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" i="1" l="1"/>
  <c r="G2" i="1"/>
  <c r="K2" i="1" s="1"/>
  <c r="L3" i="1"/>
  <c r="G3" i="1"/>
  <c r="K3" i="1" s="1"/>
  <c r="L4" i="1"/>
  <c r="G4" i="1"/>
  <c r="K4" i="1" s="1"/>
  <c r="L5" i="1"/>
  <c r="K5" i="1"/>
  <c r="G5" i="1"/>
  <c r="L6" i="1"/>
  <c r="G6" i="1"/>
  <c r="K6" i="1" s="1"/>
  <c r="L7" i="1"/>
  <c r="G7" i="1"/>
  <c r="K7" i="1" s="1"/>
  <c r="L8" i="1"/>
  <c r="G8" i="1"/>
  <c r="K8" i="1" s="1"/>
  <c r="L9" i="1"/>
  <c r="G9" i="1"/>
  <c r="K9" i="1" s="1"/>
  <c r="L10" i="1"/>
  <c r="G10" i="1"/>
  <c r="K10" i="1" s="1"/>
  <c r="L11" i="1"/>
  <c r="G11" i="1"/>
  <c r="K11" i="1" s="1"/>
  <c r="L12" i="1"/>
  <c r="G12" i="1"/>
  <c r="K12" i="1" s="1"/>
  <c r="L13" i="1"/>
  <c r="G13" i="1"/>
  <c r="K13" i="1" s="1"/>
  <c r="L14" i="1"/>
  <c r="G14" i="1"/>
  <c r="K14" i="1" s="1"/>
  <c r="L15" i="1"/>
  <c r="G15" i="1"/>
  <c r="K15" i="1" s="1"/>
  <c r="L16" i="1"/>
  <c r="G16" i="1"/>
  <c r="K16" i="1" s="1"/>
  <c r="L17" i="1"/>
  <c r="G17" i="1"/>
  <c r="K17" i="1" s="1"/>
  <c r="L18" i="1"/>
  <c r="G18" i="1"/>
  <c r="K18" i="1" s="1"/>
  <c r="L19" i="1"/>
  <c r="G19" i="1"/>
  <c r="K19" i="1" s="1"/>
  <c r="L20" i="1"/>
  <c r="G20" i="1"/>
  <c r="K20" i="1" s="1"/>
  <c r="L21" i="1"/>
  <c r="G21" i="1"/>
  <c r="K21" i="1" s="1"/>
  <c r="L22" i="1"/>
  <c r="G22" i="1"/>
  <c r="K22" i="1" s="1"/>
  <c r="L23" i="1"/>
  <c r="G23" i="1"/>
  <c r="K23" i="1" s="1"/>
  <c r="L24" i="1"/>
  <c r="G24" i="1"/>
  <c r="K24" i="1" s="1"/>
  <c r="L25" i="1"/>
  <c r="G25" i="1"/>
  <c r="K25" i="1" s="1"/>
  <c r="L26" i="1"/>
  <c r="G26" i="1"/>
  <c r="K26" i="1" s="1"/>
  <c r="L27" i="1"/>
  <c r="G27" i="1"/>
  <c r="K27" i="1" s="1"/>
  <c r="L28" i="1"/>
  <c r="G28" i="1"/>
  <c r="K28" i="1" s="1"/>
  <c r="L29" i="1"/>
  <c r="G29" i="1"/>
  <c r="K29" i="1" s="1"/>
  <c r="L30" i="1"/>
  <c r="G30" i="1"/>
  <c r="K30" i="1" s="1"/>
  <c r="L31" i="1"/>
  <c r="G31" i="1"/>
  <c r="K31" i="1" s="1"/>
  <c r="L32" i="1"/>
  <c r="G32" i="1"/>
  <c r="K32" i="1" s="1"/>
  <c r="L33" i="1"/>
  <c r="G33" i="1"/>
  <c r="K33" i="1" s="1"/>
  <c r="L34" i="1"/>
  <c r="G34" i="1"/>
  <c r="K34" i="1" s="1"/>
  <c r="L35" i="1"/>
  <c r="G35" i="1"/>
  <c r="K35" i="1" s="1"/>
  <c r="L36" i="1"/>
  <c r="G36" i="1"/>
  <c r="K36" i="1" s="1"/>
  <c r="L37" i="1"/>
  <c r="G37" i="1"/>
  <c r="K37" i="1" s="1"/>
  <c r="L38" i="1"/>
  <c r="G38" i="1"/>
  <c r="K38" i="1" s="1"/>
  <c r="L39" i="1"/>
  <c r="G39" i="1"/>
  <c r="K39" i="1" s="1"/>
  <c r="L40" i="1"/>
  <c r="G40" i="1"/>
  <c r="K40" i="1" s="1"/>
  <c r="L41" i="1"/>
  <c r="G41" i="1"/>
  <c r="K41" i="1" s="1"/>
  <c r="L42" i="1"/>
  <c r="G42" i="1"/>
  <c r="K42" i="1" s="1"/>
  <c r="L43" i="1"/>
  <c r="G43" i="1"/>
  <c r="K43" i="1" s="1"/>
  <c r="L44" i="1"/>
  <c r="G44" i="1"/>
  <c r="K44" i="1" s="1"/>
  <c r="L45" i="1"/>
  <c r="G45" i="1"/>
  <c r="K45" i="1" s="1"/>
  <c r="L46" i="1"/>
  <c r="G46" i="1"/>
  <c r="K46" i="1" s="1"/>
  <c r="L47" i="1"/>
  <c r="G47" i="1"/>
  <c r="K47" i="1" s="1"/>
  <c r="L48" i="1"/>
  <c r="G48" i="1"/>
  <c r="K48" i="1" s="1"/>
  <c r="L49" i="1"/>
  <c r="G49" i="1"/>
  <c r="K49" i="1" s="1"/>
  <c r="H50" i="1"/>
  <c r="L50" i="1" s="1"/>
  <c r="G50" i="1"/>
  <c r="K50" i="1" s="1"/>
  <c r="L51" i="1"/>
  <c r="G51" i="1"/>
  <c r="K51" i="1" s="1"/>
  <c r="L52" i="1"/>
  <c r="G52" i="1"/>
  <c r="K52" i="1" s="1"/>
  <c r="L53" i="1"/>
  <c r="G53" i="1"/>
  <c r="K53" i="1" s="1"/>
  <c r="L54" i="1"/>
  <c r="G54" i="1"/>
  <c r="K54" i="1" s="1"/>
  <c r="L55" i="1"/>
  <c r="G55" i="1"/>
  <c r="K55" i="1" s="1"/>
  <c r="L56" i="1"/>
  <c r="G56" i="1"/>
  <c r="K56" i="1" s="1"/>
  <c r="L57" i="1"/>
  <c r="G57" i="1"/>
  <c r="K57" i="1" s="1"/>
  <c r="L58" i="1"/>
  <c r="G58" i="1"/>
  <c r="K58" i="1" s="1"/>
  <c r="L59" i="1"/>
  <c r="G59" i="1"/>
  <c r="K59" i="1" s="1"/>
  <c r="L60" i="1"/>
  <c r="G60" i="1"/>
  <c r="K60" i="1" s="1"/>
  <c r="L61" i="1"/>
  <c r="G61" i="1"/>
  <c r="K61" i="1" s="1"/>
  <c r="L62" i="1"/>
  <c r="G62" i="1"/>
  <c r="K62" i="1" s="1"/>
  <c r="L63" i="1"/>
  <c r="G63" i="1"/>
  <c r="K63" i="1" s="1"/>
  <c r="L64" i="1"/>
  <c r="G64" i="1"/>
  <c r="K64" i="1" s="1"/>
  <c r="L65" i="1"/>
  <c r="G65" i="1"/>
  <c r="K65" i="1" s="1"/>
  <c r="L66" i="1"/>
  <c r="G66" i="1"/>
  <c r="K66" i="1" s="1"/>
  <c r="L67" i="1"/>
  <c r="G67" i="1"/>
  <c r="K67" i="1" s="1"/>
  <c r="L68" i="1"/>
  <c r="G68" i="1"/>
  <c r="K68" i="1" s="1"/>
  <c r="L69" i="1"/>
  <c r="G69" i="1"/>
  <c r="K69" i="1" s="1"/>
  <c r="L70" i="1"/>
  <c r="G70" i="1"/>
  <c r="K70" i="1" s="1"/>
  <c r="L71" i="1"/>
  <c r="G71" i="1"/>
  <c r="K71" i="1" s="1"/>
  <c r="L72" i="1"/>
  <c r="G72" i="1"/>
  <c r="K72" i="1" s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</calcChain>
</file>

<file path=xl/sharedStrings.xml><?xml version="1.0" encoding="utf-8"?>
<sst xmlns="http://schemas.openxmlformats.org/spreadsheetml/2006/main" count="47" uniqueCount="47">
  <si>
    <t>Depth</t>
    <phoneticPr fontId="3" type="noConversion"/>
  </si>
  <si>
    <t>mm</t>
  </si>
  <si>
    <t>div</t>
  </si>
  <si>
    <t>BI</t>
  </si>
  <si>
    <t>BI2</t>
  </si>
  <si>
    <t>GS</t>
  </si>
  <si>
    <t>SDI</t>
    <phoneticPr fontId="3" type="noConversion"/>
  </si>
  <si>
    <t>Variability</t>
    <phoneticPr fontId="3" type="noConversion"/>
  </si>
  <si>
    <r>
      <t>A</t>
    </r>
    <r>
      <rPr>
        <b/>
        <sz val="10"/>
        <rFont val="Verdana"/>
        <family val="2"/>
      </rPr>
      <t>r</t>
    </r>
    <phoneticPr fontId="3" type="noConversion"/>
  </si>
  <si>
    <t>Sk</t>
  </si>
  <si>
    <t>Di</t>
  </si>
  <si>
    <t>Po</t>
  </si>
  <si>
    <t>Si</t>
  </si>
  <si>
    <t>Pa</t>
  </si>
  <si>
    <t>menisc</t>
  </si>
  <si>
    <t>df</t>
  </si>
  <si>
    <t>Pl</t>
  </si>
  <si>
    <t>Th</t>
  </si>
  <si>
    <t>Cry</t>
  </si>
  <si>
    <t>Ta</t>
  </si>
  <si>
    <r>
      <t>G</t>
    </r>
    <r>
      <rPr>
        <b/>
        <sz val="10"/>
        <rFont val="Verdana"/>
        <family val="2"/>
      </rPr>
      <t>y</t>
    </r>
    <phoneticPr fontId="3" type="noConversion"/>
  </si>
  <si>
    <t>Cy</t>
  </si>
  <si>
    <t>Te</t>
  </si>
  <si>
    <t>Sc</t>
  </si>
  <si>
    <t>He</t>
  </si>
  <si>
    <t>Ph</t>
  </si>
  <si>
    <t>As</t>
  </si>
  <si>
    <t>Rh</t>
  </si>
  <si>
    <t>Zo</t>
  </si>
  <si>
    <t>Ch</t>
  </si>
  <si>
    <t>Co</t>
  </si>
  <si>
    <r>
      <t>L</t>
    </r>
    <r>
      <rPr>
        <b/>
        <sz val="10"/>
        <rFont val="Verdana"/>
        <family val="2"/>
      </rPr>
      <t>i</t>
    </r>
    <phoneticPr fontId="3" type="noConversion"/>
  </si>
  <si>
    <t>psol</t>
  </si>
  <si>
    <t>rhl</t>
  </si>
  <si>
    <t>BD</t>
  </si>
  <si>
    <t>CSI</t>
  </si>
  <si>
    <t>SSI</t>
  </si>
  <si>
    <t>ZSI</t>
  </si>
  <si>
    <t>NSI</t>
  </si>
  <si>
    <t>Notes</t>
  </si>
  <si>
    <r>
      <t>GS=grain size: 1 clay, 2 silt, 3 sand</t>
    </r>
    <r>
      <rPr>
        <sz val="10"/>
        <rFont val="Verdana"/>
        <family val="2"/>
      </rPr>
      <t>, 4 sand with mud interbeds, 5 mud with sand interbeds</t>
    </r>
    <phoneticPr fontId="3" type="noConversion"/>
  </si>
  <si>
    <t>BD = Behavioural Diversity</t>
  </si>
  <si>
    <t>CSI = Cruziana Similarity Index</t>
  </si>
  <si>
    <t>Depth</t>
  </si>
  <si>
    <t>Fe</t>
  </si>
  <si>
    <t>Approximate Depth (cm; Fudged)</t>
  </si>
  <si>
    <t>Length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</si>
</sst>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0"/>
      <name val="Verdana"/>
      <family val="2"/>
    </font>
    <font>
      <b/>
      <sz val="10"/>
      <color rgb="FFDD0806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SDI vs. Depth</c:v>
          </c:tx>
          <c:marker>
            <c:symbol val="none"/>
          </c:marker>
          <c:cat>
            <c:numRef>
              <c:f>Sheet1!$D$2:$D$72</c:f>
              <c:numCache>
                <c:formatCode>General</c:formatCode>
                <c:ptCount val="71"/>
                <c:pt idx="0">
                  <c:v>2137.44</c:v>
                </c:pt>
                <c:pt idx="1">
                  <c:v>2137.69</c:v>
                </c:pt>
                <c:pt idx="2">
                  <c:v>2137.94</c:v>
                </c:pt>
                <c:pt idx="3">
                  <c:v>2138.19</c:v>
                </c:pt>
                <c:pt idx="4">
                  <c:v>2138.44</c:v>
                </c:pt>
                <c:pt idx="5">
                  <c:v>2138.69</c:v>
                </c:pt>
                <c:pt idx="6">
                  <c:v>2138.94</c:v>
                </c:pt>
                <c:pt idx="7">
                  <c:v>2139.19</c:v>
                </c:pt>
                <c:pt idx="8">
                  <c:v>2139.44</c:v>
                </c:pt>
                <c:pt idx="9">
                  <c:v>2139.69</c:v>
                </c:pt>
                <c:pt idx="10">
                  <c:v>2139.94</c:v>
                </c:pt>
                <c:pt idx="11">
                  <c:v>2140.19</c:v>
                </c:pt>
                <c:pt idx="12">
                  <c:v>2140.44</c:v>
                </c:pt>
                <c:pt idx="13">
                  <c:v>2140.69</c:v>
                </c:pt>
                <c:pt idx="14">
                  <c:v>2140.94</c:v>
                </c:pt>
                <c:pt idx="15">
                  <c:v>2141.19</c:v>
                </c:pt>
                <c:pt idx="16">
                  <c:v>2141.44</c:v>
                </c:pt>
                <c:pt idx="17">
                  <c:v>2141.69</c:v>
                </c:pt>
                <c:pt idx="18">
                  <c:v>2141.94</c:v>
                </c:pt>
                <c:pt idx="19">
                  <c:v>2142.19</c:v>
                </c:pt>
                <c:pt idx="20">
                  <c:v>2142.44</c:v>
                </c:pt>
                <c:pt idx="21">
                  <c:v>2142.69</c:v>
                </c:pt>
                <c:pt idx="22">
                  <c:v>2142.94</c:v>
                </c:pt>
                <c:pt idx="23">
                  <c:v>2143.19</c:v>
                </c:pt>
                <c:pt idx="24">
                  <c:v>2143.44</c:v>
                </c:pt>
                <c:pt idx="25">
                  <c:v>2143.69</c:v>
                </c:pt>
                <c:pt idx="26">
                  <c:v>2143.94</c:v>
                </c:pt>
                <c:pt idx="27">
                  <c:v>2144.19</c:v>
                </c:pt>
                <c:pt idx="28">
                  <c:v>2144.44</c:v>
                </c:pt>
                <c:pt idx="29">
                  <c:v>2144.69</c:v>
                </c:pt>
                <c:pt idx="30">
                  <c:v>2144.94</c:v>
                </c:pt>
                <c:pt idx="31">
                  <c:v>2145.19</c:v>
                </c:pt>
                <c:pt idx="32">
                  <c:v>2145.44</c:v>
                </c:pt>
                <c:pt idx="33">
                  <c:v>2145.69</c:v>
                </c:pt>
                <c:pt idx="34">
                  <c:v>2145.94</c:v>
                </c:pt>
                <c:pt idx="35">
                  <c:v>2146.19</c:v>
                </c:pt>
                <c:pt idx="36">
                  <c:v>2146.44</c:v>
                </c:pt>
                <c:pt idx="37">
                  <c:v>2146.69</c:v>
                </c:pt>
                <c:pt idx="38">
                  <c:v>2146.94</c:v>
                </c:pt>
                <c:pt idx="39">
                  <c:v>2147.19</c:v>
                </c:pt>
                <c:pt idx="40">
                  <c:v>2147.44</c:v>
                </c:pt>
                <c:pt idx="41">
                  <c:v>2147.69</c:v>
                </c:pt>
                <c:pt idx="42">
                  <c:v>2147.94</c:v>
                </c:pt>
                <c:pt idx="43">
                  <c:v>2148.19</c:v>
                </c:pt>
                <c:pt idx="44">
                  <c:v>2148.44</c:v>
                </c:pt>
                <c:pt idx="45">
                  <c:v>2148.69</c:v>
                </c:pt>
                <c:pt idx="46">
                  <c:v>2148.94</c:v>
                </c:pt>
                <c:pt idx="47">
                  <c:v>2149.19</c:v>
                </c:pt>
                <c:pt idx="48">
                  <c:v>2149.44</c:v>
                </c:pt>
                <c:pt idx="49">
                  <c:v>2149.69</c:v>
                </c:pt>
                <c:pt idx="50">
                  <c:v>2149.94</c:v>
                </c:pt>
                <c:pt idx="51">
                  <c:v>2150.19</c:v>
                </c:pt>
                <c:pt idx="52">
                  <c:v>2150.44</c:v>
                </c:pt>
                <c:pt idx="53">
                  <c:v>2150.69</c:v>
                </c:pt>
                <c:pt idx="54">
                  <c:v>2150.94</c:v>
                </c:pt>
                <c:pt idx="55">
                  <c:v>2151.19</c:v>
                </c:pt>
                <c:pt idx="56">
                  <c:v>2151.44</c:v>
                </c:pt>
                <c:pt idx="57">
                  <c:v>2151.69</c:v>
                </c:pt>
                <c:pt idx="58">
                  <c:v>2151.94</c:v>
                </c:pt>
                <c:pt idx="59">
                  <c:v>2152.19</c:v>
                </c:pt>
                <c:pt idx="60">
                  <c:v>2152.44</c:v>
                </c:pt>
                <c:pt idx="61">
                  <c:v>2152.69</c:v>
                </c:pt>
                <c:pt idx="62">
                  <c:v>2152.94</c:v>
                </c:pt>
                <c:pt idx="63">
                  <c:v>2153.19</c:v>
                </c:pt>
                <c:pt idx="64">
                  <c:v>2153.44</c:v>
                </c:pt>
                <c:pt idx="65">
                  <c:v>2153.69</c:v>
                </c:pt>
                <c:pt idx="66">
                  <c:v>2153.94</c:v>
                </c:pt>
                <c:pt idx="67">
                  <c:v>2154.19</c:v>
                </c:pt>
                <c:pt idx="68">
                  <c:v>2154.44</c:v>
                </c:pt>
                <c:pt idx="69">
                  <c:v>2154.69</c:v>
                </c:pt>
                <c:pt idx="70">
                  <c:v>2154.94</c:v>
                </c:pt>
              </c:numCache>
            </c:numRef>
          </c:cat>
          <c:val>
            <c:numRef>
              <c:f>Sheet1!$K$2:$K$72</c:f>
              <c:numCache>
                <c:formatCode>General</c:formatCode>
                <c:ptCount val="71"/>
                <c:pt idx="0">
                  <c:v>0</c:v>
                </c:pt>
                <c:pt idx="1">
                  <c:v>15.899999999999999</c:v>
                </c:pt>
                <c:pt idx="2">
                  <c:v>12.8</c:v>
                </c:pt>
                <c:pt idx="3">
                  <c:v>6.6</c:v>
                </c:pt>
                <c:pt idx="4">
                  <c:v>3.8</c:v>
                </c:pt>
                <c:pt idx="5">
                  <c:v>15</c:v>
                </c:pt>
                <c:pt idx="6">
                  <c:v>7.8</c:v>
                </c:pt>
                <c:pt idx="7">
                  <c:v>23.8</c:v>
                </c:pt>
                <c:pt idx="8">
                  <c:v>13.6</c:v>
                </c:pt>
                <c:pt idx="9">
                  <c:v>7.8</c:v>
                </c:pt>
                <c:pt idx="10">
                  <c:v>16.399999999999999</c:v>
                </c:pt>
                <c:pt idx="11">
                  <c:v>5.8</c:v>
                </c:pt>
                <c:pt idx="12">
                  <c:v>24.4</c:v>
                </c:pt>
                <c:pt idx="13">
                  <c:v>13.2</c:v>
                </c:pt>
                <c:pt idx="14">
                  <c:v>7.5</c:v>
                </c:pt>
                <c:pt idx="15">
                  <c:v>14.700000000000001</c:v>
                </c:pt>
                <c:pt idx="16">
                  <c:v>20.100000000000001</c:v>
                </c:pt>
                <c:pt idx="17">
                  <c:v>2.2999999999999998</c:v>
                </c:pt>
                <c:pt idx="18">
                  <c:v>3.4</c:v>
                </c:pt>
                <c:pt idx="19">
                  <c:v>0</c:v>
                </c:pt>
                <c:pt idx="20">
                  <c:v>2.2000000000000002</c:v>
                </c:pt>
                <c:pt idx="21">
                  <c:v>8.6</c:v>
                </c:pt>
                <c:pt idx="22">
                  <c:v>14.4</c:v>
                </c:pt>
                <c:pt idx="23">
                  <c:v>4.8</c:v>
                </c:pt>
                <c:pt idx="24">
                  <c:v>4.5</c:v>
                </c:pt>
                <c:pt idx="25">
                  <c:v>16</c:v>
                </c:pt>
                <c:pt idx="26">
                  <c:v>0</c:v>
                </c:pt>
                <c:pt idx="27">
                  <c:v>6.6</c:v>
                </c:pt>
                <c:pt idx="28">
                  <c:v>7.5</c:v>
                </c:pt>
                <c:pt idx="29">
                  <c:v>10.8</c:v>
                </c:pt>
                <c:pt idx="30">
                  <c:v>12.600000000000001</c:v>
                </c:pt>
                <c:pt idx="31">
                  <c:v>7.5</c:v>
                </c:pt>
                <c:pt idx="32">
                  <c:v>10.4</c:v>
                </c:pt>
                <c:pt idx="33">
                  <c:v>6.8</c:v>
                </c:pt>
                <c:pt idx="34">
                  <c:v>6.2</c:v>
                </c:pt>
                <c:pt idx="35">
                  <c:v>4.8</c:v>
                </c:pt>
                <c:pt idx="36">
                  <c:v>17</c:v>
                </c:pt>
                <c:pt idx="37">
                  <c:v>15.4</c:v>
                </c:pt>
                <c:pt idx="38">
                  <c:v>6.2</c:v>
                </c:pt>
                <c:pt idx="39">
                  <c:v>14.2</c:v>
                </c:pt>
                <c:pt idx="40">
                  <c:v>13.200000000000001</c:v>
                </c:pt>
                <c:pt idx="41">
                  <c:v>2</c:v>
                </c:pt>
                <c:pt idx="42">
                  <c:v>15.4</c:v>
                </c:pt>
                <c:pt idx="43">
                  <c:v>5.6</c:v>
                </c:pt>
                <c:pt idx="44">
                  <c:v>5.4</c:v>
                </c:pt>
                <c:pt idx="45">
                  <c:v>4</c:v>
                </c:pt>
                <c:pt idx="46">
                  <c:v>8.8000000000000007</c:v>
                </c:pt>
                <c:pt idx="47">
                  <c:v>13.8</c:v>
                </c:pt>
                <c:pt idx="48">
                  <c:v>22.4</c:v>
                </c:pt>
                <c:pt idx="49">
                  <c:v>8.6</c:v>
                </c:pt>
                <c:pt idx="50">
                  <c:v>9.8999999999999986</c:v>
                </c:pt>
                <c:pt idx="51">
                  <c:v>7.4</c:v>
                </c:pt>
                <c:pt idx="52">
                  <c:v>18.899999999999999</c:v>
                </c:pt>
                <c:pt idx="53">
                  <c:v>27.299999999999997</c:v>
                </c:pt>
                <c:pt idx="54">
                  <c:v>5</c:v>
                </c:pt>
                <c:pt idx="55">
                  <c:v>14.2</c:v>
                </c:pt>
                <c:pt idx="56">
                  <c:v>30.599999999999998</c:v>
                </c:pt>
                <c:pt idx="57">
                  <c:v>3.9</c:v>
                </c:pt>
                <c:pt idx="58">
                  <c:v>12.4</c:v>
                </c:pt>
                <c:pt idx="59">
                  <c:v>18</c:v>
                </c:pt>
                <c:pt idx="60">
                  <c:v>6</c:v>
                </c:pt>
                <c:pt idx="61">
                  <c:v>3.6</c:v>
                </c:pt>
                <c:pt idx="62">
                  <c:v>4.9000000000000004</c:v>
                </c:pt>
                <c:pt idx="63">
                  <c:v>6.2</c:v>
                </c:pt>
                <c:pt idx="64">
                  <c:v>13.799999999999999</c:v>
                </c:pt>
                <c:pt idx="65">
                  <c:v>2.8</c:v>
                </c:pt>
                <c:pt idx="66">
                  <c:v>3.8</c:v>
                </c:pt>
                <c:pt idx="67">
                  <c:v>8.6</c:v>
                </c:pt>
                <c:pt idx="68">
                  <c:v>1.4</c:v>
                </c:pt>
                <c:pt idx="69">
                  <c:v>8.1999999999999993</c:v>
                </c:pt>
                <c:pt idx="70">
                  <c:v>11.6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4481408"/>
        <c:axId val="134483328"/>
      </c:lineChart>
      <c:catAx>
        <c:axId val="13448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4483328"/>
        <c:crosses val="autoZero"/>
        <c:auto val="1"/>
        <c:lblAlgn val="ctr"/>
        <c:lblOffset val="100"/>
        <c:noMultiLvlLbl val="0"/>
      </c:catAx>
      <c:valAx>
        <c:axId val="134483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SDI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4814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3700068857386476"/>
          <c:y val="0.9136504344940467"/>
          <c:w val="5.8786261121319371E-2"/>
          <c:h val="6.287911104637250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52706906936594E-2"/>
          <c:y val="3.8606421060297991E-2"/>
          <c:w val="0.89956696256433899"/>
          <c:h val="0.73197201539635093"/>
        </c:manualLayout>
      </c:layout>
      <c:lineChart>
        <c:grouping val="standard"/>
        <c:varyColors val="0"/>
        <c:ser>
          <c:idx val="0"/>
          <c:order val="0"/>
          <c:tx>
            <c:v>Variability vs Depth</c:v>
          </c:tx>
          <c:cat>
            <c:numRef>
              <c:f>Sheet1!$D$2:$D$72</c:f>
              <c:numCache>
                <c:formatCode>General</c:formatCode>
                <c:ptCount val="71"/>
                <c:pt idx="0">
                  <c:v>2137.44</c:v>
                </c:pt>
                <c:pt idx="1">
                  <c:v>2137.69</c:v>
                </c:pt>
                <c:pt idx="2">
                  <c:v>2137.94</c:v>
                </c:pt>
                <c:pt idx="3">
                  <c:v>2138.19</c:v>
                </c:pt>
                <c:pt idx="4">
                  <c:v>2138.44</c:v>
                </c:pt>
                <c:pt idx="5">
                  <c:v>2138.69</c:v>
                </c:pt>
                <c:pt idx="6">
                  <c:v>2138.94</c:v>
                </c:pt>
                <c:pt idx="7">
                  <c:v>2139.19</c:v>
                </c:pt>
                <c:pt idx="8">
                  <c:v>2139.44</c:v>
                </c:pt>
                <c:pt idx="9">
                  <c:v>2139.69</c:v>
                </c:pt>
                <c:pt idx="10">
                  <c:v>2139.94</c:v>
                </c:pt>
                <c:pt idx="11">
                  <c:v>2140.19</c:v>
                </c:pt>
                <c:pt idx="12">
                  <c:v>2140.44</c:v>
                </c:pt>
                <c:pt idx="13">
                  <c:v>2140.69</c:v>
                </c:pt>
                <c:pt idx="14">
                  <c:v>2140.94</c:v>
                </c:pt>
                <c:pt idx="15">
                  <c:v>2141.19</c:v>
                </c:pt>
                <c:pt idx="16">
                  <c:v>2141.44</c:v>
                </c:pt>
                <c:pt idx="17">
                  <c:v>2141.69</c:v>
                </c:pt>
                <c:pt idx="18">
                  <c:v>2141.94</c:v>
                </c:pt>
                <c:pt idx="19">
                  <c:v>2142.19</c:v>
                </c:pt>
                <c:pt idx="20">
                  <c:v>2142.44</c:v>
                </c:pt>
                <c:pt idx="21">
                  <c:v>2142.69</c:v>
                </c:pt>
                <c:pt idx="22">
                  <c:v>2142.94</c:v>
                </c:pt>
                <c:pt idx="23">
                  <c:v>2143.19</c:v>
                </c:pt>
                <c:pt idx="24">
                  <c:v>2143.44</c:v>
                </c:pt>
                <c:pt idx="25">
                  <c:v>2143.69</c:v>
                </c:pt>
                <c:pt idx="26">
                  <c:v>2143.94</c:v>
                </c:pt>
                <c:pt idx="27">
                  <c:v>2144.19</c:v>
                </c:pt>
                <c:pt idx="28">
                  <c:v>2144.44</c:v>
                </c:pt>
                <c:pt idx="29">
                  <c:v>2144.69</c:v>
                </c:pt>
                <c:pt idx="30">
                  <c:v>2144.94</c:v>
                </c:pt>
                <c:pt idx="31">
                  <c:v>2145.19</c:v>
                </c:pt>
                <c:pt idx="32">
                  <c:v>2145.44</c:v>
                </c:pt>
                <c:pt idx="33">
                  <c:v>2145.69</c:v>
                </c:pt>
                <c:pt idx="34">
                  <c:v>2145.94</c:v>
                </c:pt>
                <c:pt idx="35">
                  <c:v>2146.19</c:v>
                </c:pt>
                <c:pt idx="36">
                  <c:v>2146.44</c:v>
                </c:pt>
                <c:pt idx="37">
                  <c:v>2146.69</c:v>
                </c:pt>
                <c:pt idx="38">
                  <c:v>2146.94</c:v>
                </c:pt>
                <c:pt idx="39">
                  <c:v>2147.19</c:v>
                </c:pt>
                <c:pt idx="40">
                  <c:v>2147.44</c:v>
                </c:pt>
                <c:pt idx="41">
                  <c:v>2147.69</c:v>
                </c:pt>
                <c:pt idx="42">
                  <c:v>2147.94</c:v>
                </c:pt>
                <c:pt idx="43">
                  <c:v>2148.19</c:v>
                </c:pt>
                <c:pt idx="44">
                  <c:v>2148.44</c:v>
                </c:pt>
                <c:pt idx="45">
                  <c:v>2148.69</c:v>
                </c:pt>
                <c:pt idx="46">
                  <c:v>2148.94</c:v>
                </c:pt>
                <c:pt idx="47">
                  <c:v>2149.19</c:v>
                </c:pt>
                <c:pt idx="48">
                  <c:v>2149.44</c:v>
                </c:pt>
                <c:pt idx="49">
                  <c:v>2149.69</c:v>
                </c:pt>
                <c:pt idx="50">
                  <c:v>2149.94</c:v>
                </c:pt>
                <c:pt idx="51">
                  <c:v>2150.19</c:v>
                </c:pt>
                <c:pt idx="52">
                  <c:v>2150.44</c:v>
                </c:pt>
                <c:pt idx="53">
                  <c:v>2150.69</c:v>
                </c:pt>
                <c:pt idx="54">
                  <c:v>2150.94</c:v>
                </c:pt>
                <c:pt idx="55">
                  <c:v>2151.19</c:v>
                </c:pt>
                <c:pt idx="56">
                  <c:v>2151.44</c:v>
                </c:pt>
                <c:pt idx="57">
                  <c:v>2151.69</c:v>
                </c:pt>
                <c:pt idx="58">
                  <c:v>2151.94</c:v>
                </c:pt>
                <c:pt idx="59">
                  <c:v>2152.19</c:v>
                </c:pt>
                <c:pt idx="60">
                  <c:v>2152.44</c:v>
                </c:pt>
                <c:pt idx="61">
                  <c:v>2152.69</c:v>
                </c:pt>
                <c:pt idx="62">
                  <c:v>2152.94</c:v>
                </c:pt>
                <c:pt idx="63">
                  <c:v>2153.19</c:v>
                </c:pt>
                <c:pt idx="64">
                  <c:v>2153.44</c:v>
                </c:pt>
                <c:pt idx="65">
                  <c:v>2153.69</c:v>
                </c:pt>
                <c:pt idx="66">
                  <c:v>2153.94</c:v>
                </c:pt>
                <c:pt idx="67">
                  <c:v>2154.19</c:v>
                </c:pt>
                <c:pt idx="68">
                  <c:v>2154.44</c:v>
                </c:pt>
                <c:pt idx="69">
                  <c:v>2154.69</c:v>
                </c:pt>
                <c:pt idx="70">
                  <c:v>2154.94</c:v>
                </c:pt>
              </c:numCache>
            </c:numRef>
          </c:cat>
          <c:val>
            <c:numRef>
              <c:f>Sheet1!$L$2:$L$72</c:f>
              <c:numCache>
                <c:formatCode>General</c:formatCode>
                <c:ptCount val="7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0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4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4537216"/>
        <c:axId val="134539136"/>
      </c:lineChart>
      <c:catAx>
        <c:axId val="13453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4539136"/>
        <c:crosses val="autoZero"/>
        <c:auto val="1"/>
        <c:lblAlgn val="ctr"/>
        <c:lblOffset val="100"/>
        <c:noMultiLvlLbl val="0"/>
      </c:catAx>
      <c:valAx>
        <c:axId val="134539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Variability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5372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2066793102407318"/>
          <c:y val="0.91712770111058972"/>
          <c:w val="7.652336877271633E-2"/>
          <c:h val="6.287911104637250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087096576935329E-2"/>
          <c:y val="3.8808844107359707E-2"/>
          <c:w val="0.8979099400231928"/>
          <c:h val="0.73056667815318765"/>
        </c:manualLayout>
      </c:layout>
      <c:lineChart>
        <c:grouping val="standard"/>
        <c:varyColors val="0"/>
        <c:ser>
          <c:idx val="0"/>
          <c:order val="0"/>
          <c:tx>
            <c:v>Size vs. Depth</c:v>
          </c:tx>
          <c:marker>
            <c:symbol val="none"/>
          </c:marker>
          <c:cat>
            <c:numRef>
              <c:f>Sheet1!$D$2:$D$72</c:f>
              <c:numCache>
                <c:formatCode>General</c:formatCode>
                <c:ptCount val="71"/>
                <c:pt idx="0">
                  <c:v>2137.44</c:v>
                </c:pt>
                <c:pt idx="1">
                  <c:v>2137.69</c:v>
                </c:pt>
                <c:pt idx="2">
                  <c:v>2137.94</c:v>
                </c:pt>
                <c:pt idx="3">
                  <c:v>2138.19</c:v>
                </c:pt>
                <c:pt idx="4">
                  <c:v>2138.44</c:v>
                </c:pt>
                <c:pt idx="5">
                  <c:v>2138.69</c:v>
                </c:pt>
                <c:pt idx="6">
                  <c:v>2138.94</c:v>
                </c:pt>
                <c:pt idx="7">
                  <c:v>2139.19</c:v>
                </c:pt>
                <c:pt idx="8">
                  <c:v>2139.44</c:v>
                </c:pt>
                <c:pt idx="9">
                  <c:v>2139.69</c:v>
                </c:pt>
                <c:pt idx="10">
                  <c:v>2139.94</c:v>
                </c:pt>
                <c:pt idx="11">
                  <c:v>2140.19</c:v>
                </c:pt>
                <c:pt idx="12">
                  <c:v>2140.44</c:v>
                </c:pt>
                <c:pt idx="13">
                  <c:v>2140.69</c:v>
                </c:pt>
                <c:pt idx="14">
                  <c:v>2140.94</c:v>
                </c:pt>
                <c:pt idx="15">
                  <c:v>2141.19</c:v>
                </c:pt>
                <c:pt idx="16">
                  <c:v>2141.44</c:v>
                </c:pt>
                <c:pt idx="17">
                  <c:v>2141.69</c:v>
                </c:pt>
                <c:pt idx="18">
                  <c:v>2141.94</c:v>
                </c:pt>
                <c:pt idx="19">
                  <c:v>2142.19</c:v>
                </c:pt>
                <c:pt idx="20">
                  <c:v>2142.44</c:v>
                </c:pt>
                <c:pt idx="21">
                  <c:v>2142.69</c:v>
                </c:pt>
                <c:pt idx="22">
                  <c:v>2142.94</c:v>
                </c:pt>
                <c:pt idx="23">
                  <c:v>2143.19</c:v>
                </c:pt>
                <c:pt idx="24">
                  <c:v>2143.44</c:v>
                </c:pt>
                <c:pt idx="25">
                  <c:v>2143.69</c:v>
                </c:pt>
                <c:pt idx="26">
                  <c:v>2143.94</c:v>
                </c:pt>
                <c:pt idx="27">
                  <c:v>2144.19</c:v>
                </c:pt>
                <c:pt idx="28">
                  <c:v>2144.44</c:v>
                </c:pt>
                <c:pt idx="29">
                  <c:v>2144.69</c:v>
                </c:pt>
                <c:pt idx="30">
                  <c:v>2144.94</c:v>
                </c:pt>
                <c:pt idx="31">
                  <c:v>2145.19</c:v>
                </c:pt>
                <c:pt idx="32">
                  <c:v>2145.44</c:v>
                </c:pt>
                <c:pt idx="33">
                  <c:v>2145.69</c:v>
                </c:pt>
                <c:pt idx="34">
                  <c:v>2145.94</c:v>
                </c:pt>
                <c:pt idx="35">
                  <c:v>2146.19</c:v>
                </c:pt>
                <c:pt idx="36">
                  <c:v>2146.44</c:v>
                </c:pt>
                <c:pt idx="37">
                  <c:v>2146.69</c:v>
                </c:pt>
                <c:pt idx="38">
                  <c:v>2146.94</c:v>
                </c:pt>
                <c:pt idx="39">
                  <c:v>2147.19</c:v>
                </c:pt>
                <c:pt idx="40">
                  <c:v>2147.44</c:v>
                </c:pt>
                <c:pt idx="41">
                  <c:v>2147.69</c:v>
                </c:pt>
                <c:pt idx="42">
                  <c:v>2147.94</c:v>
                </c:pt>
                <c:pt idx="43">
                  <c:v>2148.19</c:v>
                </c:pt>
                <c:pt idx="44">
                  <c:v>2148.44</c:v>
                </c:pt>
                <c:pt idx="45">
                  <c:v>2148.69</c:v>
                </c:pt>
                <c:pt idx="46">
                  <c:v>2148.94</c:v>
                </c:pt>
                <c:pt idx="47">
                  <c:v>2149.19</c:v>
                </c:pt>
                <c:pt idx="48">
                  <c:v>2149.44</c:v>
                </c:pt>
                <c:pt idx="49">
                  <c:v>2149.69</c:v>
                </c:pt>
                <c:pt idx="50">
                  <c:v>2149.94</c:v>
                </c:pt>
                <c:pt idx="51">
                  <c:v>2150.19</c:v>
                </c:pt>
                <c:pt idx="52">
                  <c:v>2150.44</c:v>
                </c:pt>
                <c:pt idx="53">
                  <c:v>2150.69</c:v>
                </c:pt>
                <c:pt idx="54">
                  <c:v>2150.94</c:v>
                </c:pt>
                <c:pt idx="55">
                  <c:v>2151.19</c:v>
                </c:pt>
                <c:pt idx="56">
                  <c:v>2151.44</c:v>
                </c:pt>
                <c:pt idx="57">
                  <c:v>2151.69</c:v>
                </c:pt>
                <c:pt idx="58">
                  <c:v>2151.94</c:v>
                </c:pt>
                <c:pt idx="59">
                  <c:v>2152.19</c:v>
                </c:pt>
                <c:pt idx="60">
                  <c:v>2152.44</c:v>
                </c:pt>
                <c:pt idx="61">
                  <c:v>2152.69</c:v>
                </c:pt>
                <c:pt idx="62">
                  <c:v>2152.94</c:v>
                </c:pt>
                <c:pt idx="63">
                  <c:v>2153.19</c:v>
                </c:pt>
                <c:pt idx="64">
                  <c:v>2153.44</c:v>
                </c:pt>
                <c:pt idx="65">
                  <c:v>2153.69</c:v>
                </c:pt>
                <c:pt idx="66">
                  <c:v>2153.94</c:v>
                </c:pt>
                <c:pt idx="67">
                  <c:v>2154.19</c:v>
                </c:pt>
                <c:pt idx="68">
                  <c:v>2154.44</c:v>
                </c:pt>
                <c:pt idx="69">
                  <c:v>2154.69</c:v>
                </c:pt>
                <c:pt idx="70">
                  <c:v>2154.94</c:v>
                </c:pt>
              </c:numCache>
            </c:numRef>
          </c:cat>
          <c:val>
            <c:numRef>
              <c:f>Sheet1!$F$2:$F$72</c:f>
              <c:numCache>
                <c:formatCode>General</c:formatCode>
                <c:ptCount val="71"/>
                <c:pt idx="0">
                  <c:v>4.5999999999999996</c:v>
                </c:pt>
                <c:pt idx="1">
                  <c:v>5.3</c:v>
                </c:pt>
                <c:pt idx="2">
                  <c:v>6.4</c:v>
                </c:pt>
                <c:pt idx="3">
                  <c:v>3.3</c:v>
                </c:pt>
                <c:pt idx="4">
                  <c:v>3.8</c:v>
                </c:pt>
                <c:pt idx="5">
                  <c:v>7.5</c:v>
                </c:pt>
                <c:pt idx="6">
                  <c:v>3.9</c:v>
                </c:pt>
                <c:pt idx="7">
                  <c:v>11.9</c:v>
                </c:pt>
                <c:pt idx="8">
                  <c:v>6.8</c:v>
                </c:pt>
                <c:pt idx="9">
                  <c:v>3.9</c:v>
                </c:pt>
                <c:pt idx="10">
                  <c:v>4.0999999999999996</c:v>
                </c:pt>
                <c:pt idx="11">
                  <c:v>2.9</c:v>
                </c:pt>
                <c:pt idx="12">
                  <c:v>12.2</c:v>
                </c:pt>
                <c:pt idx="13">
                  <c:v>6.6</c:v>
                </c:pt>
                <c:pt idx="14">
                  <c:v>2.5</c:v>
                </c:pt>
                <c:pt idx="15">
                  <c:v>4.9000000000000004</c:v>
                </c:pt>
                <c:pt idx="16">
                  <c:v>6.7</c:v>
                </c:pt>
                <c:pt idx="17">
                  <c:v>2.2999999999999998</c:v>
                </c:pt>
                <c:pt idx="18">
                  <c:v>3.4</c:v>
                </c:pt>
                <c:pt idx="19">
                  <c:v>0</c:v>
                </c:pt>
                <c:pt idx="20">
                  <c:v>2.2000000000000002</c:v>
                </c:pt>
                <c:pt idx="21">
                  <c:v>4.3</c:v>
                </c:pt>
                <c:pt idx="22">
                  <c:v>7.2</c:v>
                </c:pt>
                <c:pt idx="23">
                  <c:v>2.4</c:v>
                </c:pt>
                <c:pt idx="24">
                  <c:v>4.5</c:v>
                </c:pt>
                <c:pt idx="25">
                  <c:v>8</c:v>
                </c:pt>
                <c:pt idx="26">
                  <c:v>0</c:v>
                </c:pt>
                <c:pt idx="27">
                  <c:v>3.3</c:v>
                </c:pt>
                <c:pt idx="28">
                  <c:v>2.5</c:v>
                </c:pt>
                <c:pt idx="29">
                  <c:v>5.4</c:v>
                </c:pt>
                <c:pt idx="30">
                  <c:v>4.2</c:v>
                </c:pt>
                <c:pt idx="31">
                  <c:v>2.5</c:v>
                </c:pt>
                <c:pt idx="32">
                  <c:v>5.2</c:v>
                </c:pt>
                <c:pt idx="33">
                  <c:v>3.4</c:v>
                </c:pt>
                <c:pt idx="34">
                  <c:v>3.1</c:v>
                </c:pt>
                <c:pt idx="35">
                  <c:v>2.4</c:v>
                </c:pt>
                <c:pt idx="36">
                  <c:v>8.5</c:v>
                </c:pt>
                <c:pt idx="37">
                  <c:v>7.7</c:v>
                </c:pt>
                <c:pt idx="38">
                  <c:v>3.1</c:v>
                </c:pt>
                <c:pt idx="39">
                  <c:v>7.1</c:v>
                </c:pt>
                <c:pt idx="40">
                  <c:v>4.4000000000000004</c:v>
                </c:pt>
                <c:pt idx="41">
                  <c:v>2</c:v>
                </c:pt>
                <c:pt idx="42">
                  <c:v>7.7</c:v>
                </c:pt>
                <c:pt idx="43">
                  <c:v>2.8</c:v>
                </c:pt>
                <c:pt idx="44">
                  <c:v>2.7</c:v>
                </c:pt>
                <c:pt idx="45">
                  <c:v>2</c:v>
                </c:pt>
                <c:pt idx="46">
                  <c:v>4.4000000000000004</c:v>
                </c:pt>
                <c:pt idx="47">
                  <c:v>6.9</c:v>
                </c:pt>
                <c:pt idx="48">
                  <c:v>5.6</c:v>
                </c:pt>
                <c:pt idx="49">
                  <c:v>4.3</c:v>
                </c:pt>
                <c:pt idx="50">
                  <c:v>3.3</c:v>
                </c:pt>
                <c:pt idx="51">
                  <c:v>3.7</c:v>
                </c:pt>
                <c:pt idx="52">
                  <c:v>6.3</c:v>
                </c:pt>
                <c:pt idx="53">
                  <c:v>9.1</c:v>
                </c:pt>
                <c:pt idx="54">
                  <c:v>2.5</c:v>
                </c:pt>
                <c:pt idx="55">
                  <c:v>7.1</c:v>
                </c:pt>
                <c:pt idx="56">
                  <c:v>10.199999999999999</c:v>
                </c:pt>
                <c:pt idx="57">
                  <c:v>3.9</c:v>
                </c:pt>
                <c:pt idx="58">
                  <c:v>6.2</c:v>
                </c:pt>
                <c:pt idx="59">
                  <c:v>6</c:v>
                </c:pt>
                <c:pt idx="60">
                  <c:v>3</c:v>
                </c:pt>
                <c:pt idx="61">
                  <c:v>1.8</c:v>
                </c:pt>
                <c:pt idx="62">
                  <c:v>4.9000000000000004</c:v>
                </c:pt>
                <c:pt idx="63">
                  <c:v>3.1</c:v>
                </c:pt>
                <c:pt idx="64">
                  <c:v>4.5999999999999996</c:v>
                </c:pt>
                <c:pt idx="65">
                  <c:v>1.4</c:v>
                </c:pt>
                <c:pt idx="66">
                  <c:v>1.9</c:v>
                </c:pt>
                <c:pt idx="67">
                  <c:v>4.3</c:v>
                </c:pt>
                <c:pt idx="68">
                  <c:v>1.4</c:v>
                </c:pt>
                <c:pt idx="69">
                  <c:v>4.0999999999999996</c:v>
                </c:pt>
                <c:pt idx="70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7038080"/>
        <c:axId val="137044352"/>
      </c:lineChart>
      <c:catAx>
        <c:axId val="13703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7044352"/>
        <c:crosses val="autoZero"/>
        <c:auto val="1"/>
        <c:lblAlgn val="ctr"/>
        <c:lblOffset val="100"/>
        <c:noMultiLvlLbl val="0"/>
      </c:catAx>
      <c:valAx>
        <c:axId val="13704435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Size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0380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302948615493255"/>
          <c:y val="0.90183731122930366"/>
          <c:w val="6.0576862790240188E-2"/>
          <c:h val="6.320880183109089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52706906936594E-2"/>
          <c:y val="3.8844788893964047E-2"/>
          <c:w val="0.90520194499171724"/>
          <c:h val="0.73031712876616928"/>
        </c:manualLayout>
      </c:layout>
      <c:lineChart>
        <c:grouping val="standard"/>
        <c:varyColors val="0"/>
        <c:ser>
          <c:idx val="0"/>
          <c:order val="0"/>
          <c:tx>
            <c:v>Diversity vs. Depth</c:v>
          </c:tx>
          <c:cat>
            <c:numRef>
              <c:f>Sheet1!$D$2:$D$72</c:f>
              <c:numCache>
                <c:formatCode>General</c:formatCode>
                <c:ptCount val="71"/>
                <c:pt idx="0">
                  <c:v>2137.44</c:v>
                </c:pt>
                <c:pt idx="1">
                  <c:v>2137.69</c:v>
                </c:pt>
                <c:pt idx="2">
                  <c:v>2137.94</c:v>
                </c:pt>
                <c:pt idx="3">
                  <c:v>2138.19</c:v>
                </c:pt>
                <c:pt idx="4">
                  <c:v>2138.44</c:v>
                </c:pt>
                <c:pt idx="5">
                  <c:v>2138.69</c:v>
                </c:pt>
                <c:pt idx="6">
                  <c:v>2138.94</c:v>
                </c:pt>
                <c:pt idx="7">
                  <c:v>2139.19</c:v>
                </c:pt>
                <c:pt idx="8">
                  <c:v>2139.44</c:v>
                </c:pt>
                <c:pt idx="9">
                  <c:v>2139.69</c:v>
                </c:pt>
                <c:pt idx="10">
                  <c:v>2139.94</c:v>
                </c:pt>
                <c:pt idx="11">
                  <c:v>2140.19</c:v>
                </c:pt>
                <c:pt idx="12">
                  <c:v>2140.44</c:v>
                </c:pt>
                <c:pt idx="13">
                  <c:v>2140.69</c:v>
                </c:pt>
                <c:pt idx="14">
                  <c:v>2140.94</c:v>
                </c:pt>
                <c:pt idx="15">
                  <c:v>2141.19</c:v>
                </c:pt>
                <c:pt idx="16">
                  <c:v>2141.44</c:v>
                </c:pt>
                <c:pt idx="17">
                  <c:v>2141.69</c:v>
                </c:pt>
                <c:pt idx="18">
                  <c:v>2141.94</c:v>
                </c:pt>
                <c:pt idx="19">
                  <c:v>2142.19</c:v>
                </c:pt>
                <c:pt idx="20">
                  <c:v>2142.44</c:v>
                </c:pt>
                <c:pt idx="21">
                  <c:v>2142.69</c:v>
                </c:pt>
                <c:pt idx="22">
                  <c:v>2142.94</c:v>
                </c:pt>
                <c:pt idx="23">
                  <c:v>2143.19</c:v>
                </c:pt>
                <c:pt idx="24">
                  <c:v>2143.44</c:v>
                </c:pt>
                <c:pt idx="25">
                  <c:v>2143.69</c:v>
                </c:pt>
                <c:pt idx="26">
                  <c:v>2143.94</c:v>
                </c:pt>
                <c:pt idx="27">
                  <c:v>2144.19</c:v>
                </c:pt>
                <c:pt idx="28">
                  <c:v>2144.44</c:v>
                </c:pt>
                <c:pt idx="29">
                  <c:v>2144.69</c:v>
                </c:pt>
                <c:pt idx="30">
                  <c:v>2144.94</c:v>
                </c:pt>
                <c:pt idx="31">
                  <c:v>2145.19</c:v>
                </c:pt>
                <c:pt idx="32">
                  <c:v>2145.44</c:v>
                </c:pt>
                <c:pt idx="33">
                  <c:v>2145.69</c:v>
                </c:pt>
                <c:pt idx="34">
                  <c:v>2145.94</c:v>
                </c:pt>
                <c:pt idx="35">
                  <c:v>2146.19</c:v>
                </c:pt>
                <c:pt idx="36">
                  <c:v>2146.44</c:v>
                </c:pt>
                <c:pt idx="37">
                  <c:v>2146.69</c:v>
                </c:pt>
                <c:pt idx="38">
                  <c:v>2146.94</c:v>
                </c:pt>
                <c:pt idx="39">
                  <c:v>2147.19</c:v>
                </c:pt>
                <c:pt idx="40">
                  <c:v>2147.44</c:v>
                </c:pt>
                <c:pt idx="41">
                  <c:v>2147.69</c:v>
                </c:pt>
                <c:pt idx="42">
                  <c:v>2147.94</c:v>
                </c:pt>
                <c:pt idx="43">
                  <c:v>2148.19</c:v>
                </c:pt>
                <c:pt idx="44">
                  <c:v>2148.44</c:v>
                </c:pt>
                <c:pt idx="45">
                  <c:v>2148.69</c:v>
                </c:pt>
                <c:pt idx="46">
                  <c:v>2148.94</c:v>
                </c:pt>
                <c:pt idx="47">
                  <c:v>2149.19</c:v>
                </c:pt>
                <c:pt idx="48">
                  <c:v>2149.44</c:v>
                </c:pt>
                <c:pt idx="49">
                  <c:v>2149.69</c:v>
                </c:pt>
                <c:pt idx="50">
                  <c:v>2149.94</c:v>
                </c:pt>
                <c:pt idx="51">
                  <c:v>2150.19</c:v>
                </c:pt>
                <c:pt idx="52">
                  <c:v>2150.44</c:v>
                </c:pt>
                <c:pt idx="53">
                  <c:v>2150.69</c:v>
                </c:pt>
                <c:pt idx="54">
                  <c:v>2150.94</c:v>
                </c:pt>
                <c:pt idx="55">
                  <c:v>2151.19</c:v>
                </c:pt>
                <c:pt idx="56">
                  <c:v>2151.44</c:v>
                </c:pt>
                <c:pt idx="57">
                  <c:v>2151.69</c:v>
                </c:pt>
                <c:pt idx="58">
                  <c:v>2151.94</c:v>
                </c:pt>
                <c:pt idx="59">
                  <c:v>2152.19</c:v>
                </c:pt>
                <c:pt idx="60">
                  <c:v>2152.44</c:v>
                </c:pt>
                <c:pt idx="61">
                  <c:v>2152.69</c:v>
                </c:pt>
                <c:pt idx="62">
                  <c:v>2152.94</c:v>
                </c:pt>
                <c:pt idx="63">
                  <c:v>2153.19</c:v>
                </c:pt>
                <c:pt idx="64">
                  <c:v>2153.44</c:v>
                </c:pt>
                <c:pt idx="65">
                  <c:v>2153.69</c:v>
                </c:pt>
                <c:pt idx="66">
                  <c:v>2153.94</c:v>
                </c:pt>
                <c:pt idx="67">
                  <c:v>2154.19</c:v>
                </c:pt>
                <c:pt idx="68">
                  <c:v>2154.44</c:v>
                </c:pt>
                <c:pt idx="69">
                  <c:v>2154.69</c:v>
                </c:pt>
                <c:pt idx="70">
                  <c:v>2154.94</c:v>
                </c:pt>
              </c:numCache>
            </c:numRef>
          </c:cat>
          <c:val>
            <c:numRef>
              <c:f>Sheet1!$G$2:$G$72</c:f>
              <c:numCache>
                <c:formatCode>General</c:formatCode>
                <c:ptCount val="71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7069312"/>
        <c:axId val="137071232"/>
      </c:lineChart>
      <c:catAx>
        <c:axId val="13706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7071232"/>
        <c:crosses val="autoZero"/>
        <c:auto val="1"/>
        <c:lblAlgn val="ctr"/>
        <c:lblOffset val="100"/>
        <c:noMultiLvlLbl val="0"/>
      </c:catAx>
      <c:valAx>
        <c:axId val="137071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Diversity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069312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1928116294342499"/>
          <c:y val="0.89521202066623651"/>
          <c:w val="7.4399261599351299E-2"/>
          <c:h val="6.326734588066498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52706906936594E-2"/>
          <c:y val="3.8844778192575355E-2"/>
          <c:w val="0.90464739256970528"/>
          <c:h val="0.73031720306136594"/>
        </c:manualLayout>
      </c:layout>
      <c:lineChart>
        <c:grouping val="standard"/>
        <c:varyColors val="0"/>
        <c:ser>
          <c:idx val="0"/>
          <c:order val="0"/>
          <c:tx>
            <c:v>BI 1 vs. Depth</c:v>
          </c:tx>
          <c:cat>
            <c:numRef>
              <c:f>Sheet1!$D$2:$D$72</c:f>
              <c:numCache>
                <c:formatCode>General</c:formatCode>
                <c:ptCount val="71"/>
                <c:pt idx="0">
                  <c:v>2137.44</c:v>
                </c:pt>
                <c:pt idx="1">
                  <c:v>2137.69</c:v>
                </c:pt>
                <c:pt idx="2">
                  <c:v>2137.94</c:v>
                </c:pt>
                <c:pt idx="3">
                  <c:v>2138.19</c:v>
                </c:pt>
                <c:pt idx="4">
                  <c:v>2138.44</c:v>
                </c:pt>
                <c:pt idx="5">
                  <c:v>2138.69</c:v>
                </c:pt>
                <c:pt idx="6">
                  <c:v>2138.94</c:v>
                </c:pt>
                <c:pt idx="7">
                  <c:v>2139.19</c:v>
                </c:pt>
                <c:pt idx="8">
                  <c:v>2139.44</c:v>
                </c:pt>
                <c:pt idx="9">
                  <c:v>2139.69</c:v>
                </c:pt>
                <c:pt idx="10">
                  <c:v>2139.94</c:v>
                </c:pt>
                <c:pt idx="11">
                  <c:v>2140.19</c:v>
                </c:pt>
                <c:pt idx="12">
                  <c:v>2140.44</c:v>
                </c:pt>
                <c:pt idx="13">
                  <c:v>2140.69</c:v>
                </c:pt>
                <c:pt idx="14">
                  <c:v>2140.94</c:v>
                </c:pt>
                <c:pt idx="15">
                  <c:v>2141.19</c:v>
                </c:pt>
                <c:pt idx="16">
                  <c:v>2141.44</c:v>
                </c:pt>
                <c:pt idx="17">
                  <c:v>2141.69</c:v>
                </c:pt>
                <c:pt idx="18">
                  <c:v>2141.94</c:v>
                </c:pt>
                <c:pt idx="19">
                  <c:v>2142.19</c:v>
                </c:pt>
                <c:pt idx="20">
                  <c:v>2142.44</c:v>
                </c:pt>
                <c:pt idx="21">
                  <c:v>2142.69</c:v>
                </c:pt>
                <c:pt idx="22">
                  <c:v>2142.94</c:v>
                </c:pt>
                <c:pt idx="23">
                  <c:v>2143.19</c:v>
                </c:pt>
                <c:pt idx="24">
                  <c:v>2143.44</c:v>
                </c:pt>
                <c:pt idx="25">
                  <c:v>2143.69</c:v>
                </c:pt>
                <c:pt idx="26">
                  <c:v>2143.94</c:v>
                </c:pt>
                <c:pt idx="27">
                  <c:v>2144.19</c:v>
                </c:pt>
                <c:pt idx="28">
                  <c:v>2144.44</c:v>
                </c:pt>
                <c:pt idx="29">
                  <c:v>2144.69</c:v>
                </c:pt>
                <c:pt idx="30">
                  <c:v>2144.94</c:v>
                </c:pt>
                <c:pt idx="31">
                  <c:v>2145.19</c:v>
                </c:pt>
                <c:pt idx="32">
                  <c:v>2145.44</c:v>
                </c:pt>
                <c:pt idx="33">
                  <c:v>2145.69</c:v>
                </c:pt>
                <c:pt idx="34">
                  <c:v>2145.94</c:v>
                </c:pt>
                <c:pt idx="35">
                  <c:v>2146.19</c:v>
                </c:pt>
                <c:pt idx="36">
                  <c:v>2146.44</c:v>
                </c:pt>
                <c:pt idx="37">
                  <c:v>2146.69</c:v>
                </c:pt>
                <c:pt idx="38">
                  <c:v>2146.94</c:v>
                </c:pt>
                <c:pt idx="39">
                  <c:v>2147.19</c:v>
                </c:pt>
                <c:pt idx="40">
                  <c:v>2147.44</c:v>
                </c:pt>
                <c:pt idx="41">
                  <c:v>2147.69</c:v>
                </c:pt>
                <c:pt idx="42">
                  <c:v>2147.94</c:v>
                </c:pt>
                <c:pt idx="43">
                  <c:v>2148.19</c:v>
                </c:pt>
                <c:pt idx="44">
                  <c:v>2148.44</c:v>
                </c:pt>
                <c:pt idx="45">
                  <c:v>2148.69</c:v>
                </c:pt>
                <c:pt idx="46">
                  <c:v>2148.94</c:v>
                </c:pt>
                <c:pt idx="47">
                  <c:v>2149.19</c:v>
                </c:pt>
                <c:pt idx="48">
                  <c:v>2149.44</c:v>
                </c:pt>
                <c:pt idx="49">
                  <c:v>2149.69</c:v>
                </c:pt>
                <c:pt idx="50">
                  <c:v>2149.94</c:v>
                </c:pt>
                <c:pt idx="51">
                  <c:v>2150.19</c:v>
                </c:pt>
                <c:pt idx="52">
                  <c:v>2150.44</c:v>
                </c:pt>
                <c:pt idx="53">
                  <c:v>2150.69</c:v>
                </c:pt>
                <c:pt idx="54">
                  <c:v>2150.94</c:v>
                </c:pt>
                <c:pt idx="55">
                  <c:v>2151.19</c:v>
                </c:pt>
                <c:pt idx="56">
                  <c:v>2151.44</c:v>
                </c:pt>
                <c:pt idx="57">
                  <c:v>2151.69</c:v>
                </c:pt>
                <c:pt idx="58">
                  <c:v>2151.94</c:v>
                </c:pt>
                <c:pt idx="59">
                  <c:v>2152.19</c:v>
                </c:pt>
                <c:pt idx="60">
                  <c:v>2152.44</c:v>
                </c:pt>
                <c:pt idx="61">
                  <c:v>2152.69</c:v>
                </c:pt>
                <c:pt idx="62">
                  <c:v>2152.94</c:v>
                </c:pt>
                <c:pt idx="63">
                  <c:v>2153.19</c:v>
                </c:pt>
                <c:pt idx="64">
                  <c:v>2153.44</c:v>
                </c:pt>
                <c:pt idx="65">
                  <c:v>2153.69</c:v>
                </c:pt>
                <c:pt idx="66">
                  <c:v>2153.94</c:v>
                </c:pt>
                <c:pt idx="67">
                  <c:v>2154.19</c:v>
                </c:pt>
                <c:pt idx="68">
                  <c:v>2154.44</c:v>
                </c:pt>
                <c:pt idx="69">
                  <c:v>2154.69</c:v>
                </c:pt>
                <c:pt idx="70">
                  <c:v>2154.94</c:v>
                </c:pt>
              </c:numCache>
            </c:numRef>
          </c:cat>
          <c:val>
            <c:numRef>
              <c:f>Sheet1!$H$2:$H$72</c:f>
              <c:numCache>
                <c:formatCode>General</c:formatCode>
                <c:ptCount val="7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7097984"/>
        <c:axId val="137099904"/>
      </c:lineChart>
      <c:catAx>
        <c:axId val="13709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Depth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7099904"/>
        <c:crosses val="autoZero"/>
        <c:auto val="1"/>
        <c:lblAlgn val="ctr"/>
        <c:lblOffset val="100"/>
        <c:noMultiLvlLbl val="0"/>
      </c:catAx>
      <c:valAx>
        <c:axId val="137099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BI 1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0979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93066358638505797"/>
          <c:y val="0.87421963738225172"/>
          <c:w val="6.0208137954507683E-2"/>
          <c:h val="6.326732845108230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590363</xdr:colOff>
      <xdr:row>29</xdr:row>
      <xdr:rowOff>175372</xdr:rowOff>
    </xdr:from>
    <xdr:to>
      <xdr:col>44</xdr:col>
      <xdr:colOff>299374</xdr:colOff>
      <xdr:row>49</xdr:row>
      <xdr:rowOff>92371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593539</xdr:colOff>
      <xdr:row>49</xdr:row>
      <xdr:rowOff>87407</xdr:rowOff>
    </xdr:from>
    <xdr:to>
      <xdr:col>44</xdr:col>
      <xdr:colOff>302550</xdr:colOff>
      <xdr:row>69</xdr:row>
      <xdr:rowOff>4407</xdr:rowOff>
    </xdr:to>
    <xdr:graphicFrame macro="">
      <xdr:nvGraphicFramePr>
        <xdr:cNvPr id="13" name="图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588309</xdr:colOff>
      <xdr:row>69</xdr:row>
      <xdr:rowOff>15315</xdr:rowOff>
    </xdr:from>
    <xdr:to>
      <xdr:col>44</xdr:col>
      <xdr:colOff>297320</xdr:colOff>
      <xdr:row>89</xdr:row>
      <xdr:rowOff>40265</xdr:rowOff>
    </xdr:to>
    <xdr:graphicFrame macro="">
      <xdr:nvGraphicFramePr>
        <xdr:cNvPr id="15" name="图表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588310</xdr:colOff>
      <xdr:row>89</xdr:row>
      <xdr:rowOff>36606</xdr:rowOff>
    </xdr:from>
    <xdr:to>
      <xdr:col>44</xdr:col>
      <xdr:colOff>297321</xdr:colOff>
      <xdr:row>109</xdr:row>
      <xdr:rowOff>80606</xdr:rowOff>
    </xdr:to>
    <xdr:graphicFrame macro="">
      <xdr:nvGraphicFramePr>
        <xdr:cNvPr id="17" name="图表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588310</xdr:colOff>
      <xdr:row>109</xdr:row>
      <xdr:rowOff>106829</xdr:rowOff>
    </xdr:from>
    <xdr:to>
      <xdr:col>44</xdr:col>
      <xdr:colOff>297321</xdr:colOff>
      <xdr:row>129</xdr:row>
      <xdr:rowOff>150829</xdr:rowOff>
    </xdr:to>
    <xdr:graphicFrame macro="">
      <xdr:nvGraphicFramePr>
        <xdr:cNvPr id="19" name="图表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2"/>
  <sheetViews>
    <sheetView tabSelected="1" zoomScale="85" zoomScaleNormal="85" workbookViewId="0">
      <selection activeCell="C1" sqref="C1"/>
    </sheetView>
  </sheetViews>
  <sheetFormatPr defaultRowHeight="15"/>
  <cols>
    <col min="1" max="1" width="33" bestFit="1" customWidth="1"/>
    <col min="2" max="2" width="10.28515625" bestFit="1" customWidth="1"/>
    <col min="3" max="3" width="13.5703125" bestFit="1" customWidth="1"/>
    <col min="4" max="4" width="22.5703125" customWidth="1"/>
    <col min="5" max="5" width="10.42578125" customWidth="1"/>
    <col min="12" max="12" width="12.140625" bestFit="1" customWidth="1"/>
  </cols>
  <sheetData>
    <row r="1" spans="1:47">
      <c r="A1" t="s">
        <v>45</v>
      </c>
      <c r="B1" s="7" t="s">
        <v>44</v>
      </c>
      <c r="C1" s="7" t="s">
        <v>46</v>
      </c>
      <c r="D1" t="s">
        <v>43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2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/>
      <c r="AL1" s="1" t="s">
        <v>32</v>
      </c>
      <c r="AM1" s="1" t="s">
        <v>33</v>
      </c>
      <c r="AN1" s="1"/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/>
      <c r="AU1" s="2" t="s">
        <v>39</v>
      </c>
    </row>
    <row r="2" spans="1:47">
      <c r="A2">
        <v>0</v>
      </c>
      <c r="B2">
        <v>81947.520000000004</v>
      </c>
      <c r="C2">
        <v>0</v>
      </c>
      <c r="D2">
        <v>2137.44</v>
      </c>
      <c r="E2" s="3" t="e">
        <f t="shared" ref="E2:E20" si="0">E1-0.2</f>
        <v>#VALUE!</v>
      </c>
      <c r="F2" s="3">
        <v>4.5999999999999996</v>
      </c>
      <c r="G2" s="3">
        <f t="shared" ref="G2:G33" si="1">SUM(M2:AJ2)</f>
        <v>0</v>
      </c>
      <c r="H2" s="3">
        <v>5</v>
      </c>
      <c r="I2" s="3">
        <v>0</v>
      </c>
      <c r="J2" s="3">
        <v>5</v>
      </c>
      <c r="K2" s="3">
        <f t="shared" ref="K2:K33" si="2">G2*F2</f>
        <v>0</v>
      </c>
      <c r="L2" s="3">
        <f t="shared" ref="L2:L33" si="3">H2-I2</f>
        <v>5</v>
      </c>
      <c r="M2" s="3"/>
      <c r="N2" s="3"/>
      <c r="O2" s="3"/>
      <c r="P2" s="3"/>
      <c r="Q2" s="3"/>
      <c r="R2" s="3"/>
      <c r="S2" s="4"/>
      <c r="T2" s="4"/>
      <c r="U2" s="3"/>
      <c r="V2" s="3"/>
      <c r="W2" s="3"/>
      <c r="X2" s="4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  <c r="AN2" s="5"/>
      <c r="AO2" s="3"/>
      <c r="AP2" s="3"/>
      <c r="AQ2" s="3"/>
      <c r="AR2" s="3"/>
      <c r="AS2" s="3"/>
      <c r="AT2" s="3"/>
      <c r="AU2" s="6" t="s">
        <v>40</v>
      </c>
    </row>
    <row r="3" spans="1:47">
      <c r="A3">
        <v>20</v>
      </c>
      <c r="B3">
        <v>93618.2</v>
      </c>
      <c r="C3">
        <v>25</v>
      </c>
      <c r="D3">
        <v>2137.69</v>
      </c>
      <c r="E3" s="3" t="e">
        <f t="shared" si="0"/>
        <v>#VALUE!</v>
      </c>
      <c r="F3" s="3">
        <v>5.3</v>
      </c>
      <c r="G3" s="3">
        <f t="shared" si="1"/>
        <v>3</v>
      </c>
      <c r="H3" s="3">
        <v>5</v>
      </c>
      <c r="I3" s="3">
        <v>0</v>
      </c>
      <c r="J3" s="3">
        <v>5</v>
      </c>
      <c r="K3" s="3">
        <f t="shared" si="2"/>
        <v>15.899999999999999</v>
      </c>
      <c r="L3" s="3">
        <f t="shared" si="3"/>
        <v>5</v>
      </c>
      <c r="M3" s="3">
        <v>1</v>
      </c>
      <c r="N3" s="3"/>
      <c r="O3" s="3"/>
      <c r="P3" s="3"/>
      <c r="Q3" s="3"/>
      <c r="R3" s="3"/>
      <c r="S3" s="4"/>
      <c r="T3" s="4"/>
      <c r="U3" s="3">
        <v>1</v>
      </c>
      <c r="V3" s="3"/>
      <c r="W3" s="3"/>
      <c r="X3" s="4"/>
      <c r="Y3" s="3"/>
      <c r="Z3" s="3"/>
      <c r="AA3" s="3">
        <v>1</v>
      </c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5"/>
      <c r="AO3" s="3"/>
      <c r="AP3" s="3"/>
      <c r="AQ3" s="3"/>
      <c r="AR3" s="3"/>
      <c r="AS3" s="3"/>
      <c r="AT3" s="3"/>
      <c r="AU3" s="6" t="s">
        <v>41</v>
      </c>
    </row>
    <row r="4" spans="1:47">
      <c r="A4">
        <v>40</v>
      </c>
      <c r="B4">
        <v>57028.46</v>
      </c>
      <c r="C4">
        <v>50</v>
      </c>
      <c r="D4">
        <v>2137.94</v>
      </c>
      <c r="E4" s="3" t="e">
        <f t="shared" si="0"/>
        <v>#VALUE!</v>
      </c>
      <c r="F4" s="3">
        <v>6.4</v>
      </c>
      <c r="G4" s="3">
        <f t="shared" si="1"/>
        <v>2</v>
      </c>
      <c r="H4" s="3">
        <v>3</v>
      </c>
      <c r="I4" s="3">
        <v>0</v>
      </c>
      <c r="J4" s="3">
        <v>5</v>
      </c>
      <c r="K4" s="3">
        <f t="shared" si="2"/>
        <v>12.8</v>
      </c>
      <c r="L4" s="3">
        <f t="shared" si="3"/>
        <v>3</v>
      </c>
      <c r="M4" s="3"/>
      <c r="N4" s="3"/>
      <c r="O4" s="3"/>
      <c r="P4" s="3"/>
      <c r="Q4" s="3"/>
      <c r="R4" s="3"/>
      <c r="S4" s="4"/>
      <c r="T4" s="4"/>
      <c r="U4" s="3">
        <v>1</v>
      </c>
      <c r="V4" s="3"/>
      <c r="W4" s="3"/>
      <c r="X4" s="4"/>
      <c r="Y4" s="3"/>
      <c r="Z4" s="3">
        <v>1</v>
      </c>
      <c r="AA4" s="3"/>
      <c r="AB4" s="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6" t="s">
        <v>42</v>
      </c>
    </row>
    <row r="5" spans="1:47">
      <c r="A5">
        <v>80</v>
      </c>
      <c r="B5">
        <v>69535.64</v>
      </c>
      <c r="C5">
        <v>75</v>
      </c>
      <c r="D5">
        <v>2138.19</v>
      </c>
      <c r="E5" s="3" t="e">
        <f t="shared" si="0"/>
        <v>#VALUE!</v>
      </c>
      <c r="F5" s="3">
        <v>3.3</v>
      </c>
      <c r="G5" s="3">
        <f t="shared" si="1"/>
        <v>2</v>
      </c>
      <c r="H5" s="3">
        <v>2</v>
      </c>
      <c r="I5" s="3">
        <v>0</v>
      </c>
      <c r="J5" s="3">
        <v>5</v>
      </c>
      <c r="K5" s="3">
        <f t="shared" si="2"/>
        <v>6.6</v>
      </c>
      <c r="L5" s="3">
        <f t="shared" si="3"/>
        <v>2</v>
      </c>
      <c r="M5" s="3"/>
      <c r="N5" s="3"/>
      <c r="O5" s="3"/>
      <c r="P5" s="3"/>
      <c r="Q5" s="3"/>
      <c r="R5" s="3"/>
      <c r="S5" s="4"/>
      <c r="T5" s="4"/>
      <c r="U5" s="3">
        <v>1</v>
      </c>
      <c r="V5" s="3"/>
      <c r="W5" s="3"/>
      <c r="X5" s="4"/>
      <c r="Y5" s="3"/>
      <c r="Z5" s="3">
        <v>1</v>
      </c>
      <c r="AA5" s="3"/>
      <c r="AB5" s="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6"/>
    </row>
    <row r="6" spans="1:47">
      <c r="A6">
        <v>100</v>
      </c>
      <c r="B6">
        <v>20243.900000000001</v>
      </c>
      <c r="C6">
        <v>100</v>
      </c>
      <c r="D6">
        <v>2138.44</v>
      </c>
      <c r="E6" s="3" t="e">
        <f t="shared" si="0"/>
        <v>#VALUE!</v>
      </c>
      <c r="F6" s="3">
        <v>3.8</v>
      </c>
      <c r="G6" s="3">
        <f t="shared" si="1"/>
        <v>1</v>
      </c>
      <c r="H6" s="3">
        <v>3</v>
      </c>
      <c r="I6" s="3">
        <v>0</v>
      </c>
      <c r="J6" s="3">
        <v>4</v>
      </c>
      <c r="K6" s="3">
        <f t="shared" si="2"/>
        <v>3.8</v>
      </c>
      <c r="L6" s="3">
        <f t="shared" si="3"/>
        <v>3</v>
      </c>
      <c r="M6" s="3"/>
      <c r="N6" s="3"/>
      <c r="O6" s="3"/>
      <c r="P6" s="3"/>
      <c r="Q6" s="3"/>
      <c r="R6" s="3"/>
      <c r="S6" s="4"/>
      <c r="T6" s="4"/>
      <c r="U6" s="3">
        <v>1</v>
      </c>
      <c r="V6" s="3"/>
      <c r="W6" s="3"/>
      <c r="X6" s="4"/>
      <c r="Y6" s="3"/>
      <c r="Z6" s="3"/>
      <c r="AA6" s="3"/>
      <c r="AB6" s="4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6"/>
    </row>
    <row r="7" spans="1:47">
      <c r="A7">
        <v>120</v>
      </c>
      <c r="B7">
        <v>33346.559999999998</v>
      </c>
      <c r="C7">
        <v>125</v>
      </c>
      <c r="D7">
        <v>2138.69</v>
      </c>
      <c r="E7" s="3" t="e">
        <f t="shared" si="0"/>
        <v>#VALUE!</v>
      </c>
      <c r="F7" s="3">
        <v>7.5</v>
      </c>
      <c r="G7" s="3">
        <f t="shared" si="1"/>
        <v>2</v>
      </c>
      <c r="H7" s="3">
        <v>4</v>
      </c>
      <c r="I7" s="3">
        <v>0</v>
      </c>
      <c r="J7" s="3">
        <v>4</v>
      </c>
      <c r="K7" s="3">
        <f t="shared" si="2"/>
        <v>15</v>
      </c>
      <c r="L7" s="3">
        <f t="shared" si="3"/>
        <v>4</v>
      </c>
      <c r="M7" s="3">
        <v>1</v>
      </c>
      <c r="N7" s="3"/>
      <c r="O7" s="3"/>
      <c r="P7" s="3"/>
      <c r="Q7" s="3"/>
      <c r="R7" s="3"/>
      <c r="S7" s="4"/>
      <c r="T7" s="4"/>
      <c r="U7" s="3">
        <v>1</v>
      </c>
      <c r="V7" s="3"/>
      <c r="W7" s="3"/>
      <c r="X7" s="4"/>
      <c r="Y7" s="3"/>
      <c r="Z7" s="3"/>
      <c r="AA7" s="3"/>
      <c r="AB7" s="4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6"/>
    </row>
    <row r="8" spans="1:47">
      <c r="A8">
        <v>140</v>
      </c>
      <c r="B8">
        <v>68382.009999999995</v>
      </c>
      <c r="C8">
        <v>150</v>
      </c>
      <c r="D8">
        <v>2138.94</v>
      </c>
      <c r="E8" s="3" t="e">
        <f t="shared" si="0"/>
        <v>#VALUE!</v>
      </c>
      <c r="F8" s="3">
        <v>3.9</v>
      </c>
      <c r="G8" s="3">
        <f t="shared" si="1"/>
        <v>2</v>
      </c>
      <c r="H8" s="3">
        <v>4</v>
      </c>
      <c r="I8" s="3">
        <v>0</v>
      </c>
      <c r="J8" s="3">
        <v>4</v>
      </c>
      <c r="K8" s="3">
        <f t="shared" si="2"/>
        <v>7.8</v>
      </c>
      <c r="L8" s="3">
        <f t="shared" si="3"/>
        <v>4</v>
      </c>
      <c r="M8" s="3"/>
      <c r="N8" s="3"/>
      <c r="O8" s="3"/>
      <c r="P8" s="3"/>
      <c r="Q8" s="3"/>
      <c r="R8" s="3"/>
      <c r="S8" s="4"/>
      <c r="T8" s="4"/>
      <c r="U8" s="3">
        <v>1</v>
      </c>
      <c r="V8" s="3"/>
      <c r="W8" s="3"/>
      <c r="X8" s="4"/>
      <c r="Y8" s="3"/>
      <c r="Z8" s="3">
        <v>1</v>
      </c>
      <c r="AA8" s="3"/>
      <c r="AB8" s="4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6"/>
    </row>
    <row r="9" spans="1:47">
      <c r="A9">
        <v>180</v>
      </c>
      <c r="B9">
        <v>80891.55</v>
      </c>
      <c r="C9">
        <v>175</v>
      </c>
      <c r="D9">
        <v>2139.19</v>
      </c>
      <c r="E9" s="3" t="e">
        <f t="shared" si="0"/>
        <v>#VALUE!</v>
      </c>
      <c r="F9" s="3">
        <v>11.9</v>
      </c>
      <c r="G9" s="3">
        <f t="shared" si="1"/>
        <v>2</v>
      </c>
      <c r="H9" s="3">
        <v>4</v>
      </c>
      <c r="I9" s="3">
        <v>0</v>
      </c>
      <c r="J9" s="3">
        <v>4</v>
      </c>
      <c r="K9" s="3">
        <f t="shared" si="2"/>
        <v>23.8</v>
      </c>
      <c r="L9" s="3">
        <f t="shared" si="3"/>
        <v>4</v>
      </c>
      <c r="M9" s="3"/>
      <c r="N9" s="3"/>
      <c r="O9" s="3"/>
      <c r="P9" s="3"/>
      <c r="Q9" s="3"/>
      <c r="R9" s="3"/>
      <c r="S9" s="4"/>
      <c r="T9" s="4"/>
      <c r="U9" s="3">
        <v>1</v>
      </c>
      <c r="V9" s="3"/>
      <c r="W9" s="3"/>
      <c r="X9" s="4"/>
      <c r="Y9" s="3"/>
      <c r="Z9" s="3"/>
      <c r="AA9" s="3">
        <v>1</v>
      </c>
      <c r="AB9" s="4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6"/>
    </row>
    <row r="10" spans="1:47">
      <c r="A10">
        <v>200</v>
      </c>
      <c r="B10">
        <v>58465.21</v>
      </c>
      <c r="C10">
        <v>200</v>
      </c>
      <c r="D10">
        <v>2139.44</v>
      </c>
      <c r="E10" s="3" t="e">
        <f t="shared" si="0"/>
        <v>#VALUE!</v>
      </c>
      <c r="F10" s="3">
        <v>6.8</v>
      </c>
      <c r="G10" s="3">
        <f t="shared" si="1"/>
        <v>2</v>
      </c>
      <c r="H10" s="3">
        <v>2</v>
      </c>
      <c r="I10" s="3">
        <v>0</v>
      </c>
      <c r="J10" s="3">
        <v>4</v>
      </c>
      <c r="K10" s="3">
        <f t="shared" si="2"/>
        <v>13.6</v>
      </c>
      <c r="L10" s="3">
        <f t="shared" si="3"/>
        <v>2</v>
      </c>
      <c r="M10" s="3"/>
      <c r="N10" s="3"/>
      <c r="O10" s="3"/>
      <c r="P10" s="3"/>
      <c r="Q10" s="3"/>
      <c r="R10" s="3"/>
      <c r="S10" s="4"/>
      <c r="T10" s="4"/>
      <c r="U10" s="3">
        <v>1</v>
      </c>
      <c r="V10" s="3"/>
      <c r="W10" s="3"/>
      <c r="X10" s="4"/>
      <c r="Y10" s="3"/>
      <c r="Z10" s="3"/>
      <c r="AA10" s="3">
        <v>1</v>
      </c>
      <c r="AB10" s="4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6"/>
    </row>
    <row r="11" spans="1:47">
      <c r="A11">
        <v>220</v>
      </c>
      <c r="B11">
        <v>28507.02</v>
      </c>
      <c r="C11">
        <v>225</v>
      </c>
      <c r="D11">
        <v>2139.69</v>
      </c>
      <c r="E11" s="3" t="e">
        <f t="shared" si="0"/>
        <v>#VALUE!</v>
      </c>
      <c r="F11" s="3">
        <v>3.9</v>
      </c>
      <c r="G11" s="3">
        <f t="shared" si="1"/>
        <v>2</v>
      </c>
      <c r="H11" s="3">
        <v>3</v>
      </c>
      <c r="I11" s="3">
        <v>0</v>
      </c>
      <c r="J11" s="3">
        <v>4</v>
      </c>
      <c r="K11" s="3">
        <f t="shared" si="2"/>
        <v>7.8</v>
      </c>
      <c r="L11" s="3">
        <f t="shared" si="3"/>
        <v>3</v>
      </c>
      <c r="M11" s="3"/>
      <c r="N11" s="3"/>
      <c r="O11" s="3"/>
      <c r="P11" s="3"/>
      <c r="Q11" s="3"/>
      <c r="R11" s="3"/>
      <c r="S11" s="4"/>
      <c r="T11" s="4"/>
      <c r="U11" s="3">
        <v>1</v>
      </c>
      <c r="V11" s="3"/>
      <c r="W11" s="3"/>
      <c r="X11" s="4"/>
      <c r="Y11" s="3"/>
      <c r="Z11" s="3"/>
      <c r="AA11" s="3">
        <v>1</v>
      </c>
      <c r="AB11" s="4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6"/>
    </row>
    <row r="12" spans="1:47">
      <c r="A12">
        <v>260</v>
      </c>
      <c r="B12">
        <v>47977.82</v>
      </c>
      <c r="C12">
        <v>250</v>
      </c>
      <c r="D12">
        <v>2139.94</v>
      </c>
      <c r="E12" s="3" t="e">
        <f t="shared" si="0"/>
        <v>#VALUE!</v>
      </c>
      <c r="F12" s="3">
        <v>4.0999999999999996</v>
      </c>
      <c r="G12" s="3">
        <f t="shared" si="1"/>
        <v>4</v>
      </c>
      <c r="H12" s="3">
        <v>3</v>
      </c>
      <c r="I12" s="3">
        <v>0</v>
      </c>
      <c r="J12" s="3">
        <v>4</v>
      </c>
      <c r="K12" s="3">
        <f t="shared" si="2"/>
        <v>16.399999999999999</v>
      </c>
      <c r="L12" s="3">
        <f t="shared" si="3"/>
        <v>3</v>
      </c>
      <c r="M12" s="3"/>
      <c r="N12" s="3"/>
      <c r="O12" s="3"/>
      <c r="P12" s="3"/>
      <c r="Q12" s="3"/>
      <c r="R12" s="3"/>
      <c r="S12" s="4"/>
      <c r="T12" s="4"/>
      <c r="U12" s="3">
        <v>1</v>
      </c>
      <c r="V12" s="3"/>
      <c r="W12" s="3"/>
      <c r="X12" s="4"/>
      <c r="Y12" s="3"/>
      <c r="Z12" s="3">
        <v>1</v>
      </c>
      <c r="AA12" s="3">
        <v>1</v>
      </c>
      <c r="AB12" s="4"/>
      <c r="AC12" s="3"/>
      <c r="AD12" s="3"/>
      <c r="AE12" s="3"/>
      <c r="AF12" s="3"/>
      <c r="AG12" s="3"/>
      <c r="AH12" s="3"/>
      <c r="AI12" s="3"/>
      <c r="AJ12" s="3">
        <v>1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"/>
    </row>
    <row r="13" spans="1:47">
      <c r="A13">
        <v>280</v>
      </c>
      <c r="B13">
        <v>42058.49</v>
      </c>
      <c r="C13">
        <v>275</v>
      </c>
      <c r="D13">
        <v>2140.19</v>
      </c>
      <c r="E13" s="3" t="e">
        <f t="shared" si="0"/>
        <v>#VALUE!</v>
      </c>
      <c r="F13" s="3">
        <v>2.9</v>
      </c>
      <c r="G13" s="3">
        <f t="shared" si="1"/>
        <v>2</v>
      </c>
      <c r="H13" s="3">
        <v>4</v>
      </c>
      <c r="I13" s="3">
        <v>0</v>
      </c>
      <c r="J13" s="3">
        <v>4</v>
      </c>
      <c r="K13" s="3">
        <f t="shared" si="2"/>
        <v>5.8</v>
      </c>
      <c r="L13" s="3">
        <f t="shared" si="3"/>
        <v>4</v>
      </c>
      <c r="M13" s="3">
        <v>1</v>
      </c>
      <c r="N13" s="3"/>
      <c r="O13" s="3"/>
      <c r="P13" s="3"/>
      <c r="Q13" s="3"/>
      <c r="R13" s="3"/>
      <c r="S13" s="4"/>
      <c r="T13" s="4"/>
      <c r="U13" s="3">
        <v>1</v>
      </c>
      <c r="V13" s="3"/>
      <c r="W13" s="3"/>
      <c r="X13" s="4"/>
      <c r="Y13" s="3"/>
      <c r="Z13" s="3"/>
      <c r="AA13" s="3"/>
      <c r="AB13" s="4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6"/>
    </row>
    <row r="14" spans="1:47">
      <c r="A14">
        <v>300</v>
      </c>
      <c r="B14">
        <v>66044.929999999993</v>
      </c>
      <c r="C14">
        <v>300</v>
      </c>
      <c r="D14">
        <v>2140.44</v>
      </c>
      <c r="E14" s="3" t="e">
        <f t="shared" si="0"/>
        <v>#VALUE!</v>
      </c>
      <c r="F14" s="3">
        <v>12.2</v>
      </c>
      <c r="G14" s="3">
        <f t="shared" si="1"/>
        <v>2</v>
      </c>
      <c r="H14" s="3">
        <v>3</v>
      </c>
      <c r="I14" s="3">
        <v>0</v>
      </c>
      <c r="J14" s="3">
        <v>4</v>
      </c>
      <c r="K14" s="3">
        <f t="shared" si="2"/>
        <v>24.4</v>
      </c>
      <c r="L14" s="3">
        <f t="shared" si="3"/>
        <v>3</v>
      </c>
      <c r="M14" s="3"/>
      <c r="N14" s="3"/>
      <c r="O14" s="3"/>
      <c r="P14" s="3"/>
      <c r="Q14" s="3"/>
      <c r="R14" s="3"/>
      <c r="S14" s="4"/>
      <c r="T14" s="4"/>
      <c r="U14" s="3">
        <v>1</v>
      </c>
      <c r="V14" s="3"/>
      <c r="W14" s="3"/>
      <c r="X14" s="4"/>
      <c r="Y14" s="3"/>
      <c r="Z14" s="3"/>
      <c r="AA14" s="3">
        <v>1</v>
      </c>
      <c r="AB14" s="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</row>
    <row r="15" spans="1:47">
      <c r="A15">
        <v>320</v>
      </c>
      <c r="B15">
        <v>65339.25</v>
      </c>
      <c r="C15">
        <v>325</v>
      </c>
      <c r="D15">
        <v>2140.69</v>
      </c>
      <c r="E15" s="3" t="e">
        <f t="shared" si="0"/>
        <v>#VALUE!</v>
      </c>
      <c r="F15" s="3">
        <v>6.6</v>
      </c>
      <c r="G15" s="3">
        <f t="shared" si="1"/>
        <v>2</v>
      </c>
      <c r="H15" s="3">
        <v>4</v>
      </c>
      <c r="I15" s="3">
        <v>0</v>
      </c>
      <c r="J15" s="3">
        <v>4</v>
      </c>
      <c r="K15" s="3">
        <f t="shared" si="2"/>
        <v>13.2</v>
      </c>
      <c r="L15" s="3">
        <f t="shared" si="3"/>
        <v>4</v>
      </c>
      <c r="M15" s="3"/>
      <c r="N15" s="3"/>
      <c r="O15" s="3"/>
      <c r="P15" s="3"/>
      <c r="Q15" s="3"/>
      <c r="R15" s="3"/>
      <c r="S15" s="4"/>
      <c r="T15" s="4"/>
      <c r="U15" s="3">
        <v>1</v>
      </c>
      <c r="V15" s="3"/>
      <c r="W15" s="3"/>
      <c r="X15" s="4"/>
      <c r="Y15" s="3"/>
      <c r="Z15" s="3">
        <v>1</v>
      </c>
      <c r="AA15" s="3"/>
      <c r="AB15" s="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6"/>
    </row>
    <row r="16" spans="1:47">
      <c r="A16">
        <v>360</v>
      </c>
      <c r="B16">
        <v>34771.370000000003</v>
      </c>
      <c r="C16">
        <v>350</v>
      </c>
      <c r="D16">
        <v>2140.94</v>
      </c>
      <c r="E16" s="3" t="e">
        <f t="shared" si="0"/>
        <v>#VALUE!</v>
      </c>
      <c r="F16" s="3">
        <v>2.5</v>
      </c>
      <c r="G16" s="3">
        <f t="shared" si="1"/>
        <v>3</v>
      </c>
      <c r="H16" s="3">
        <v>3</v>
      </c>
      <c r="I16" s="3">
        <v>0</v>
      </c>
      <c r="J16" s="3">
        <v>5</v>
      </c>
      <c r="K16" s="3">
        <f t="shared" si="2"/>
        <v>7.5</v>
      </c>
      <c r="L16" s="3">
        <f t="shared" si="3"/>
        <v>3</v>
      </c>
      <c r="M16" s="3"/>
      <c r="N16" s="3"/>
      <c r="O16" s="3"/>
      <c r="P16" s="3"/>
      <c r="Q16" s="3"/>
      <c r="R16" s="3"/>
      <c r="S16" s="4"/>
      <c r="T16" s="4"/>
      <c r="U16" s="3">
        <v>1</v>
      </c>
      <c r="V16" s="3"/>
      <c r="W16" s="3"/>
      <c r="X16" s="4"/>
      <c r="Y16" s="3"/>
      <c r="Z16" s="3">
        <v>1</v>
      </c>
      <c r="AA16" s="3">
        <v>1</v>
      </c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6"/>
    </row>
    <row r="17" spans="1:47">
      <c r="A17">
        <v>380</v>
      </c>
      <c r="B17">
        <v>27763.8</v>
      </c>
      <c r="C17">
        <v>375</v>
      </c>
      <c r="D17">
        <v>2141.19</v>
      </c>
      <c r="E17" s="3" t="e">
        <f t="shared" si="0"/>
        <v>#VALUE!</v>
      </c>
      <c r="F17" s="3">
        <v>4.9000000000000004</v>
      </c>
      <c r="G17" s="3">
        <f t="shared" si="1"/>
        <v>3</v>
      </c>
      <c r="H17" s="3">
        <v>4</v>
      </c>
      <c r="I17" s="3">
        <v>0</v>
      </c>
      <c r="J17" s="3">
        <v>4</v>
      </c>
      <c r="K17" s="3">
        <f t="shared" si="2"/>
        <v>14.700000000000001</v>
      </c>
      <c r="L17" s="3">
        <f t="shared" si="3"/>
        <v>4</v>
      </c>
      <c r="M17" s="3">
        <v>1</v>
      </c>
      <c r="N17" s="3"/>
      <c r="O17" s="3"/>
      <c r="P17" s="3"/>
      <c r="Q17" s="3"/>
      <c r="R17" s="3"/>
      <c r="S17" s="4"/>
      <c r="T17" s="4"/>
      <c r="U17" s="3">
        <v>1</v>
      </c>
      <c r="V17" s="3"/>
      <c r="W17" s="3"/>
      <c r="X17" s="4"/>
      <c r="Y17" s="3"/>
      <c r="Z17" s="3"/>
      <c r="AA17" s="3">
        <v>1</v>
      </c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6"/>
    </row>
    <row r="18" spans="1:47">
      <c r="A18">
        <v>400</v>
      </c>
      <c r="B18">
        <v>31218.82</v>
      </c>
      <c r="C18">
        <v>400</v>
      </c>
      <c r="D18">
        <v>2141.44</v>
      </c>
      <c r="E18" s="3" t="e">
        <f t="shared" si="0"/>
        <v>#VALUE!</v>
      </c>
      <c r="F18" s="3">
        <v>6.7</v>
      </c>
      <c r="G18" s="3">
        <f t="shared" si="1"/>
        <v>3</v>
      </c>
      <c r="H18" s="3">
        <v>5</v>
      </c>
      <c r="I18" s="3">
        <v>0</v>
      </c>
      <c r="J18" s="3">
        <v>5</v>
      </c>
      <c r="K18" s="3">
        <f t="shared" si="2"/>
        <v>20.100000000000001</v>
      </c>
      <c r="L18" s="3">
        <f t="shared" si="3"/>
        <v>5</v>
      </c>
      <c r="M18" s="3">
        <v>1</v>
      </c>
      <c r="N18" s="3"/>
      <c r="O18" s="3"/>
      <c r="P18" s="3"/>
      <c r="Q18" s="3"/>
      <c r="R18" s="3"/>
      <c r="S18" s="4"/>
      <c r="T18" s="4"/>
      <c r="U18" s="3">
        <v>1</v>
      </c>
      <c r="V18" s="3"/>
      <c r="W18" s="3"/>
      <c r="X18" s="4"/>
      <c r="Y18" s="3"/>
      <c r="Z18" s="3"/>
      <c r="AA18" s="3">
        <v>1</v>
      </c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/>
    </row>
    <row r="19" spans="1:47">
      <c r="A19">
        <v>420</v>
      </c>
      <c r="B19">
        <v>43915.47</v>
      </c>
      <c r="C19">
        <v>425</v>
      </c>
      <c r="D19">
        <v>2141.69</v>
      </c>
      <c r="E19" s="3" t="e">
        <f t="shared" si="0"/>
        <v>#VALUE!</v>
      </c>
      <c r="F19" s="3">
        <v>2.2999999999999998</v>
      </c>
      <c r="G19" s="3">
        <f t="shared" si="1"/>
        <v>1</v>
      </c>
      <c r="H19" s="3">
        <v>3</v>
      </c>
      <c r="I19" s="3">
        <v>0</v>
      </c>
      <c r="J19" s="3">
        <v>5</v>
      </c>
      <c r="K19" s="3">
        <f t="shared" si="2"/>
        <v>2.2999999999999998</v>
      </c>
      <c r="L19" s="3">
        <f t="shared" si="3"/>
        <v>3</v>
      </c>
      <c r="M19" s="3"/>
      <c r="N19" s="3"/>
      <c r="O19" s="3"/>
      <c r="P19" s="3"/>
      <c r="Q19" s="3"/>
      <c r="R19" s="3"/>
      <c r="S19" s="4"/>
      <c r="T19" s="4"/>
      <c r="U19" s="3">
        <v>1</v>
      </c>
      <c r="V19" s="3"/>
      <c r="W19" s="3"/>
      <c r="X19" s="4"/>
      <c r="Y19" s="3"/>
      <c r="Z19" s="3"/>
      <c r="AA19" s="3"/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</row>
    <row r="20" spans="1:47">
      <c r="A20">
        <v>460</v>
      </c>
      <c r="B20">
        <v>45008.84</v>
      </c>
      <c r="C20">
        <v>450</v>
      </c>
      <c r="D20">
        <v>2141.94</v>
      </c>
      <c r="E20" s="3" t="e">
        <f t="shared" si="0"/>
        <v>#VALUE!</v>
      </c>
      <c r="F20" s="3">
        <v>3.4</v>
      </c>
      <c r="G20" s="3">
        <f t="shared" si="1"/>
        <v>1</v>
      </c>
      <c r="H20" s="3">
        <v>2</v>
      </c>
      <c r="I20" s="3">
        <v>0</v>
      </c>
      <c r="J20" s="3">
        <v>4</v>
      </c>
      <c r="K20" s="3">
        <f t="shared" si="2"/>
        <v>3.4</v>
      </c>
      <c r="L20" s="3">
        <f t="shared" si="3"/>
        <v>2</v>
      </c>
      <c r="M20" s="3"/>
      <c r="N20" s="3"/>
      <c r="O20" s="3"/>
      <c r="P20" s="3"/>
      <c r="Q20" s="3"/>
      <c r="R20" s="3"/>
      <c r="S20" s="4"/>
      <c r="T20" s="4"/>
      <c r="U20" s="3">
        <v>1</v>
      </c>
      <c r="V20" s="3"/>
      <c r="W20" s="3"/>
      <c r="X20" s="4"/>
      <c r="Y20" s="3"/>
      <c r="Z20" s="3"/>
      <c r="AA20" s="3"/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6"/>
    </row>
    <row r="21" spans="1:47">
      <c r="A21">
        <v>480</v>
      </c>
      <c r="B21">
        <v>40622.28</v>
      </c>
      <c r="C21">
        <v>475</v>
      </c>
      <c r="D21">
        <v>2142.19</v>
      </c>
      <c r="E21" s="3" t="e">
        <f t="shared" ref="E21:E52" si="4">E20-0.25</f>
        <v>#VALUE!</v>
      </c>
      <c r="F21" s="3">
        <v>0</v>
      </c>
      <c r="G21" s="3">
        <f t="shared" si="1"/>
        <v>0</v>
      </c>
      <c r="H21" s="3">
        <v>0</v>
      </c>
      <c r="I21" s="3">
        <v>0</v>
      </c>
      <c r="J21" s="3">
        <v>3</v>
      </c>
      <c r="K21" s="3">
        <f t="shared" si="2"/>
        <v>0</v>
      </c>
      <c r="L21" s="3">
        <f t="shared" si="3"/>
        <v>0</v>
      </c>
      <c r="M21" s="3"/>
      <c r="N21" s="3"/>
      <c r="O21" s="3"/>
      <c r="P21" s="3"/>
      <c r="Q21" s="3"/>
      <c r="R21" s="3"/>
      <c r="S21" s="4"/>
      <c r="T21" s="4"/>
      <c r="U21" s="3"/>
      <c r="V21" s="3"/>
      <c r="W21" s="3"/>
      <c r="X21" s="4"/>
      <c r="Y21" s="3"/>
      <c r="Z21" s="3"/>
      <c r="AA21" s="3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6"/>
    </row>
    <row r="22" spans="1:47">
      <c r="A22">
        <v>500</v>
      </c>
      <c r="B22">
        <v>39893.64</v>
      </c>
      <c r="C22">
        <v>500</v>
      </c>
      <c r="D22">
        <v>2142.44</v>
      </c>
      <c r="E22" s="3" t="e">
        <f t="shared" si="4"/>
        <v>#VALUE!</v>
      </c>
      <c r="F22" s="3">
        <v>2.2000000000000002</v>
      </c>
      <c r="G22" s="3">
        <f t="shared" si="1"/>
        <v>1</v>
      </c>
      <c r="H22" s="3">
        <v>5</v>
      </c>
      <c r="I22" s="3">
        <v>0</v>
      </c>
      <c r="J22" s="3">
        <v>4</v>
      </c>
      <c r="K22" s="3">
        <f t="shared" si="2"/>
        <v>2.2000000000000002</v>
      </c>
      <c r="L22" s="3">
        <f t="shared" si="3"/>
        <v>5</v>
      </c>
      <c r="M22" s="3"/>
      <c r="N22" s="3"/>
      <c r="O22" s="3"/>
      <c r="P22" s="3"/>
      <c r="Q22" s="3"/>
      <c r="R22" s="3"/>
      <c r="S22" s="4"/>
      <c r="T22" s="4"/>
      <c r="U22" s="3">
        <v>1</v>
      </c>
      <c r="V22" s="3"/>
      <c r="W22" s="3"/>
      <c r="X22" s="4"/>
      <c r="Y22" s="3"/>
      <c r="Z22" s="3"/>
      <c r="AA22" s="3"/>
      <c r="AB22" s="4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6"/>
    </row>
    <row r="23" spans="1:47">
      <c r="A23">
        <v>520</v>
      </c>
      <c r="B23">
        <v>25622.97</v>
      </c>
      <c r="C23">
        <v>525</v>
      </c>
      <c r="D23">
        <v>2142.69</v>
      </c>
      <c r="E23" s="3" t="e">
        <f t="shared" si="4"/>
        <v>#VALUE!</v>
      </c>
      <c r="F23" s="3">
        <v>4.3</v>
      </c>
      <c r="G23" s="3">
        <f t="shared" si="1"/>
        <v>2</v>
      </c>
      <c r="H23" s="3">
        <v>5</v>
      </c>
      <c r="I23" s="3">
        <v>2</v>
      </c>
      <c r="J23" s="3">
        <v>5</v>
      </c>
      <c r="K23" s="3">
        <f t="shared" si="2"/>
        <v>8.6</v>
      </c>
      <c r="L23" s="3">
        <f t="shared" si="3"/>
        <v>3</v>
      </c>
      <c r="M23" s="3"/>
      <c r="N23" s="3"/>
      <c r="O23" s="3"/>
      <c r="P23" s="3"/>
      <c r="Q23" s="3"/>
      <c r="R23" s="3"/>
      <c r="S23" s="4"/>
      <c r="T23" s="4"/>
      <c r="U23" s="3">
        <v>1</v>
      </c>
      <c r="V23" s="3"/>
      <c r="W23" s="3"/>
      <c r="X23" s="4"/>
      <c r="Y23" s="3"/>
      <c r="Z23" s="3"/>
      <c r="AA23" s="3">
        <v>1</v>
      </c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6"/>
    </row>
    <row r="24" spans="1:47">
      <c r="A24">
        <v>560</v>
      </c>
      <c r="B24">
        <v>35611.39</v>
      </c>
      <c r="C24">
        <v>550</v>
      </c>
      <c r="D24">
        <v>2142.94</v>
      </c>
      <c r="E24" s="3" t="e">
        <f t="shared" si="4"/>
        <v>#VALUE!</v>
      </c>
      <c r="F24" s="3">
        <v>7.2</v>
      </c>
      <c r="G24" s="3">
        <f t="shared" si="1"/>
        <v>2</v>
      </c>
      <c r="H24" s="3">
        <v>4</v>
      </c>
      <c r="I24" s="3">
        <v>0</v>
      </c>
      <c r="J24" s="3">
        <v>5</v>
      </c>
      <c r="K24" s="3">
        <f t="shared" si="2"/>
        <v>14.4</v>
      </c>
      <c r="L24" s="3">
        <f t="shared" si="3"/>
        <v>4</v>
      </c>
      <c r="M24" s="3"/>
      <c r="N24" s="3"/>
      <c r="O24" s="3"/>
      <c r="P24" s="3"/>
      <c r="Q24" s="3"/>
      <c r="R24" s="3"/>
      <c r="S24" s="4"/>
      <c r="T24" s="4"/>
      <c r="U24" s="3">
        <v>1</v>
      </c>
      <c r="V24" s="3"/>
      <c r="W24" s="3"/>
      <c r="X24" s="4"/>
      <c r="Y24" s="3"/>
      <c r="Z24" s="3">
        <v>1</v>
      </c>
      <c r="AA24" s="3"/>
      <c r="AB24" s="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6"/>
    </row>
    <row r="25" spans="1:47">
      <c r="A25">
        <v>580</v>
      </c>
      <c r="B25">
        <v>52086.8</v>
      </c>
      <c r="C25">
        <v>575</v>
      </c>
      <c r="D25">
        <v>2143.19</v>
      </c>
      <c r="E25" s="3" t="e">
        <f t="shared" si="4"/>
        <v>#VALUE!</v>
      </c>
      <c r="F25" s="3">
        <v>2.4</v>
      </c>
      <c r="G25" s="3">
        <f t="shared" si="1"/>
        <v>2</v>
      </c>
      <c r="H25" s="3">
        <v>2</v>
      </c>
      <c r="I25" s="3">
        <v>0</v>
      </c>
      <c r="J25" s="3">
        <v>4</v>
      </c>
      <c r="K25" s="3">
        <f t="shared" si="2"/>
        <v>4.8</v>
      </c>
      <c r="L25" s="3">
        <f t="shared" si="3"/>
        <v>2</v>
      </c>
      <c r="M25" s="3">
        <v>1</v>
      </c>
      <c r="N25" s="3"/>
      <c r="O25" s="3"/>
      <c r="P25" s="3"/>
      <c r="Q25" s="3"/>
      <c r="R25" s="3"/>
      <c r="S25" s="4"/>
      <c r="T25" s="4"/>
      <c r="U25" s="3">
        <v>1</v>
      </c>
      <c r="V25" s="3"/>
      <c r="W25" s="3"/>
      <c r="X25" s="4"/>
      <c r="Y25" s="3"/>
      <c r="Z25" s="3"/>
      <c r="AA25" s="3"/>
      <c r="AB25" s="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6"/>
    </row>
    <row r="26" spans="1:47">
      <c r="A26">
        <v>600</v>
      </c>
      <c r="B26">
        <v>55339.88</v>
      </c>
      <c r="C26">
        <v>600</v>
      </c>
      <c r="D26">
        <v>2143.44</v>
      </c>
      <c r="E26" s="3" t="e">
        <f t="shared" si="4"/>
        <v>#VALUE!</v>
      </c>
      <c r="F26" s="3">
        <v>4.5</v>
      </c>
      <c r="G26" s="3">
        <f t="shared" si="1"/>
        <v>1</v>
      </c>
      <c r="H26" s="3">
        <v>2</v>
      </c>
      <c r="I26" s="3">
        <v>0</v>
      </c>
      <c r="J26" s="3">
        <v>4</v>
      </c>
      <c r="K26" s="3">
        <f t="shared" si="2"/>
        <v>4.5</v>
      </c>
      <c r="L26" s="3">
        <f t="shared" si="3"/>
        <v>2</v>
      </c>
      <c r="M26" s="3"/>
      <c r="N26" s="3"/>
      <c r="O26" s="3"/>
      <c r="P26" s="3"/>
      <c r="Q26" s="3"/>
      <c r="R26" s="3"/>
      <c r="S26" s="4"/>
      <c r="T26" s="4"/>
      <c r="U26" s="3">
        <v>1</v>
      </c>
      <c r="V26" s="3"/>
      <c r="W26" s="3"/>
      <c r="X26" s="4"/>
      <c r="Y26" s="3"/>
      <c r="Z26" s="3"/>
      <c r="AA26" s="3"/>
      <c r="AB26" s="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6"/>
    </row>
    <row r="27" spans="1:47">
      <c r="A27">
        <v>620</v>
      </c>
      <c r="B27">
        <v>29735.16</v>
      </c>
      <c r="C27">
        <v>625</v>
      </c>
      <c r="D27">
        <v>2143.69</v>
      </c>
      <c r="E27" s="3" t="e">
        <f t="shared" si="4"/>
        <v>#VALUE!</v>
      </c>
      <c r="F27" s="3">
        <v>8</v>
      </c>
      <c r="G27" s="3">
        <f t="shared" si="1"/>
        <v>2</v>
      </c>
      <c r="H27" s="3">
        <v>5</v>
      </c>
      <c r="I27" s="3">
        <v>4</v>
      </c>
      <c r="J27" s="3">
        <v>5</v>
      </c>
      <c r="K27" s="3">
        <f t="shared" si="2"/>
        <v>16</v>
      </c>
      <c r="L27" s="3">
        <f t="shared" si="3"/>
        <v>1</v>
      </c>
      <c r="M27" s="3">
        <v>1</v>
      </c>
      <c r="N27" s="3"/>
      <c r="O27" s="3"/>
      <c r="P27" s="3"/>
      <c r="Q27" s="3"/>
      <c r="R27" s="3"/>
      <c r="S27" s="4"/>
      <c r="T27" s="4"/>
      <c r="U27" s="3">
        <v>1</v>
      </c>
      <c r="V27" s="3"/>
      <c r="W27" s="3"/>
      <c r="X27" s="4"/>
      <c r="Y27" s="3"/>
      <c r="Z27" s="3"/>
      <c r="AA27" s="3"/>
      <c r="AB27" s="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6"/>
    </row>
    <row r="28" spans="1:47">
      <c r="A28">
        <v>660</v>
      </c>
      <c r="B28">
        <v>14566.63</v>
      </c>
      <c r="C28">
        <v>650</v>
      </c>
      <c r="D28">
        <v>2143.94</v>
      </c>
      <c r="E28" s="3" t="e">
        <f t="shared" si="4"/>
        <v>#VALUE!</v>
      </c>
      <c r="F28" s="3">
        <v>0</v>
      </c>
      <c r="G28" s="3">
        <f t="shared" si="1"/>
        <v>0</v>
      </c>
      <c r="H28" s="3">
        <v>2</v>
      </c>
      <c r="I28" s="3">
        <v>0</v>
      </c>
      <c r="J28" s="3">
        <v>5</v>
      </c>
      <c r="K28" s="3">
        <f t="shared" si="2"/>
        <v>0</v>
      </c>
      <c r="L28" s="3">
        <f t="shared" si="3"/>
        <v>2</v>
      </c>
      <c r="M28" s="3"/>
      <c r="N28" s="3"/>
      <c r="O28" s="3"/>
      <c r="P28" s="3"/>
      <c r="Q28" s="3"/>
      <c r="R28" s="3"/>
      <c r="S28" s="4"/>
      <c r="T28" s="4"/>
      <c r="U28" s="3"/>
      <c r="V28" s="3"/>
      <c r="W28" s="3"/>
      <c r="X28" s="4"/>
      <c r="Y28" s="3"/>
      <c r="Z28" s="3"/>
      <c r="AA28" s="3"/>
      <c r="AB28" s="4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6"/>
    </row>
    <row r="29" spans="1:47">
      <c r="A29">
        <v>680</v>
      </c>
      <c r="B29">
        <v>16252.96</v>
      </c>
      <c r="C29">
        <v>675</v>
      </c>
      <c r="D29">
        <v>2144.19</v>
      </c>
      <c r="E29" s="3" t="e">
        <f t="shared" si="4"/>
        <v>#VALUE!</v>
      </c>
      <c r="F29" s="3">
        <v>3.3</v>
      </c>
      <c r="G29" s="3">
        <f t="shared" si="1"/>
        <v>2</v>
      </c>
      <c r="H29" s="3">
        <v>5</v>
      </c>
      <c r="I29" s="3">
        <v>1</v>
      </c>
      <c r="J29" s="3">
        <v>5</v>
      </c>
      <c r="K29" s="3">
        <f t="shared" si="2"/>
        <v>6.6</v>
      </c>
      <c r="L29" s="3">
        <f t="shared" si="3"/>
        <v>4</v>
      </c>
      <c r="M29" s="3">
        <v>1</v>
      </c>
      <c r="N29" s="3"/>
      <c r="O29" s="3"/>
      <c r="P29" s="3"/>
      <c r="Q29" s="3"/>
      <c r="R29" s="3"/>
      <c r="S29" s="4"/>
      <c r="T29" s="4"/>
      <c r="U29" s="3">
        <v>1</v>
      </c>
      <c r="V29" s="3"/>
      <c r="W29" s="3"/>
      <c r="X29" s="4"/>
      <c r="Y29" s="3"/>
      <c r="Z29" s="3"/>
      <c r="AA29" s="3"/>
      <c r="AB29" s="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6"/>
    </row>
    <row r="30" spans="1:47">
      <c r="A30">
        <v>700</v>
      </c>
      <c r="B30">
        <v>13479.37</v>
      </c>
      <c r="C30">
        <v>700</v>
      </c>
      <c r="D30">
        <v>2144.44</v>
      </c>
      <c r="E30" s="3" t="e">
        <f t="shared" si="4"/>
        <v>#VALUE!</v>
      </c>
      <c r="F30" s="3">
        <v>2.5</v>
      </c>
      <c r="G30" s="3">
        <f t="shared" si="1"/>
        <v>3</v>
      </c>
      <c r="H30" s="3">
        <v>5</v>
      </c>
      <c r="I30" s="3">
        <v>5</v>
      </c>
      <c r="J30" s="3">
        <v>1</v>
      </c>
      <c r="K30" s="3">
        <f t="shared" si="2"/>
        <v>7.5</v>
      </c>
      <c r="L30" s="3">
        <f t="shared" si="3"/>
        <v>0</v>
      </c>
      <c r="M30" s="3">
        <v>1</v>
      </c>
      <c r="N30" s="3"/>
      <c r="O30" s="3"/>
      <c r="P30" s="3"/>
      <c r="Q30" s="3"/>
      <c r="R30" s="3"/>
      <c r="S30" s="4"/>
      <c r="T30" s="4"/>
      <c r="U30" s="3">
        <v>1</v>
      </c>
      <c r="V30" s="3"/>
      <c r="W30" s="3"/>
      <c r="X30" s="4"/>
      <c r="Y30" s="3">
        <v>1</v>
      </c>
      <c r="Z30" s="3"/>
      <c r="AA30" s="3"/>
      <c r="AB30" s="4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6"/>
    </row>
    <row r="31" spans="1:47">
      <c r="A31">
        <v>720</v>
      </c>
      <c r="B31">
        <v>28068.04</v>
      </c>
      <c r="C31">
        <v>725</v>
      </c>
      <c r="D31">
        <v>2144.69</v>
      </c>
      <c r="E31" s="3" t="e">
        <f t="shared" si="4"/>
        <v>#VALUE!</v>
      </c>
      <c r="F31" s="3">
        <v>5.4</v>
      </c>
      <c r="G31" s="3">
        <f t="shared" si="1"/>
        <v>2</v>
      </c>
      <c r="H31" s="3">
        <v>5</v>
      </c>
      <c r="I31" s="3">
        <v>0</v>
      </c>
      <c r="J31" s="3">
        <v>5</v>
      </c>
      <c r="K31" s="3">
        <f t="shared" si="2"/>
        <v>10.8</v>
      </c>
      <c r="L31" s="3">
        <f t="shared" si="3"/>
        <v>5</v>
      </c>
      <c r="M31" s="3">
        <v>1</v>
      </c>
      <c r="N31" s="3"/>
      <c r="O31" s="3"/>
      <c r="P31" s="3"/>
      <c r="Q31" s="3"/>
      <c r="R31" s="3"/>
      <c r="S31" s="4"/>
      <c r="T31" s="4"/>
      <c r="U31" s="3">
        <v>1</v>
      </c>
      <c r="V31" s="3"/>
      <c r="W31" s="3"/>
      <c r="X31" s="4"/>
      <c r="Y31" s="3"/>
      <c r="Z31" s="3"/>
      <c r="AA31" s="3"/>
      <c r="AB31" s="4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6"/>
    </row>
    <row r="32" spans="1:47">
      <c r="A32">
        <v>760</v>
      </c>
      <c r="B32">
        <v>94478.99</v>
      </c>
      <c r="C32">
        <v>750</v>
      </c>
      <c r="D32">
        <v>2144.94</v>
      </c>
      <c r="E32" s="3" t="e">
        <f t="shared" si="4"/>
        <v>#VALUE!</v>
      </c>
      <c r="F32" s="3">
        <v>4.2</v>
      </c>
      <c r="G32" s="3">
        <f t="shared" si="1"/>
        <v>3</v>
      </c>
      <c r="H32" s="3">
        <v>5</v>
      </c>
      <c r="I32" s="3">
        <v>0</v>
      </c>
      <c r="J32" s="3">
        <v>5</v>
      </c>
      <c r="K32" s="3">
        <f t="shared" si="2"/>
        <v>12.600000000000001</v>
      </c>
      <c r="L32" s="3">
        <f t="shared" si="3"/>
        <v>5</v>
      </c>
      <c r="M32" s="3">
        <v>1</v>
      </c>
      <c r="N32" s="3"/>
      <c r="O32" s="3"/>
      <c r="P32" s="3"/>
      <c r="Q32" s="3"/>
      <c r="R32" s="3"/>
      <c r="S32" s="4"/>
      <c r="T32" s="4"/>
      <c r="U32" s="3">
        <v>1</v>
      </c>
      <c r="V32" s="3"/>
      <c r="W32" s="3"/>
      <c r="X32" s="4"/>
      <c r="Y32" s="3">
        <v>1</v>
      </c>
      <c r="Z32" s="3"/>
      <c r="AA32" s="3"/>
      <c r="AB32" s="4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6"/>
    </row>
    <row r="33" spans="1:47">
      <c r="A33">
        <v>780</v>
      </c>
      <c r="B33">
        <v>35991.050000000003</v>
      </c>
      <c r="C33">
        <v>775</v>
      </c>
      <c r="D33">
        <v>2145.19</v>
      </c>
      <c r="E33" s="3" t="e">
        <f t="shared" si="4"/>
        <v>#VALUE!</v>
      </c>
      <c r="F33" s="3">
        <v>2.5</v>
      </c>
      <c r="G33" s="3">
        <f t="shared" si="1"/>
        <v>3</v>
      </c>
      <c r="H33" s="3">
        <v>5</v>
      </c>
      <c r="I33" s="3">
        <v>0</v>
      </c>
      <c r="J33" s="3">
        <v>5</v>
      </c>
      <c r="K33" s="3">
        <f t="shared" si="2"/>
        <v>7.5</v>
      </c>
      <c r="L33" s="3">
        <f t="shared" si="3"/>
        <v>5</v>
      </c>
      <c r="M33" s="3">
        <v>1</v>
      </c>
      <c r="N33" s="3"/>
      <c r="O33" s="3"/>
      <c r="P33" s="3"/>
      <c r="Q33" s="3"/>
      <c r="R33" s="3"/>
      <c r="S33" s="4"/>
      <c r="T33" s="4"/>
      <c r="U33" s="3">
        <v>1</v>
      </c>
      <c r="V33" s="3"/>
      <c r="W33" s="3"/>
      <c r="X33" s="4"/>
      <c r="Y33" s="3"/>
      <c r="Z33" s="3"/>
      <c r="AA33" s="3">
        <v>1</v>
      </c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6"/>
    </row>
    <row r="34" spans="1:47">
      <c r="A34">
        <v>800</v>
      </c>
      <c r="B34">
        <v>39945.24</v>
      </c>
      <c r="C34">
        <v>800</v>
      </c>
      <c r="D34">
        <v>2145.44</v>
      </c>
      <c r="E34" s="3" t="e">
        <f t="shared" si="4"/>
        <v>#VALUE!</v>
      </c>
      <c r="F34" s="3">
        <v>5.2</v>
      </c>
      <c r="G34" s="3">
        <f t="shared" ref="G34:G65" si="5">SUM(M34:AJ34)</f>
        <v>2</v>
      </c>
      <c r="H34" s="3">
        <v>5</v>
      </c>
      <c r="I34" s="3">
        <v>5</v>
      </c>
      <c r="J34" s="3">
        <v>5</v>
      </c>
      <c r="K34" s="3">
        <f t="shared" ref="K34:K65" si="6">G34*F34</f>
        <v>10.4</v>
      </c>
      <c r="L34" s="3">
        <f t="shared" ref="L34:L65" si="7">H34-I34</f>
        <v>0</v>
      </c>
      <c r="M34" s="3">
        <v>1</v>
      </c>
      <c r="N34" s="3"/>
      <c r="O34" s="3"/>
      <c r="P34" s="3"/>
      <c r="Q34" s="3"/>
      <c r="R34" s="3"/>
      <c r="S34" s="4"/>
      <c r="T34" s="4"/>
      <c r="U34" s="3">
        <v>1</v>
      </c>
      <c r="V34" s="3"/>
      <c r="W34" s="3"/>
      <c r="X34" s="4"/>
      <c r="Y34" s="3"/>
      <c r="Z34" s="3"/>
      <c r="AA34" s="3"/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6"/>
    </row>
    <row r="35" spans="1:47">
      <c r="A35">
        <v>820</v>
      </c>
      <c r="B35">
        <v>77137.39</v>
      </c>
      <c r="C35">
        <v>825</v>
      </c>
      <c r="D35">
        <v>2145.69</v>
      </c>
      <c r="E35" s="3" t="e">
        <f t="shared" si="4"/>
        <v>#VALUE!</v>
      </c>
      <c r="F35" s="3">
        <v>3.4</v>
      </c>
      <c r="G35" s="3">
        <f t="shared" si="5"/>
        <v>2</v>
      </c>
      <c r="H35" s="3">
        <v>5</v>
      </c>
      <c r="I35" s="3">
        <v>2</v>
      </c>
      <c r="J35" s="3">
        <v>5</v>
      </c>
      <c r="K35" s="3">
        <f t="shared" si="6"/>
        <v>6.8</v>
      </c>
      <c r="L35" s="3">
        <f t="shared" si="7"/>
        <v>3</v>
      </c>
      <c r="M35" s="3">
        <v>1</v>
      </c>
      <c r="N35" s="3"/>
      <c r="O35" s="3"/>
      <c r="P35" s="3"/>
      <c r="Q35" s="3"/>
      <c r="R35" s="3"/>
      <c r="S35" s="4"/>
      <c r="T35" s="4"/>
      <c r="U35" s="3">
        <v>1</v>
      </c>
      <c r="V35" s="3"/>
      <c r="W35" s="3"/>
      <c r="X35" s="4"/>
      <c r="Y35" s="3"/>
      <c r="Z35" s="3"/>
      <c r="AA35" s="3"/>
      <c r="AB35" s="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6"/>
    </row>
    <row r="36" spans="1:47">
      <c r="A36">
        <v>860</v>
      </c>
      <c r="B36">
        <v>100239.26</v>
      </c>
      <c r="C36">
        <v>850</v>
      </c>
      <c r="D36">
        <v>2145.94</v>
      </c>
      <c r="E36" s="3" t="e">
        <f t="shared" si="4"/>
        <v>#VALUE!</v>
      </c>
      <c r="F36" s="3">
        <v>3.1</v>
      </c>
      <c r="G36" s="3">
        <f t="shared" si="5"/>
        <v>2</v>
      </c>
      <c r="H36" s="3">
        <v>5</v>
      </c>
      <c r="I36" s="3">
        <v>5</v>
      </c>
      <c r="J36" s="3">
        <v>1</v>
      </c>
      <c r="K36" s="3">
        <f t="shared" si="6"/>
        <v>6.2</v>
      </c>
      <c r="L36" s="3">
        <f t="shared" si="7"/>
        <v>0</v>
      </c>
      <c r="M36" s="3">
        <v>1</v>
      </c>
      <c r="N36" s="3"/>
      <c r="O36" s="3"/>
      <c r="P36" s="3"/>
      <c r="Q36" s="3"/>
      <c r="R36" s="3"/>
      <c r="S36" s="4"/>
      <c r="T36" s="4"/>
      <c r="U36" s="3">
        <v>1</v>
      </c>
      <c r="V36" s="3"/>
      <c r="W36" s="3"/>
      <c r="X36" s="4"/>
      <c r="Y36" s="3"/>
      <c r="Z36" s="3"/>
      <c r="AA36" s="3"/>
      <c r="AB36" s="4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6"/>
    </row>
    <row r="37" spans="1:47">
      <c r="A37">
        <v>880</v>
      </c>
      <c r="B37">
        <v>21907.43</v>
      </c>
      <c r="C37">
        <v>875</v>
      </c>
      <c r="D37">
        <v>2146.19</v>
      </c>
      <c r="E37" s="3" t="e">
        <f t="shared" si="4"/>
        <v>#VALUE!</v>
      </c>
      <c r="F37" s="3">
        <v>2.4</v>
      </c>
      <c r="G37" s="3">
        <f t="shared" si="5"/>
        <v>2</v>
      </c>
      <c r="H37" s="3">
        <v>5</v>
      </c>
      <c r="I37" s="3">
        <v>0</v>
      </c>
      <c r="J37" s="3">
        <v>5</v>
      </c>
      <c r="K37" s="3">
        <f t="shared" si="6"/>
        <v>4.8</v>
      </c>
      <c r="L37" s="3">
        <f t="shared" si="7"/>
        <v>5</v>
      </c>
      <c r="M37" s="3">
        <v>1</v>
      </c>
      <c r="N37" s="3"/>
      <c r="O37" s="3"/>
      <c r="P37" s="3"/>
      <c r="Q37" s="3"/>
      <c r="R37" s="3"/>
      <c r="S37" s="4"/>
      <c r="T37" s="4"/>
      <c r="U37" s="3">
        <v>1</v>
      </c>
      <c r="V37" s="3"/>
      <c r="W37" s="3"/>
      <c r="X37" s="4"/>
      <c r="Y37" s="3"/>
      <c r="Z37" s="3"/>
      <c r="AA37" s="3"/>
      <c r="AB37" s="4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6"/>
    </row>
    <row r="38" spans="1:47">
      <c r="A38">
        <v>900</v>
      </c>
      <c r="B38">
        <v>46455.15</v>
      </c>
      <c r="C38">
        <v>900</v>
      </c>
      <c r="D38">
        <v>2146.44</v>
      </c>
      <c r="E38" s="3" t="e">
        <f t="shared" si="4"/>
        <v>#VALUE!</v>
      </c>
      <c r="F38" s="3">
        <v>8.5</v>
      </c>
      <c r="G38" s="3">
        <f t="shared" si="5"/>
        <v>2</v>
      </c>
      <c r="H38" s="3">
        <v>5</v>
      </c>
      <c r="I38" s="3">
        <v>5</v>
      </c>
      <c r="J38" s="3">
        <v>1</v>
      </c>
      <c r="K38" s="3">
        <f t="shared" si="6"/>
        <v>17</v>
      </c>
      <c r="L38" s="3">
        <f t="shared" si="7"/>
        <v>0</v>
      </c>
      <c r="M38" s="3">
        <v>1</v>
      </c>
      <c r="N38" s="3"/>
      <c r="O38" s="3"/>
      <c r="P38" s="3"/>
      <c r="Q38" s="3"/>
      <c r="R38" s="3"/>
      <c r="S38" s="4"/>
      <c r="T38" s="4"/>
      <c r="U38" s="3">
        <v>1</v>
      </c>
      <c r="V38" s="3"/>
      <c r="W38" s="3"/>
      <c r="X38" s="4"/>
      <c r="Y38" s="3"/>
      <c r="Z38" s="3"/>
      <c r="AA38" s="3"/>
      <c r="AB38" s="4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6"/>
    </row>
    <row r="39" spans="1:47">
      <c r="A39">
        <v>920</v>
      </c>
      <c r="B39">
        <v>54174.720000000001</v>
      </c>
      <c r="C39">
        <v>925</v>
      </c>
      <c r="D39">
        <v>2146.69</v>
      </c>
      <c r="E39" s="3" t="e">
        <f t="shared" si="4"/>
        <v>#VALUE!</v>
      </c>
      <c r="F39" s="3">
        <v>7.7</v>
      </c>
      <c r="G39" s="3">
        <f t="shared" si="5"/>
        <v>2</v>
      </c>
      <c r="H39" s="3">
        <v>5</v>
      </c>
      <c r="I39" s="3">
        <v>2</v>
      </c>
      <c r="J39" s="3">
        <v>5</v>
      </c>
      <c r="K39" s="3">
        <f t="shared" si="6"/>
        <v>15.4</v>
      </c>
      <c r="L39" s="3">
        <f t="shared" si="7"/>
        <v>3</v>
      </c>
      <c r="M39" s="3">
        <v>1</v>
      </c>
      <c r="N39" s="3"/>
      <c r="O39" s="3"/>
      <c r="P39" s="3"/>
      <c r="Q39" s="3"/>
      <c r="R39" s="3"/>
      <c r="S39" s="4"/>
      <c r="T39" s="4"/>
      <c r="U39" s="3">
        <v>1</v>
      </c>
      <c r="V39" s="3"/>
      <c r="W39" s="3"/>
      <c r="X39" s="4"/>
      <c r="Y39" s="3"/>
      <c r="Z39" s="3"/>
      <c r="AA39" s="3"/>
      <c r="AB39" s="4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6"/>
    </row>
    <row r="40" spans="1:47">
      <c r="A40">
        <v>960</v>
      </c>
      <c r="B40">
        <v>61968.46</v>
      </c>
      <c r="C40">
        <v>950</v>
      </c>
      <c r="D40">
        <v>2146.94</v>
      </c>
      <c r="E40" s="3" t="e">
        <f t="shared" si="4"/>
        <v>#VALUE!</v>
      </c>
      <c r="F40" s="3">
        <v>3.1</v>
      </c>
      <c r="G40" s="3">
        <f t="shared" si="5"/>
        <v>2</v>
      </c>
      <c r="H40" s="3">
        <v>4</v>
      </c>
      <c r="I40" s="3">
        <v>2</v>
      </c>
      <c r="J40" s="3">
        <v>4</v>
      </c>
      <c r="K40" s="3">
        <f t="shared" si="6"/>
        <v>6.2</v>
      </c>
      <c r="L40" s="3">
        <f t="shared" si="7"/>
        <v>2</v>
      </c>
      <c r="M40" s="3"/>
      <c r="N40" s="3"/>
      <c r="O40" s="3"/>
      <c r="P40" s="3"/>
      <c r="Q40" s="3"/>
      <c r="R40" s="3"/>
      <c r="S40" s="4"/>
      <c r="T40" s="4"/>
      <c r="U40" s="3">
        <v>1</v>
      </c>
      <c r="V40" s="3"/>
      <c r="W40" s="3"/>
      <c r="X40" s="4"/>
      <c r="Y40" s="3"/>
      <c r="Z40" s="3"/>
      <c r="AA40" s="3">
        <v>1</v>
      </c>
      <c r="AB40" s="4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6"/>
    </row>
    <row r="41" spans="1:47">
      <c r="A41">
        <v>980</v>
      </c>
      <c r="B41">
        <v>72471.149999999994</v>
      </c>
      <c r="C41">
        <v>975</v>
      </c>
      <c r="D41">
        <v>2147.19</v>
      </c>
      <c r="E41" s="3" t="e">
        <f t="shared" si="4"/>
        <v>#VALUE!</v>
      </c>
      <c r="F41" s="3">
        <v>7.1</v>
      </c>
      <c r="G41" s="3">
        <f t="shared" si="5"/>
        <v>2</v>
      </c>
      <c r="H41" s="3">
        <v>4</v>
      </c>
      <c r="I41" s="3">
        <v>3</v>
      </c>
      <c r="J41" s="3">
        <v>4</v>
      </c>
      <c r="K41" s="3">
        <f t="shared" si="6"/>
        <v>14.2</v>
      </c>
      <c r="L41" s="3">
        <f t="shared" si="7"/>
        <v>1</v>
      </c>
      <c r="M41" s="3"/>
      <c r="N41" s="3"/>
      <c r="O41" s="3"/>
      <c r="P41" s="3"/>
      <c r="Q41" s="3"/>
      <c r="R41" s="3"/>
      <c r="S41" s="4"/>
      <c r="T41" s="4"/>
      <c r="U41" s="3">
        <v>1</v>
      </c>
      <c r="V41" s="3"/>
      <c r="W41" s="3"/>
      <c r="X41" s="4"/>
      <c r="Y41" s="3"/>
      <c r="Z41" s="3">
        <v>1</v>
      </c>
      <c r="AA41" s="3"/>
      <c r="AB41" s="4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6"/>
    </row>
    <row r="42" spans="1:47">
      <c r="A42">
        <v>1000</v>
      </c>
      <c r="B42">
        <v>44091.06</v>
      </c>
      <c r="C42">
        <v>1000</v>
      </c>
      <c r="D42">
        <v>2147.44</v>
      </c>
      <c r="E42" s="3" t="e">
        <f t="shared" si="4"/>
        <v>#VALUE!</v>
      </c>
      <c r="F42" s="3">
        <v>4.4000000000000004</v>
      </c>
      <c r="G42" s="3">
        <f t="shared" si="5"/>
        <v>3</v>
      </c>
      <c r="H42" s="3">
        <v>4</v>
      </c>
      <c r="I42" s="3">
        <v>3</v>
      </c>
      <c r="J42" s="3">
        <v>4</v>
      </c>
      <c r="K42" s="3">
        <f t="shared" si="6"/>
        <v>13.200000000000001</v>
      </c>
      <c r="L42" s="3">
        <f t="shared" si="7"/>
        <v>1</v>
      </c>
      <c r="M42" s="3"/>
      <c r="N42" s="3"/>
      <c r="O42" s="3"/>
      <c r="P42" s="3"/>
      <c r="Q42" s="3"/>
      <c r="R42" s="3"/>
      <c r="S42" s="4"/>
      <c r="T42" s="4"/>
      <c r="U42" s="3">
        <v>1</v>
      </c>
      <c r="V42" s="3"/>
      <c r="W42" s="3"/>
      <c r="X42" s="4"/>
      <c r="Y42" s="3"/>
      <c r="Z42" s="3">
        <v>1</v>
      </c>
      <c r="AA42" s="3">
        <v>1</v>
      </c>
      <c r="AB42" s="4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6"/>
    </row>
    <row r="43" spans="1:47">
      <c r="A43">
        <v>1020</v>
      </c>
      <c r="B43">
        <v>41008.120000000003</v>
      </c>
      <c r="C43">
        <v>1025</v>
      </c>
      <c r="D43">
        <v>2147.69</v>
      </c>
      <c r="E43" s="3" t="e">
        <f t="shared" si="4"/>
        <v>#VALUE!</v>
      </c>
      <c r="F43" s="3">
        <v>2</v>
      </c>
      <c r="G43" s="3">
        <f t="shared" si="5"/>
        <v>1</v>
      </c>
      <c r="H43" s="3">
        <v>4</v>
      </c>
      <c r="I43" s="3">
        <v>0</v>
      </c>
      <c r="J43" s="3">
        <v>4</v>
      </c>
      <c r="K43" s="3">
        <f t="shared" si="6"/>
        <v>2</v>
      </c>
      <c r="L43" s="3">
        <f t="shared" si="7"/>
        <v>4</v>
      </c>
      <c r="M43" s="3"/>
      <c r="N43" s="3"/>
      <c r="O43" s="3"/>
      <c r="P43" s="3"/>
      <c r="Q43" s="3"/>
      <c r="R43" s="3"/>
      <c r="S43" s="4"/>
      <c r="T43" s="4"/>
      <c r="U43" s="3">
        <v>1</v>
      </c>
      <c r="V43" s="3"/>
      <c r="W43" s="3"/>
      <c r="X43" s="4"/>
      <c r="Y43" s="3"/>
      <c r="Z43" s="3"/>
      <c r="AA43" s="3"/>
      <c r="AB43" s="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6"/>
    </row>
    <row r="44" spans="1:47">
      <c r="A44">
        <v>1060</v>
      </c>
      <c r="B44">
        <v>53111.33</v>
      </c>
      <c r="C44">
        <v>1050</v>
      </c>
      <c r="D44">
        <v>2147.94</v>
      </c>
      <c r="E44" s="3" t="e">
        <f t="shared" si="4"/>
        <v>#VALUE!</v>
      </c>
      <c r="F44" s="3">
        <v>7.7</v>
      </c>
      <c r="G44" s="3">
        <f t="shared" si="5"/>
        <v>2</v>
      </c>
      <c r="H44" s="3">
        <v>4</v>
      </c>
      <c r="I44" s="3">
        <v>2</v>
      </c>
      <c r="J44" s="3">
        <v>4</v>
      </c>
      <c r="K44" s="3">
        <f t="shared" si="6"/>
        <v>15.4</v>
      </c>
      <c r="L44" s="3">
        <f t="shared" si="7"/>
        <v>2</v>
      </c>
      <c r="M44" s="3">
        <v>1</v>
      </c>
      <c r="N44" s="3"/>
      <c r="O44" s="3"/>
      <c r="P44" s="3"/>
      <c r="Q44" s="3"/>
      <c r="R44" s="3"/>
      <c r="S44" s="4"/>
      <c r="T44" s="4"/>
      <c r="U44" s="3">
        <v>1</v>
      </c>
      <c r="V44" s="3"/>
      <c r="W44" s="3"/>
      <c r="X44" s="4"/>
      <c r="Y44" s="3"/>
      <c r="Z44" s="3"/>
      <c r="AA44" s="3"/>
      <c r="AB44" s="4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6"/>
    </row>
    <row r="45" spans="1:47">
      <c r="A45">
        <v>1080</v>
      </c>
      <c r="B45">
        <v>66355.48</v>
      </c>
      <c r="C45">
        <v>1075</v>
      </c>
      <c r="D45">
        <v>2148.19</v>
      </c>
      <c r="E45" s="3" t="e">
        <f t="shared" si="4"/>
        <v>#VALUE!</v>
      </c>
      <c r="F45" s="3">
        <v>2.8</v>
      </c>
      <c r="G45" s="3">
        <f t="shared" si="5"/>
        <v>2</v>
      </c>
      <c r="H45" s="3">
        <v>3</v>
      </c>
      <c r="I45" s="3">
        <v>0</v>
      </c>
      <c r="J45" s="3">
        <v>4</v>
      </c>
      <c r="K45" s="3">
        <f t="shared" si="6"/>
        <v>5.6</v>
      </c>
      <c r="L45" s="3">
        <f t="shared" si="7"/>
        <v>3</v>
      </c>
      <c r="M45" s="3"/>
      <c r="N45" s="3"/>
      <c r="O45" s="3"/>
      <c r="P45" s="3"/>
      <c r="Q45" s="3"/>
      <c r="R45" s="3"/>
      <c r="S45" s="4"/>
      <c r="T45" s="4"/>
      <c r="U45" s="3">
        <v>1</v>
      </c>
      <c r="V45" s="3"/>
      <c r="W45" s="3"/>
      <c r="X45" s="4"/>
      <c r="Y45" s="3"/>
      <c r="Z45" s="3">
        <v>1</v>
      </c>
      <c r="AA45" s="3"/>
      <c r="AB45" s="4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6"/>
    </row>
    <row r="46" spans="1:47">
      <c r="A46">
        <v>1100</v>
      </c>
      <c r="B46">
        <v>52016.160000000003</v>
      </c>
      <c r="C46">
        <v>1100</v>
      </c>
      <c r="D46">
        <v>2148.44</v>
      </c>
      <c r="E46" s="3" t="e">
        <f t="shared" si="4"/>
        <v>#VALUE!</v>
      </c>
      <c r="F46" s="3">
        <v>2.7</v>
      </c>
      <c r="G46" s="3">
        <f t="shared" si="5"/>
        <v>2</v>
      </c>
      <c r="H46" s="3">
        <v>5</v>
      </c>
      <c r="I46" s="3">
        <v>0</v>
      </c>
      <c r="J46" s="3">
        <v>4</v>
      </c>
      <c r="K46" s="3">
        <f t="shared" si="6"/>
        <v>5.4</v>
      </c>
      <c r="L46" s="3">
        <f t="shared" si="7"/>
        <v>5</v>
      </c>
      <c r="M46" s="3"/>
      <c r="N46" s="3"/>
      <c r="O46" s="3"/>
      <c r="P46" s="3"/>
      <c r="Q46" s="3"/>
      <c r="R46" s="3"/>
      <c r="S46" s="4"/>
      <c r="T46" s="4"/>
      <c r="U46" s="3">
        <v>1</v>
      </c>
      <c r="V46" s="3"/>
      <c r="W46" s="3"/>
      <c r="X46" s="4"/>
      <c r="Y46" s="3"/>
      <c r="Z46" s="3"/>
      <c r="AA46" s="3">
        <v>1</v>
      </c>
      <c r="AB46" s="4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6"/>
    </row>
    <row r="47" spans="1:47">
      <c r="A47">
        <v>1120</v>
      </c>
      <c r="B47">
        <v>21512.07</v>
      </c>
      <c r="C47">
        <v>1125</v>
      </c>
      <c r="D47">
        <v>2148.69</v>
      </c>
      <c r="E47" s="3" t="e">
        <f t="shared" si="4"/>
        <v>#VALUE!</v>
      </c>
      <c r="F47" s="3">
        <v>2</v>
      </c>
      <c r="G47" s="3">
        <f t="shared" si="5"/>
        <v>2</v>
      </c>
      <c r="H47" s="3">
        <v>5</v>
      </c>
      <c r="I47" s="3">
        <v>3</v>
      </c>
      <c r="J47" s="3">
        <v>5</v>
      </c>
      <c r="K47" s="3">
        <f t="shared" si="6"/>
        <v>4</v>
      </c>
      <c r="L47" s="3">
        <f t="shared" si="7"/>
        <v>2</v>
      </c>
      <c r="M47" s="3">
        <v>1</v>
      </c>
      <c r="N47" s="3"/>
      <c r="O47" s="3"/>
      <c r="P47" s="3"/>
      <c r="Q47" s="3"/>
      <c r="R47" s="3"/>
      <c r="S47" s="4"/>
      <c r="T47" s="4"/>
      <c r="U47" s="3">
        <v>1</v>
      </c>
      <c r="V47" s="3"/>
      <c r="W47" s="3"/>
      <c r="X47" s="4"/>
      <c r="Y47" s="3"/>
      <c r="Z47" s="3"/>
      <c r="AA47" s="3"/>
      <c r="AB47" s="4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6"/>
    </row>
    <row r="48" spans="1:47">
      <c r="A48">
        <v>1160</v>
      </c>
      <c r="B48">
        <v>10507.95</v>
      </c>
      <c r="C48">
        <v>1150</v>
      </c>
      <c r="D48">
        <v>2148.94</v>
      </c>
      <c r="E48" s="3" t="e">
        <f t="shared" si="4"/>
        <v>#VALUE!</v>
      </c>
      <c r="F48" s="3">
        <v>4.4000000000000004</v>
      </c>
      <c r="G48" s="3">
        <f t="shared" si="5"/>
        <v>2</v>
      </c>
      <c r="H48" s="3">
        <v>4</v>
      </c>
      <c r="I48" s="3">
        <v>2</v>
      </c>
      <c r="J48" s="3">
        <v>4</v>
      </c>
      <c r="K48" s="3">
        <f t="shared" si="6"/>
        <v>8.8000000000000007</v>
      </c>
      <c r="L48" s="3">
        <f t="shared" si="7"/>
        <v>2</v>
      </c>
      <c r="M48" s="3">
        <v>1</v>
      </c>
      <c r="N48" s="3"/>
      <c r="O48" s="3"/>
      <c r="P48" s="3"/>
      <c r="Q48" s="3"/>
      <c r="R48" s="3"/>
      <c r="S48" s="4"/>
      <c r="T48" s="4"/>
      <c r="U48" s="3">
        <v>1</v>
      </c>
      <c r="V48" s="3"/>
      <c r="W48" s="3"/>
      <c r="X48" s="4"/>
      <c r="Y48" s="3"/>
      <c r="Z48" s="3"/>
      <c r="AA48" s="3"/>
      <c r="AB48" s="4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6"/>
    </row>
    <row r="49" spans="1:47">
      <c r="A49">
        <v>1180</v>
      </c>
      <c r="B49">
        <v>18360.189999999999</v>
      </c>
      <c r="C49">
        <v>1175</v>
      </c>
      <c r="D49">
        <v>2149.19</v>
      </c>
      <c r="E49" s="3" t="e">
        <f t="shared" si="4"/>
        <v>#VALUE!</v>
      </c>
      <c r="F49" s="3">
        <v>6.9</v>
      </c>
      <c r="G49" s="3">
        <f t="shared" si="5"/>
        <v>2</v>
      </c>
      <c r="H49" s="3">
        <v>5</v>
      </c>
      <c r="I49" s="3">
        <v>3</v>
      </c>
      <c r="J49" s="3">
        <v>4</v>
      </c>
      <c r="K49" s="3">
        <f t="shared" si="6"/>
        <v>13.8</v>
      </c>
      <c r="L49" s="3">
        <f t="shared" si="7"/>
        <v>2</v>
      </c>
      <c r="M49" s="3"/>
      <c r="N49" s="3"/>
      <c r="O49" s="3"/>
      <c r="P49" s="3"/>
      <c r="Q49" s="3"/>
      <c r="R49" s="3"/>
      <c r="S49" s="4"/>
      <c r="T49" s="4"/>
      <c r="U49" s="3">
        <v>1</v>
      </c>
      <c r="V49" s="3"/>
      <c r="W49" s="3"/>
      <c r="X49" s="4"/>
      <c r="Y49" s="3"/>
      <c r="Z49" s="3">
        <v>1</v>
      </c>
      <c r="AA49" s="3"/>
      <c r="AB49" s="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6"/>
    </row>
    <row r="50" spans="1:47">
      <c r="A50">
        <v>1200</v>
      </c>
      <c r="B50">
        <v>23972.65</v>
      </c>
      <c r="C50">
        <v>1200</v>
      </c>
      <c r="D50">
        <v>2149.44</v>
      </c>
      <c r="E50" s="3" t="e">
        <f t="shared" si="4"/>
        <v>#VALUE!</v>
      </c>
      <c r="F50" s="3">
        <v>5.6</v>
      </c>
      <c r="G50" s="3">
        <f t="shared" si="5"/>
        <v>4</v>
      </c>
      <c r="H50" s="3">
        <f>SUM(M50:AC50)</f>
        <v>4</v>
      </c>
      <c r="I50" s="3">
        <v>1</v>
      </c>
      <c r="J50" s="3">
        <v>4</v>
      </c>
      <c r="K50" s="3">
        <f t="shared" si="6"/>
        <v>22.4</v>
      </c>
      <c r="L50" s="3">
        <f t="shared" si="7"/>
        <v>3</v>
      </c>
      <c r="M50" s="3">
        <v>1</v>
      </c>
      <c r="N50" s="3"/>
      <c r="O50" s="3"/>
      <c r="P50" s="3"/>
      <c r="Q50" s="3"/>
      <c r="R50" s="3"/>
      <c r="S50" s="4"/>
      <c r="T50" s="4"/>
      <c r="U50" s="3">
        <v>1</v>
      </c>
      <c r="V50" s="3"/>
      <c r="W50" s="3"/>
      <c r="X50" s="4"/>
      <c r="Y50" s="3"/>
      <c r="Z50" s="3">
        <v>1</v>
      </c>
      <c r="AA50" s="3">
        <v>1</v>
      </c>
      <c r="AB50" s="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6"/>
    </row>
    <row r="51" spans="1:47">
      <c r="A51">
        <v>1220</v>
      </c>
      <c r="B51">
        <v>5146.5200000000004</v>
      </c>
      <c r="C51">
        <v>1225</v>
      </c>
      <c r="D51">
        <v>2149.69</v>
      </c>
      <c r="E51" s="3" t="e">
        <f t="shared" si="4"/>
        <v>#VALUE!</v>
      </c>
      <c r="F51" s="3">
        <v>4.3</v>
      </c>
      <c r="G51" s="3">
        <f t="shared" si="5"/>
        <v>2</v>
      </c>
      <c r="H51" s="3">
        <v>5</v>
      </c>
      <c r="I51" s="3">
        <v>5</v>
      </c>
      <c r="J51" s="3">
        <v>1</v>
      </c>
      <c r="K51" s="3">
        <f t="shared" si="6"/>
        <v>8.6</v>
      </c>
      <c r="L51" s="3">
        <f t="shared" si="7"/>
        <v>0</v>
      </c>
      <c r="M51" s="3">
        <v>1</v>
      </c>
      <c r="N51" s="3"/>
      <c r="O51" s="3"/>
      <c r="P51" s="3"/>
      <c r="Q51" s="3"/>
      <c r="R51" s="3"/>
      <c r="S51" s="4"/>
      <c r="T51" s="4"/>
      <c r="U51" s="3">
        <v>1</v>
      </c>
      <c r="V51" s="3"/>
      <c r="W51" s="3"/>
      <c r="X51" s="4"/>
      <c r="Y51" s="3"/>
      <c r="Z51" s="3"/>
      <c r="AA51" s="3"/>
      <c r="AB51" s="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6"/>
    </row>
    <row r="52" spans="1:47">
      <c r="A52">
        <v>1260</v>
      </c>
      <c r="B52">
        <v>65142.32</v>
      </c>
      <c r="C52">
        <v>1250</v>
      </c>
      <c r="D52">
        <v>2149.94</v>
      </c>
      <c r="E52" s="3" t="e">
        <f t="shared" si="4"/>
        <v>#VALUE!</v>
      </c>
      <c r="F52" s="3">
        <v>3.3</v>
      </c>
      <c r="G52" s="3">
        <f t="shared" si="5"/>
        <v>3</v>
      </c>
      <c r="H52" s="3">
        <v>4</v>
      </c>
      <c r="I52" s="3">
        <v>2</v>
      </c>
      <c r="J52" s="3">
        <v>4</v>
      </c>
      <c r="K52" s="3">
        <f t="shared" si="6"/>
        <v>9.8999999999999986</v>
      </c>
      <c r="L52" s="3">
        <f t="shared" si="7"/>
        <v>2</v>
      </c>
      <c r="M52" s="3"/>
      <c r="N52" s="3"/>
      <c r="O52" s="3"/>
      <c r="P52" s="3"/>
      <c r="Q52" s="3"/>
      <c r="R52" s="3"/>
      <c r="S52" s="4"/>
      <c r="T52" s="4"/>
      <c r="U52" s="3">
        <v>1</v>
      </c>
      <c r="V52" s="3"/>
      <c r="W52" s="3"/>
      <c r="X52" s="4"/>
      <c r="Y52" s="3"/>
      <c r="Z52" s="3">
        <v>1</v>
      </c>
      <c r="AA52" s="3">
        <v>1</v>
      </c>
      <c r="AB52" s="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6"/>
    </row>
    <row r="53" spans="1:47">
      <c r="A53">
        <v>1280</v>
      </c>
      <c r="B53">
        <v>67721.66</v>
      </c>
      <c r="C53">
        <v>1275</v>
      </c>
      <c r="D53">
        <v>2150.19</v>
      </c>
      <c r="E53" s="3" t="e">
        <f t="shared" ref="E53:E71" si="8">E52-0.25</f>
        <v>#VALUE!</v>
      </c>
      <c r="F53" s="3">
        <v>3.7</v>
      </c>
      <c r="G53" s="3">
        <f t="shared" si="5"/>
        <v>2</v>
      </c>
      <c r="H53" s="3">
        <v>4</v>
      </c>
      <c r="I53" s="3">
        <v>0</v>
      </c>
      <c r="J53" s="3">
        <v>4</v>
      </c>
      <c r="K53" s="3">
        <f t="shared" si="6"/>
        <v>7.4</v>
      </c>
      <c r="L53" s="3">
        <f t="shared" si="7"/>
        <v>4</v>
      </c>
      <c r="M53" s="3"/>
      <c r="N53" s="3"/>
      <c r="O53" s="3"/>
      <c r="P53" s="3"/>
      <c r="Q53" s="3"/>
      <c r="R53" s="3"/>
      <c r="S53" s="4"/>
      <c r="T53" s="4"/>
      <c r="U53" s="3">
        <v>1</v>
      </c>
      <c r="V53" s="3"/>
      <c r="W53" s="3"/>
      <c r="X53" s="4"/>
      <c r="Y53" s="3"/>
      <c r="Z53" s="3">
        <v>1</v>
      </c>
      <c r="AA53" s="3"/>
      <c r="AB53" s="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6"/>
    </row>
    <row r="54" spans="1:47">
      <c r="A54">
        <v>1300</v>
      </c>
      <c r="B54">
        <v>57901.42</v>
      </c>
      <c r="C54">
        <v>1300</v>
      </c>
      <c r="D54">
        <v>2150.44</v>
      </c>
      <c r="E54" s="3" t="e">
        <f t="shared" si="8"/>
        <v>#VALUE!</v>
      </c>
      <c r="F54" s="3">
        <v>6.3</v>
      </c>
      <c r="G54" s="3">
        <f t="shared" si="5"/>
        <v>3</v>
      </c>
      <c r="H54" s="3">
        <v>4</v>
      </c>
      <c r="I54" s="3">
        <v>0</v>
      </c>
      <c r="J54" s="3">
        <v>4</v>
      </c>
      <c r="K54" s="3">
        <f t="shared" si="6"/>
        <v>18.899999999999999</v>
      </c>
      <c r="L54" s="3">
        <f t="shared" si="7"/>
        <v>4</v>
      </c>
      <c r="M54" s="3">
        <v>1</v>
      </c>
      <c r="N54" s="3"/>
      <c r="O54" s="3"/>
      <c r="P54" s="3"/>
      <c r="Q54" s="3"/>
      <c r="R54" s="3"/>
      <c r="S54" s="4"/>
      <c r="T54" s="4"/>
      <c r="U54" s="3">
        <v>1</v>
      </c>
      <c r="V54" s="3"/>
      <c r="W54" s="3"/>
      <c r="X54" s="4"/>
      <c r="Y54" s="3"/>
      <c r="Z54" s="3">
        <v>1</v>
      </c>
      <c r="AA54" s="3"/>
      <c r="AB54" s="4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6"/>
    </row>
    <row r="55" spans="1:47">
      <c r="A55">
        <v>1320</v>
      </c>
      <c r="B55">
        <v>43809.26</v>
      </c>
      <c r="C55">
        <v>1325</v>
      </c>
      <c r="D55">
        <v>2150.69</v>
      </c>
      <c r="E55" s="3" t="e">
        <f t="shared" si="8"/>
        <v>#VALUE!</v>
      </c>
      <c r="F55" s="3">
        <v>9.1</v>
      </c>
      <c r="G55" s="3">
        <f t="shared" si="5"/>
        <v>3</v>
      </c>
      <c r="H55" s="3">
        <v>3</v>
      </c>
      <c r="I55" s="3">
        <v>0</v>
      </c>
      <c r="J55" s="3">
        <v>4</v>
      </c>
      <c r="K55" s="3">
        <f t="shared" si="6"/>
        <v>27.299999999999997</v>
      </c>
      <c r="L55" s="3">
        <f t="shared" si="7"/>
        <v>3</v>
      </c>
      <c r="M55" s="3">
        <v>1</v>
      </c>
      <c r="N55" s="3"/>
      <c r="O55" s="3"/>
      <c r="P55" s="3"/>
      <c r="Q55" s="3"/>
      <c r="R55" s="3"/>
      <c r="S55" s="4"/>
      <c r="T55" s="4"/>
      <c r="U55" s="3">
        <v>1</v>
      </c>
      <c r="V55" s="3"/>
      <c r="W55" s="3"/>
      <c r="X55" s="4"/>
      <c r="Y55" s="3"/>
      <c r="Z55" s="3"/>
      <c r="AA55" s="3">
        <v>1</v>
      </c>
      <c r="AB55" s="4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6"/>
    </row>
    <row r="56" spans="1:47">
      <c r="A56">
        <v>1360</v>
      </c>
      <c r="B56">
        <v>35123.769999999997</v>
      </c>
      <c r="C56">
        <v>1350</v>
      </c>
      <c r="D56">
        <v>2150.94</v>
      </c>
      <c r="E56" s="3" t="e">
        <f t="shared" si="8"/>
        <v>#VALUE!</v>
      </c>
      <c r="F56" s="3">
        <v>2.5</v>
      </c>
      <c r="G56" s="3">
        <f t="shared" si="5"/>
        <v>2</v>
      </c>
      <c r="H56" s="3">
        <v>3</v>
      </c>
      <c r="I56" s="3">
        <v>0</v>
      </c>
      <c r="J56" s="3">
        <v>4</v>
      </c>
      <c r="K56" s="3">
        <f t="shared" si="6"/>
        <v>5</v>
      </c>
      <c r="L56" s="3">
        <f t="shared" si="7"/>
        <v>3</v>
      </c>
      <c r="M56" s="3"/>
      <c r="N56" s="3"/>
      <c r="O56" s="3"/>
      <c r="P56" s="3"/>
      <c r="Q56" s="3"/>
      <c r="R56" s="3"/>
      <c r="S56" s="4"/>
      <c r="T56" s="4"/>
      <c r="U56" s="3">
        <v>1</v>
      </c>
      <c r="V56" s="3"/>
      <c r="W56" s="3"/>
      <c r="X56" s="4"/>
      <c r="Y56" s="3"/>
      <c r="Z56" s="3">
        <v>1</v>
      </c>
      <c r="AA56" s="3"/>
      <c r="AB56" s="4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6"/>
    </row>
    <row r="57" spans="1:47">
      <c r="A57">
        <v>1380</v>
      </c>
      <c r="B57">
        <v>76205.45</v>
      </c>
      <c r="C57">
        <v>1375</v>
      </c>
      <c r="D57">
        <v>2151.19</v>
      </c>
      <c r="E57" s="3" t="e">
        <f t="shared" si="8"/>
        <v>#VALUE!</v>
      </c>
      <c r="F57" s="3">
        <v>7.1</v>
      </c>
      <c r="G57" s="3">
        <f t="shared" si="5"/>
        <v>2</v>
      </c>
      <c r="H57" s="3">
        <v>3</v>
      </c>
      <c r="I57" s="3">
        <v>0</v>
      </c>
      <c r="J57" s="3">
        <v>4</v>
      </c>
      <c r="K57" s="3">
        <f t="shared" si="6"/>
        <v>14.2</v>
      </c>
      <c r="L57" s="3">
        <f t="shared" si="7"/>
        <v>3</v>
      </c>
      <c r="M57" s="3"/>
      <c r="N57" s="3"/>
      <c r="O57" s="3"/>
      <c r="P57" s="3"/>
      <c r="Q57" s="3"/>
      <c r="R57" s="3"/>
      <c r="S57" s="4"/>
      <c r="T57" s="4"/>
      <c r="U57" s="3">
        <v>1</v>
      </c>
      <c r="V57" s="3"/>
      <c r="W57" s="3"/>
      <c r="X57" s="4"/>
      <c r="Y57" s="3"/>
      <c r="Z57" s="3">
        <v>1</v>
      </c>
      <c r="AA57" s="3"/>
      <c r="AB57" s="4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6"/>
    </row>
    <row r="58" spans="1:47">
      <c r="A58">
        <v>1400</v>
      </c>
      <c r="B58">
        <v>30233.360000000001</v>
      </c>
      <c r="C58">
        <v>1400</v>
      </c>
      <c r="D58">
        <v>2151.44</v>
      </c>
      <c r="E58" s="3" t="e">
        <f t="shared" si="8"/>
        <v>#VALUE!</v>
      </c>
      <c r="F58" s="3">
        <v>10.199999999999999</v>
      </c>
      <c r="G58" s="3">
        <f t="shared" si="5"/>
        <v>3</v>
      </c>
      <c r="H58" s="3">
        <v>3</v>
      </c>
      <c r="I58" s="3">
        <v>0</v>
      </c>
      <c r="J58" s="3">
        <v>5</v>
      </c>
      <c r="K58" s="3">
        <f t="shared" si="6"/>
        <v>30.599999999999998</v>
      </c>
      <c r="L58" s="3">
        <f t="shared" si="7"/>
        <v>3</v>
      </c>
      <c r="M58" s="3">
        <v>1</v>
      </c>
      <c r="N58" s="3"/>
      <c r="O58" s="3"/>
      <c r="P58" s="3"/>
      <c r="Q58" s="3"/>
      <c r="R58" s="3"/>
      <c r="S58" s="4"/>
      <c r="T58" s="4"/>
      <c r="U58" s="3">
        <v>1</v>
      </c>
      <c r="V58" s="3"/>
      <c r="W58" s="3"/>
      <c r="X58" s="4"/>
      <c r="Y58" s="3">
        <v>1</v>
      </c>
      <c r="Z58" s="3"/>
      <c r="AA58" s="3"/>
      <c r="AB58" s="4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6"/>
    </row>
    <row r="59" spans="1:47">
      <c r="A59">
        <v>1420</v>
      </c>
      <c r="B59">
        <v>16779.71</v>
      </c>
      <c r="C59">
        <v>1425</v>
      </c>
      <c r="D59">
        <v>2151.69</v>
      </c>
      <c r="E59" s="3" t="e">
        <f t="shared" si="8"/>
        <v>#VALUE!</v>
      </c>
      <c r="F59" s="3">
        <v>3.9</v>
      </c>
      <c r="G59" s="3">
        <f t="shared" si="5"/>
        <v>1</v>
      </c>
      <c r="H59" s="3">
        <v>2</v>
      </c>
      <c r="I59" s="3">
        <v>0</v>
      </c>
      <c r="J59" s="3">
        <v>5</v>
      </c>
      <c r="K59" s="3">
        <f t="shared" si="6"/>
        <v>3.9</v>
      </c>
      <c r="L59" s="3">
        <f t="shared" si="7"/>
        <v>2</v>
      </c>
      <c r="M59" s="3"/>
      <c r="N59" s="3"/>
      <c r="O59" s="3"/>
      <c r="P59" s="3"/>
      <c r="Q59" s="3"/>
      <c r="R59" s="3"/>
      <c r="S59" s="4"/>
      <c r="T59" s="4"/>
      <c r="U59" s="3">
        <v>1</v>
      </c>
      <c r="V59" s="3"/>
      <c r="W59" s="3"/>
      <c r="X59" s="4"/>
      <c r="Y59" s="3"/>
      <c r="Z59" s="3"/>
      <c r="AA59" s="3"/>
      <c r="AB59" s="4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6"/>
    </row>
    <row r="60" spans="1:47">
      <c r="A60">
        <v>1460</v>
      </c>
      <c r="B60">
        <v>22718.51</v>
      </c>
      <c r="C60">
        <v>1450</v>
      </c>
      <c r="D60">
        <v>2151.94</v>
      </c>
      <c r="E60" s="3" t="e">
        <f t="shared" si="8"/>
        <v>#VALUE!</v>
      </c>
      <c r="F60" s="3">
        <v>6.2</v>
      </c>
      <c r="G60" s="3">
        <f t="shared" si="5"/>
        <v>2</v>
      </c>
      <c r="H60" s="3">
        <v>2</v>
      </c>
      <c r="I60" s="3">
        <v>0</v>
      </c>
      <c r="J60" s="3">
        <v>4</v>
      </c>
      <c r="K60" s="3">
        <f t="shared" si="6"/>
        <v>12.4</v>
      </c>
      <c r="L60" s="3">
        <f t="shared" si="7"/>
        <v>2</v>
      </c>
      <c r="M60" s="3">
        <v>1</v>
      </c>
      <c r="N60" s="3"/>
      <c r="O60" s="3"/>
      <c r="P60" s="3"/>
      <c r="Q60" s="3"/>
      <c r="R60" s="3"/>
      <c r="S60" s="4"/>
      <c r="T60" s="4"/>
      <c r="U60" s="3">
        <v>1</v>
      </c>
      <c r="V60" s="3"/>
      <c r="W60" s="3"/>
      <c r="X60" s="4"/>
      <c r="Y60" s="3"/>
      <c r="Z60" s="3"/>
      <c r="AA60" s="3"/>
      <c r="AB60" s="4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6"/>
    </row>
    <row r="61" spans="1:47">
      <c r="A61">
        <v>1480</v>
      </c>
      <c r="B61">
        <v>11439.79</v>
      </c>
      <c r="C61">
        <v>1475</v>
      </c>
      <c r="D61">
        <v>2152.19</v>
      </c>
      <c r="E61" s="3" t="e">
        <f t="shared" si="8"/>
        <v>#VALUE!</v>
      </c>
      <c r="F61" s="3">
        <v>6</v>
      </c>
      <c r="G61" s="3">
        <f t="shared" si="5"/>
        <v>3</v>
      </c>
      <c r="H61" s="3">
        <v>5</v>
      </c>
      <c r="I61" s="3">
        <v>0</v>
      </c>
      <c r="J61" s="3">
        <v>4</v>
      </c>
      <c r="K61" s="3">
        <f t="shared" si="6"/>
        <v>18</v>
      </c>
      <c r="L61" s="3">
        <f t="shared" si="7"/>
        <v>5</v>
      </c>
      <c r="M61" s="3"/>
      <c r="N61" s="3"/>
      <c r="O61" s="3"/>
      <c r="P61" s="3"/>
      <c r="Q61" s="3"/>
      <c r="R61" s="3"/>
      <c r="S61" s="4"/>
      <c r="T61" s="4"/>
      <c r="U61" s="3">
        <v>1</v>
      </c>
      <c r="V61" s="3"/>
      <c r="W61" s="3"/>
      <c r="X61" s="4"/>
      <c r="Y61" s="3"/>
      <c r="Z61" s="3">
        <v>1</v>
      </c>
      <c r="AA61" s="3">
        <v>1</v>
      </c>
      <c r="AB61" s="4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6"/>
    </row>
    <row r="62" spans="1:47">
      <c r="A62">
        <v>1500</v>
      </c>
      <c r="B62">
        <v>11548.1</v>
      </c>
      <c r="C62">
        <v>1500</v>
      </c>
      <c r="D62">
        <v>2152.44</v>
      </c>
      <c r="E62" s="3" t="e">
        <f t="shared" si="8"/>
        <v>#VALUE!</v>
      </c>
      <c r="F62" s="3">
        <v>3</v>
      </c>
      <c r="G62" s="3">
        <f t="shared" si="5"/>
        <v>2</v>
      </c>
      <c r="H62" s="3">
        <v>4</v>
      </c>
      <c r="I62" s="3">
        <v>0</v>
      </c>
      <c r="J62" s="3">
        <v>4</v>
      </c>
      <c r="K62" s="3">
        <f t="shared" si="6"/>
        <v>6</v>
      </c>
      <c r="L62" s="3">
        <f t="shared" si="7"/>
        <v>4</v>
      </c>
      <c r="M62" s="3"/>
      <c r="N62" s="3"/>
      <c r="O62" s="3"/>
      <c r="P62" s="3"/>
      <c r="Q62" s="3"/>
      <c r="R62" s="3"/>
      <c r="S62" s="4"/>
      <c r="T62" s="4"/>
      <c r="U62" s="3">
        <v>1</v>
      </c>
      <c r="V62" s="3"/>
      <c r="W62" s="3"/>
      <c r="X62" s="4"/>
      <c r="Y62" s="3"/>
      <c r="Z62" s="3"/>
      <c r="AA62" s="3">
        <v>1</v>
      </c>
      <c r="AB62" s="4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6"/>
    </row>
    <row r="63" spans="1:47">
      <c r="A63">
        <v>1520</v>
      </c>
      <c r="B63">
        <v>4535.1099999999997</v>
      </c>
      <c r="C63">
        <v>1525</v>
      </c>
      <c r="D63">
        <v>2152.69</v>
      </c>
      <c r="E63" s="3" t="e">
        <f t="shared" si="8"/>
        <v>#VALUE!</v>
      </c>
      <c r="F63" s="3">
        <v>1.8</v>
      </c>
      <c r="G63" s="3">
        <f t="shared" si="5"/>
        <v>2</v>
      </c>
      <c r="H63" s="3">
        <v>4</v>
      </c>
      <c r="I63" s="3">
        <v>0</v>
      </c>
      <c r="J63" s="3">
        <v>4</v>
      </c>
      <c r="K63" s="3">
        <f t="shared" si="6"/>
        <v>3.6</v>
      </c>
      <c r="L63" s="3">
        <f t="shared" si="7"/>
        <v>4</v>
      </c>
      <c r="M63" s="3"/>
      <c r="N63" s="3"/>
      <c r="O63" s="3"/>
      <c r="P63" s="3"/>
      <c r="Q63" s="3"/>
      <c r="R63" s="3"/>
      <c r="S63" s="4"/>
      <c r="T63" s="4"/>
      <c r="U63" s="3">
        <v>1</v>
      </c>
      <c r="V63" s="3"/>
      <c r="W63" s="3"/>
      <c r="X63" s="4"/>
      <c r="Y63" s="3"/>
      <c r="Z63" s="3">
        <v>1</v>
      </c>
      <c r="AA63" s="3"/>
      <c r="AB63" s="4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6"/>
    </row>
    <row r="64" spans="1:47">
      <c r="A64">
        <v>1560</v>
      </c>
      <c r="B64">
        <v>34674.58</v>
      </c>
      <c r="C64">
        <v>1550</v>
      </c>
      <c r="D64">
        <v>2152.94</v>
      </c>
      <c r="E64" s="3" t="e">
        <f t="shared" si="8"/>
        <v>#VALUE!</v>
      </c>
      <c r="F64" s="3">
        <v>4.9000000000000004</v>
      </c>
      <c r="G64" s="3">
        <f t="shared" si="5"/>
        <v>1</v>
      </c>
      <c r="H64" s="3">
        <v>3</v>
      </c>
      <c r="I64" s="3">
        <v>0</v>
      </c>
      <c r="J64" s="3">
        <v>4</v>
      </c>
      <c r="K64" s="3">
        <f t="shared" si="6"/>
        <v>4.9000000000000004</v>
      </c>
      <c r="L64" s="3">
        <f t="shared" si="7"/>
        <v>3</v>
      </c>
      <c r="M64" s="3"/>
      <c r="N64" s="3"/>
      <c r="O64" s="3"/>
      <c r="P64" s="3"/>
      <c r="Q64" s="3"/>
      <c r="R64" s="3"/>
      <c r="S64" s="4"/>
      <c r="T64" s="4"/>
      <c r="U64" s="3">
        <v>1</v>
      </c>
      <c r="V64" s="3"/>
      <c r="W64" s="3"/>
      <c r="X64" s="4"/>
      <c r="Y64" s="3"/>
      <c r="Z64" s="3"/>
      <c r="AA64" s="3"/>
      <c r="AB64" s="4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6"/>
    </row>
    <row r="65" spans="1:47">
      <c r="A65">
        <v>1580</v>
      </c>
      <c r="B65">
        <v>33049.370000000003</v>
      </c>
      <c r="C65">
        <v>1575</v>
      </c>
      <c r="D65">
        <v>2153.19</v>
      </c>
      <c r="E65" s="3" t="e">
        <f t="shared" si="8"/>
        <v>#VALUE!</v>
      </c>
      <c r="F65" s="3">
        <v>3.1</v>
      </c>
      <c r="G65" s="3">
        <f t="shared" si="5"/>
        <v>2</v>
      </c>
      <c r="H65" s="3">
        <v>4</v>
      </c>
      <c r="I65" s="3">
        <v>0</v>
      </c>
      <c r="J65" s="3">
        <v>4</v>
      </c>
      <c r="K65" s="3">
        <f t="shared" si="6"/>
        <v>6.2</v>
      </c>
      <c r="L65" s="3">
        <f t="shared" si="7"/>
        <v>4</v>
      </c>
      <c r="M65" s="3"/>
      <c r="N65" s="3"/>
      <c r="O65" s="3"/>
      <c r="P65" s="3"/>
      <c r="Q65" s="3"/>
      <c r="R65" s="3"/>
      <c r="S65" s="4"/>
      <c r="T65" s="4"/>
      <c r="U65" s="3">
        <v>1</v>
      </c>
      <c r="V65" s="3"/>
      <c r="W65" s="3"/>
      <c r="X65" s="4"/>
      <c r="Y65" s="3"/>
      <c r="Z65" s="3">
        <v>1</v>
      </c>
      <c r="AA65" s="3"/>
      <c r="AB65" s="4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6"/>
    </row>
    <row r="66" spans="1:47">
      <c r="A66">
        <v>1600</v>
      </c>
      <c r="B66">
        <v>2353.42</v>
      </c>
      <c r="C66">
        <v>1600</v>
      </c>
      <c r="D66">
        <v>2153.44</v>
      </c>
      <c r="E66" s="3" t="e">
        <f t="shared" si="8"/>
        <v>#VALUE!</v>
      </c>
      <c r="F66" s="3">
        <v>4.5999999999999996</v>
      </c>
      <c r="G66" s="3">
        <f t="shared" ref="G66:G72" si="9">SUM(M66:AJ66)</f>
        <v>3</v>
      </c>
      <c r="H66" s="3">
        <v>3</v>
      </c>
      <c r="I66" s="3">
        <v>0</v>
      </c>
      <c r="J66" s="3">
        <v>4</v>
      </c>
      <c r="K66" s="3">
        <f t="shared" ref="K66:K72" si="10">G66*F66</f>
        <v>13.799999999999999</v>
      </c>
      <c r="L66" s="3">
        <f t="shared" ref="L66:L72" si="11">H66-I66</f>
        <v>3</v>
      </c>
      <c r="M66" s="3"/>
      <c r="N66" s="3"/>
      <c r="O66" s="3"/>
      <c r="P66" s="3"/>
      <c r="Q66" s="3"/>
      <c r="R66" s="3"/>
      <c r="S66" s="4"/>
      <c r="T66" s="4"/>
      <c r="U66" s="3">
        <v>1</v>
      </c>
      <c r="V66" s="3"/>
      <c r="W66" s="3"/>
      <c r="X66" s="4"/>
      <c r="Y66" s="3"/>
      <c r="Z66" s="3"/>
      <c r="AA66" s="3">
        <v>1</v>
      </c>
      <c r="AB66" s="4"/>
      <c r="AC66" s="3"/>
      <c r="AD66" s="3"/>
      <c r="AE66" s="3"/>
      <c r="AF66" s="3"/>
      <c r="AG66" s="3"/>
      <c r="AH66" s="3"/>
      <c r="AI66" s="3"/>
      <c r="AJ66" s="3">
        <v>1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6"/>
    </row>
    <row r="67" spans="1:47">
      <c r="A67">
        <v>1620</v>
      </c>
      <c r="B67">
        <v>5705.04</v>
      </c>
      <c r="C67">
        <v>1625</v>
      </c>
      <c r="D67">
        <v>2153.69</v>
      </c>
      <c r="E67" s="3" t="e">
        <f t="shared" si="8"/>
        <v>#VALUE!</v>
      </c>
      <c r="F67" s="3">
        <v>1.4</v>
      </c>
      <c r="G67" s="3">
        <f t="shared" si="9"/>
        <v>2</v>
      </c>
      <c r="H67" s="3">
        <v>3</v>
      </c>
      <c r="I67" s="3">
        <v>1</v>
      </c>
      <c r="J67" s="3">
        <v>4</v>
      </c>
      <c r="K67" s="3">
        <f t="shared" si="10"/>
        <v>2.8</v>
      </c>
      <c r="L67" s="3">
        <f t="shared" si="11"/>
        <v>2</v>
      </c>
      <c r="M67" s="3">
        <v>1</v>
      </c>
      <c r="N67" s="3"/>
      <c r="O67" s="3"/>
      <c r="P67" s="3"/>
      <c r="Q67" s="3"/>
      <c r="R67" s="3"/>
      <c r="S67" s="4"/>
      <c r="T67" s="4"/>
      <c r="U67" s="3">
        <v>1</v>
      </c>
      <c r="V67" s="3"/>
      <c r="W67" s="3"/>
      <c r="X67" s="4"/>
      <c r="Y67" s="3"/>
      <c r="Z67" s="3"/>
      <c r="AA67" s="3"/>
      <c r="AB67" s="4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6"/>
    </row>
    <row r="68" spans="1:47">
      <c r="A68">
        <v>1660</v>
      </c>
      <c r="B68">
        <v>22651.27</v>
      </c>
      <c r="C68">
        <v>1650</v>
      </c>
      <c r="D68">
        <v>2153.94</v>
      </c>
      <c r="E68" s="3" t="e">
        <f t="shared" si="8"/>
        <v>#VALUE!</v>
      </c>
      <c r="F68" s="3">
        <v>1.9</v>
      </c>
      <c r="G68" s="3">
        <f t="shared" si="9"/>
        <v>2</v>
      </c>
      <c r="H68" s="3">
        <v>5</v>
      </c>
      <c r="I68" s="3">
        <v>1</v>
      </c>
      <c r="J68" s="3">
        <v>4</v>
      </c>
      <c r="K68" s="3">
        <f t="shared" si="10"/>
        <v>3.8</v>
      </c>
      <c r="L68" s="3">
        <f t="shared" si="11"/>
        <v>4</v>
      </c>
      <c r="M68" s="3"/>
      <c r="N68" s="3"/>
      <c r="O68" s="3"/>
      <c r="P68" s="3"/>
      <c r="Q68" s="3"/>
      <c r="R68" s="3"/>
      <c r="S68" s="4"/>
      <c r="T68" s="4"/>
      <c r="U68" s="3">
        <v>1</v>
      </c>
      <c r="V68" s="3"/>
      <c r="W68" s="3"/>
      <c r="X68" s="4"/>
      <c r="Y68" s="3"/>
      <c r="Z68" s="3">
        <v>1</v>
      </c>
      <c r="AA68" s="3"/>
      <c r="AB68" s="4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6"/>
    </row>
    <row r="69" spans="1:47">
      <c r="A69">
        <v>1680</v>
      </c>
      <c r="B69">
        <v>13549.18</v>
      </c>
      <c r="C69">
        <v>1675</v>
      </c>
      <c r="D69">
        <v>2154.19</v>
      </c>
      <c r="E69" s="3" t="e">
        <f t="shared" si="8"/>
        <v>#VALUE!</v>
      </c>
      <c r="F69" s="3">
        <v>4.3</v>
      </c>
      <c r="G69" s="3">
        <f t="shared" si="9"/>
        <v>2</v>
      </c>
      <c r="H69" s="3">
        <v>4</v>
      </c>
      <c r="I69" s="3">
        <v>4</v>
      </c>
      <c r="J69" s="3">
        <v>4</v>
      </c>
      <c r="K69" s="3">
        <f t="shared" si="10"/>
        <v>8.6</v>
      </c>
      <c r="L69" s="3">
        <f t="shared" si="11"/>
        <v>0</v>
      </c>
      <c r="M69" s="3"/>
      <c r="N69" s="3"/>
      <c r="O69" s="3"/>
      <c r="P69" s="3"/>
      <c r="Q69" s="3"/>
      <c r="R69" s="3"/>
      <c r="S69" s="4"/>
      <c r="T69" s="4"/>
      <c r="U69" s="3">
        <v>1</v>
      </c>
      <c r="V69" s="3"/>
      <c r="W69" s="3"/>
      <c r="X69" s="4"/>
      <c r="Y69" s="3"/>
      <c r="Z69" s="3"/>
      <c r="AA69" s="3">
        <v>1</v>
      </c>
      <c r="AB69" s="4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6"/>
    </row>
    <row r="70" spans="1:47">
      <c r="A70">
        <v>1700</v>
      </c>
      <c r="B70">
        <v>2800.7</v>
      </c>
      <c r="C70">
        <v>1700</v>
      </c>
      <c r="D70">
        <v>2154.44</v>
      </c>
      <c r="E70" s="3" t="e">
        <f t="shared" si="8"/>
        <v>#VALUE!</v>
      </c>
      <c r="F70" s="3">
        <v>1.4</v>
      </c>
      <c r="G70" s="3">
        <f t="shared" si="9"/>
        <v>1</v>
      </c>
      <c r="H70" s="3">
        <v>4</v>
      </c>
      <c r="I70" s="3">
        <v>4</v>
      </c>
      <c r="J70" s="3">
        <v>4</v>
      </c>
      <c r="K70" s="3">
        <f t="shared" si="10"/>
        <v>1.4</v>
      </c>
      <c r="L70" s="3">
        <f t="shared" si="11"/>
        <v>0</v>
      </c>
      <c r="M70" s="3"/>
      <c r="N70" s="3"/>
      <c r="O70" s="3"/>
      <c r="P70" s="3"/>
      <c r="Q70" s="3"/>
      <c r="R70" s="3"/>
      <c r="S70" s="4"/>
      <c r="T70" s="4"/>
      <c r="U70" s="3">
        <v>1</v>
      </c>
      <c r="V70" s="3"/>
      <c r="W70" s="3"/>
      <c r="X70" s="4"/>
      <c r="Y70" s="3"/>
      <c r="Z70" s="3"/>
      <c r="AA70" s="3"/>
      <c r="AB70" s="4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6"/>
    </row>
    <row r="71" spans="1:47">
      <c r="A71">
        <v>1720</v>
      </c>
      <c r="B71">
        <v>10963.34</v>
      </c>
      <c r="C71">
        <v>1725</v>
      </c>
      <c r="D71">
        <v>2154.69</v>
      </c>
      <c r="E71" s="3" t="e">
        <f t="shared" si="8"/>
        <v>#VALUE!</v>
      </c>
      <c r="F71" s="3">
        <v>4.0999999999999996</v>
      </c>
      <c r="G71" s="3">
        <f t="shared" si="9"/>
        <v>2</v>
      </c>
      <c r="H71" s="3">
        <v>4</v>
      </c>
      <c r="I71" s="3">
        <v>2</v>
      </c>
      <c r="J71" s="3">
        <v>4</v>
      </c>
      <c r="K71" s="3">
        <f t="shared" si="10"/>
        <v>8.1999999999999993</v>
      </c>
      <c r="L71" s="3">
        <f t="shared" si="11"/>
        <v>2</v>
      </c>
      <c r="M71" s="3"/>
      <c r="N71" s="3"/>
      <c r="O71" s="3"/>
      <c r="P71" s="3"/>
      <c r="Q71" s="3"/>
      <c r="R71" s="3"/>
      <c r="S71" s="4"/>
      <c r="T71" s="4"/>
      <c r="U71" s="3">
        <v>1</v>
      </c>
      <c r="V71" s="3"/>
      <c r="W71" s="3"/>
      <c r="X71" s="4"/>
      <c r="Y71" s="3"/>
      <c r="Z71" s="3">
        <v>1</v>
      </c>
      <c r="AA71" s="3"/>
      <c r="AB71" s="4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6"/>
    </row>
    <row r="72" spans="1:47">
      <c r="A72">
        <v>1760</v>
      </c>
      <c r="B72">
        <v>7126.08</v>
      </c>
      <c r="C72">
        <v>1750</v>
      </c>
      <c r="D72">
        <v>2154.94</v>
      </c>
      <c r="E72" s="3">
        <v>2154.94</v>
      </c>
      <c r="F72" s="3">
        <v>5.8</v>
      </c>
      <c r="G72" s="3">
        <f t="shared" si="9"/>
        <v>2</v>
      </c>
      <c r="H72" s="3">
        <v>4</v>
      </c>
      <c r="I72" s="3">
        <v>0</v>
      </c>
      <c r="J72" s="3">
        <v>4</v>
      </c>
      <c r="K72" s="3">
        <f t="shared" si="10"/>
        <v>11.6</v>
      </c>
      <c r="L72" s="3">
        <f t="shared" si="11"/>
        <v>4</v>
      </c>
      <c r="M72" s="3"/>
      <c r="N72" s="3"/>
      <c r="O72" s="3"/>
      <c r="P72" s="3"/>
      <c r="Q72" s="3"/>
      <c r="R72" s="3"/>
      <c r="S72" s="4"/>
      <c r="T72" s="4"/>
      <c r="U72" s="3">
        <v>1</v>
      </c>
      <c r="V72" s="3"/>
      <c r="W72" s="3"/>
      <c r="X72" s="4"/>
      <c r="Y72" s="3"/>
      <c r="Z72" s="3">
        <v>1</v>
      </c>
      <c r="AA72" s="3"/>
      <c r="AB72" s="4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6"/>
    </row>
  </sheetData>
  <sortState ref="D2:D72">
    <sortCondition ref="D1"/>
  </sortState>
  <phoneticPr fontId="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2018-11-27T21:44:29Z</dcterms:modified>
</cp:coreProperties>
</file>