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holden/Documents/Side Projects/Karina - temporal dynamics of brome invasion/Мaster Thesis - Karina/Field results/"/>
    </mc:Choice>
  </mc:AlternateContent>
  <xr:revisionPtr revIDLastSave="0" documentId="13_ncr:1_{928D7E8D-D830-A648-A761-4747C843A307}" xr6:coauthVersionLast="47" xr6:coauthVersionMax="47" xr10:uidLastSave="{00000000-0000-0000-0000-000000000000}"/>
  <bookViews>
    <workbookView xWindow="9920" yWindow="500" windowWidth="18880" windowHeight="16300" xr2:uid="{2CEDFBA9-B4CD-A443-A216-39E18BB59CAE}"/>
  </bookViews>
  <sheets>
    <sheet name="Sheet1" sheetId="1" r:id="rId1"/>
  </sheets>
  <definedNames>
    <definedName name="_xlnm._FilterDatabase" localSheetId="0" hidden="1">Sheet1!$V$1:$V$409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8" i="1" l="1"/>
  <c r="K129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2" i="1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2" i="1"/>
  <c r="K401" i="1" l="1"/>
  <c r="I401" i="1"/>
  <c r="K400" i="1"/>
  <c r="I400" i="1"/>
  <c r="K265" i="1"/>
  <c r="I265" i="1"/>
  <c r="K264" i="1"/>
  <c r="I264" i="1"/>
  <c r="K127" i="1"/>
  <c r="L265" i="1" l="1"/>
  <c r="L400" i="1"/>
  <c r="L264" i="1"/>
  <c r="L401" i="1"/>
  <c r="L128" i="1"/>
  <c r="L129" i="1"/>
  <c r="N58" i="1" l="1"/>
  <c r="N57" i="1"/>
  <c r="N56" i="1"/>
  <c r="N55" i="1"/>
  <c r="N54" i="1"/>
  <c r="N53" i="1"/>
  <c r="N121" i="1" l="1"/>
  <c r="N132" i="1"/>
  <c r="N133" i="1"/>
  <c r="N120" i="1"/>
  <c r="N106" i="1"/>
  <c r="N96" i="1"/>
  <c r="N87" i="1"/>
  <c r="N77" i="1"/>
  <c r="N69" i="1"/>
  <c r="N61" i="1"/>
  <c r="N49" i="1"/>
  <c r="N36" i="1"/>
  <c r="N25" i="1"/>
  <c r="N17" i="1"/>
  <c r="N2" i="1"/>
  <c r="N137" i="1"/>
  <c r="N136" i="1"/>
  <c r="N135" i="1"/>
  <c r="N134" i="1"/>
  <c r="N131" i="1"/>
  <c r="N130" i="1"/>
  <c r="N129" i="1"/>
  <c r="N128" i="1"/>
  <c r="N127" i="1"/>
  <c r="N126" i="1"/>
  <c r="N125" i="1"/>
  <c r="N124" i="1"/>
  <c r="N123" i="1"/>
  <c r="N122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5" i="1"/>
  <c r="N104" i="1"/>
  <c r="N103" i="1"/>
  <c r="N102" i="1"/>
  <c r="N101" i="1"/>
  <c r="N100" i="1"/>
  <c r="N99" i="1"/>
  <c r="N98" i="1"/>
  <c r="N97" i="1"/>
  <c r="N95" i="1"/>
  <c r="N94" i="1"/>
  <c r="N93" i="1"/>
  <c r="N92" i="1"/>
  <c r="N91" i="1"/>
  <c r="N90" i="1"/>
  <c r="N89" i="1"/>
  <c r="N88" i="1"/>
  <c r="N86" i="1"/>
  <c r="N85" i="1"/>
  <c r="N84" i="1"/>
  <c r="N83" i="1"/>
  <c r="N82" i="1"/>
  <c r="N81" i="1"/>
  <c r="N80" i="1"/>
  <c r="N79" i="1"/>
  <c r="N78" i="1"/>
  <c r="N76" i="1"/>
  <c r="N75" i="1"/>
  <c r="N74" i="1"/>
  <c r="N73" i="1"/>
  <c r="N72" i="1"/>
  <c r="N71" i="1"/>
  <c r="N70" i="1"/>
  <c r="N68" i="1"/>
  <c r="N67" i="1"/>
  <c r="N66" i="1"/>
  <c r="N65" i="1"/>
  <c r="N64" i="1"/>
  <c r="N63" i="1"/>
  <c r="N62" i="1"/>
  <c r="N60" i="1"/>
  <c r="N59" i="1"/>
  <c r="N52" i="1"/>
  <c r="N51" i="1"/>
  <c r="N50" i="1"/>
  <c r="N48" i="1"/>
  <c r="N47" i="1"/>
  <c r="N46" i="1"/>
  <c r="N45" i="1"/>
  <c r="N44" i="1"/>
  <c r="N43" i="1"/>
  <c r="N42" i="1"/>
  <c r="N41" i="1"/>
  <c r="N40" i="1"/>
  <c r="N39" i="1"/>
  <c r="N38" i="1"/>
  <c r="N37" i="1"/>
  <c r="N35" i="1"/>
  <c r="N34" i="1"/>
  <c r="N33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I4" i="1" l="1"/>
  <c r="I12" i="1"/>
  <c r="I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30" i="1"/>
  <c r="K131" i="1"/>
  <c r="K132" i="1"/>
  <c r="K133" i="1"/>
  <c r="K134" i="1"/>
  <c r="K135" i="1"/>
  <c r="K136" i="1"/>
  <c r="K137" i="1"/>
  <c r="K2" i="1"/>
  <c r="I129" i="1"/>
  <c r="I130" i="1"/>
  <c r="I131" i="1"/>
  <c r="I132" i="1"/>
  <c r="I133" i="1"/>
  <c r="I134" i="1"/>
  <c r="I135" i="1"/>
  <c r="I136" i="1"/>
  <c r="I137" i="1"/>
  <c r="I128" i="1"/>
  <c r="I117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14" i="1"/>
  <c r="I105" i="1"/>
  <c r="I106" i="1"/>
  <c r="I107" i="1"/>
  <c r="I108" i="1"/>
  <c r="I109" i="1"/>
  <c r="I110" i="1"/>
  <c r="I111" i="1"/>
  <c r="I112" i="1"/>
  <c r="I113" i="1"/>
  <c r="I104" i="1"/>
  <c r="I99" i="1"/>
  <c r="I98" i="1"/>
  <c r="I97" i="1"/>
  <c r="I96" i="1"/>
  <c r="I95" i="1"/>
  <c r="I94" i="1"/>
  <c r="I100" i="1"/>
  <c r="I101" i="1"/>
  <c r="I102" i="1"/>
  <c r="I103" i="1"/>
  <c r="I85" i="1"/>
  <c r="I86" i="1"/>
  <c r="I87" i="1"/>
  <c r="I88" i="1"/>
  <c r="I89" i="1"/>
  <c r="I90" i="1"/>
  <c r="I91" i="1"/>
  <c r="I92" i="1"/>
  <c r="I93" i="1"/>
  <c r="I84" i="1"/>
  <c r="I75" i="1"/>
  <c r="I76" i="1"/>
  <c r="I77" i="1"/>
  <c r="I78" i="1"/>
  <c r="I79" i="1"/>
  <c r="I80" i="1"/>
  <c r="I81" i="1"/>
  <c r="I82" i="1"/>
  <c r="I83" i="1"/>
  <c r="I74" i="1"/>
  <c r="I70" i="1"/>
  <c r="I71" i="1"/>
  <c r="I65" i="1"/>
  <c r="I66" i="1"/>
  <c r="I67" i="1"/>
  <c r="I68" i="1"/>
  <c r="I69" i="1"/>
  <c r="I72" i="1"/>
  <c r="I73" i="1"/>
  <c r="I64" i="1"/>
  <c r="I61" i="1"/>
  <c r="I59" i="1"/>
  <c r="I60" i="1"/>
  <c r="I62" i="1"/>
  <c r="I63" i="1"/>
  <c r="I58" i="1"/>
  <c r="I51" i="1"/>
  <c r="I43" i="1"/>
  <c r="I44" i="1"/>
  <c r="I45" i="1"/>
  <c r="I46" i="1"/>
  <c r="I47" i="1"/>
  <c r="I48" i="1"/>
  <c r="I49" i="1"/>
  <c r="I50" i="1"/>
  <c r="I52" i="1"/>
  <c r="I53" i="1"/>
  <c r="I42" i="1"/>
  <c r="I39" i="1"/>
  <c r="I38" i="1"/>
  <c r="I37" i="1"/>
  <c r="I36" i="1"/>
  <c r="I35" i="1"/>
  <c r="I34" i="1"/>
  <c r="I33" i="1"/>
  <c r="I40" i="1"/>
  <c r="I41" i="1"/>
  <c r="I32" i="1"/>
  <c r="I29" i="1"/>
  <c r="I28" i="1"/>
  <c r="I27" i="1"/>
  <c r="I26" i="1"/>
  <c r="I25" i="1"/>
  <c r="I24" i="1"/>
  <c r="I23" i="1"/>
  <c r="I22" i="1"/>
  <c r="I30" i="1"/>
  <c r="I31" i="1"/>
  <c r="I16" i="1"/>
  <c r="I14" i="1"/>
  <c r="I3" i="1"/>
  <c r="I13" i="1"/>
  <c r="I15" i="1"/>
  <c r="I17" i="1"/>
  <c r="I18" i="1"/>
  <c r="I19" i="1"/>
  <c r="I20" i="1"/>
  <c r="I21" i="1"/>
  <c r="I5" i="1"/>
  <c r="I6" i="1"/>
  <c r="I7" i="1"/>
  <c r="I8" i="1"/>
  <c r="I9" i="1"/>
  <c r="I10" i="1"/>
  <c r="I11" i="1"/>
  <c r="L124" i="1" l="1"/>
  <c r="L120" i="1"/>
  <c r="L116" i="1"/>
  <c r="L100" i="1"/>
  <c r="L60" i="1"/>
  <c r="L8" i="1"/>
  <c r="L5" i="1"/>
  <c r="L2" i="1"/>
  <c r="L136" i="1"/>
  <c r="L112" i="1"/>
  <c r="L92" i="1"/>
  <c r="L80" i="1"/>
  <c r="L76" i="1"/>
  <c r="L72" i="1"/>
  <c r="L49" i="1"/>
  <c r="L40" i="1"/>
  <c r="L28" i="1"/>
  <c r="L20" i="1"/>
  <c r="L126" i="1"/>
  <c r="L77" i="1"/>
  <c r="L62" i="1"/>
  <c r="L59" i="1"/>
  <c r="L66" i="1"/>
  <c r="L46" i="1"/>
  <c r="L34" i="1"/>
  <c r="L38" i="1"/>
  <c r="L88" i="1"/>
  <c r="L68" i="1"/>
  <c r="L64" i="1"/>
  <c r="L48" i="1"/>
  <c r="L36" i="1"/>
  <c r="L32" i="1"/>
  <c r="L24" i="1"/>
  <c r="L16" i="1"/>
  <c r="L12" i="1"/>
  <c r="L4" i="1"/>
  <c r="L44" i="1"/>
  <c r="L135" i="1"/>
  <c r="L71" i="1"/>
  <c r="L47" i="1"/>
  <c r="L43" i="1"/>
  <c r="L39" i="1"/>
  <c r="L35" i="1"/>
  <c r="L30" i="1"/>
  <c r="L27" i="1"/>
  <c r="L23" i="1"/>
  <c r="L19" i="1"/>
  <c r="L15" i="1"/>
  <c r="L7" i="1"/>
  <c r="L3" i="1"/>
  <c r="L104" i="1"/>
  <c r="L52" i="1"/>
  <c r="L75" i="1"/>
  <c r="L51" i="1"/>
  <c r="L134" i="1"/>
  <c r="L118" i="1"/>
  <c r="L114" i="1"/>
  <c r="L109" i="1"/>
  <c r="L106" i="1"/>
  <c r="L101" i="1"/>
  <c r="L98" i="1"/>
  <c r="L94" i="1"/>
  <c r="L86" i="1"/>
  <c r="L81" i="1"/>
  <c r="L78" i="1"/>
  <c r="L74" i="1"/>
  <c r="L61" i="1"/>
  <c r="L58" i="1"/>
  <c r="L50" i="1"/>
  <c r="L42" i="1"/>
  <c r="L22" i="1"/>
  <c r="L14" i="1"/>
  <c r="L132" i="1"/>
  <c r="L108" i="1"/>
  <c r="L18" i="1"/>
  <c r="L70" i="1"/>
  <c r="L131" i="1"/>
  <c r="L123" i="1"/>
  <c r="L119" i="1"/>
  <c r="L115" i="1"/>
  <c r="L111" i="1"/>
  <c r="L107" i="1"/>
  <c r="L96" i="1"/>
  <c r="L99" i="1"/>
  <c r="L95" i="1"/>
  <c r="L90" i="1"/>
  <c r="L87" i="1"/>
  <c r="L79" i="1"/>
  <c r="L67" i="1"/>
  <c r="L137" i="1"/>
  <c r="L133" i="1"/>
  <c r="L105" i="1"/>
  <c r="L97" i="1"/>
  <c r="L25" i="1"/>
  <c r="L13" i="1"/>
  <c r="L11" i="1"/>
  <c r="L17" i="1"/>
  <c r="L31" i="1"/>
  <c r="L26" i="1"/>
  <c r="L37" i="1"/>
  <c r="L53" i="1"/>
  <c r="L63" i="1"/>
  <c r="L83" i="1"/>
  <c r="L91" i="1"/>
  <c r="L85" i="1"/>
  <c r="L103" i="1"/>
  <c r="L121" i="1"/>
  <c r="L125" i="1"/>
  <c r="L110" i="1"/>
  <c r="L130" i="1"/>
  <c r="L73" i="1"/>
  <c r="L69" i="1"/>
  <c r="L65" i="1"/>
  <c r="L93" i="1"/>
  <c r="L127" i="1"/>
  <c r="L10" i="1"/>
  <c r="L6" i="1"/>
  <c r="L82" i="1"/>
  <c r="L84" i="1"/>
  <c r="L89" i="1"/>
  <c r="L102" i="1"/>
  <c r="L113" i="1"/>
  <c r="L117" i="1"/>
  <c r="L122" i="1"/>
  <c r="L9" i="1"/>
  <c r="L21" i="1"/>
  <c r="L29" i="1"/>
  <c r="L41" i="1"/>
  <c r="L33" i="1"/>
  <c r="L45" i="1"/>
</calcChain>
</file>

<file path=xl/sharedStrings.xml><?xml version="1.0" encoding="utf-8"?>
<sst xmlns="http://schemas.openxmlformats.org/spreadsheetml/2006/main" count="433" uniqueCount="27">
  <si>
    <t>Site</t>
  </si>
  <si>
    <t>Transect</t>
  </si>
  <si>
    <t>Years</t>
  </si>
  <si>
    <t>Kin</t>
  </si>
  <si>
    <t>Mat</t>
  </si>
  <si>
    <t>Position</t>
  </si>
  <si>
    <t>Rich</t>
  </si>
  <si>
    <t>RichChange</t>
  </si>
  <si>
    <t>Shannon</t>
  </si>
  <si>
    <t>Evenness</t>
  </si>
  <si>
    <t>EvenChange</t>
  </si>
  <si>
    <t>NonB</t>
  </si>
  <si>
    <t>NonBChange</t>
  </si>
  <si>
    <t>PSF</t>
  </si>
  <si>
    <t>Block</t>
  </si>
  <si>
    <t>Brome</t>
  </si>
  <si>
    <t>Moisuture</t>
  </si>
  <si>
    <t>P</t>
  </si>
  <si>
    <t>pH</t>
  </si>
  <si>
    <t>Litter</t>
  </si>
  <si>
    <t>Tillers</t>
  </si>
  <si>
    <t>Light</t>
  </si>
  <si>
    <t>Rep</t>
  </si>
  <si>
    <t>PSF2</t>
  </si>
  <si>
    <t>BromeB</t>
  </si>
  <si>
    <t>LitterB</t>
  </si>
  <si>
    <t>AB_brome_noflowering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</si>
</sst>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2" fillId="0" borderId="7" xfId="0" applyFont="1" applyBorder="1" applyAlignment="1">
      <alignment wrapText="1"/>
    </xf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4" fillId="0" borderId="9" xfId="0" applyFont="1" applyBorder="1"/>
    <xf numFmtId="0" fontId="2" fillId="0" borderId="6" xfId="0" applyFont="1" applyBorder="1" applyAlignment="1">
      <alignment wrapText="1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D9DE-F22B-4E42-9CAA-25EF8736CE88}">
  <dimension ref="A1:Y409"/>
  <sheetViews>
    <sheetView tabSelected="1" topLeftCell="A138" workbookViewId="0">
      <selection activeCell="C151" sqref="C151"/>
    </sheetView>
  </sheetViews>
  <sheetFormatPr baseColWidth="10" defaultRowHeight="16" x14ac:dyDescent="0.2"/>
  <cols>
    <col min="7" max="7" width="8.83203125" style="2"/>
    <col min="14" max="14" width="11.6640625" customWidth="1"/>
    <col min="15" max="20" width="12.83203125" customWidth="1"/>
    <col min="24" max="24" width="10.83203125" style="24"/>
  </cols>
  <sheetData>
    <row r="1" spans="1:25" ht="17" x14ac:dyDescent="0.2">
      <c r="A1" s="8" t="s">
        <v>14</v>
      </c>
      <c r="B1" s="9" t="s">
        <v>0</v>
      </c>
      <c r="C1" s="1" t="s">
        <v>1</v>
      </c>
      <c r="D1" s="1" t="s">
        <v>5</v>
      </c>
      <c r="E1" s="1" t="s">
        <v>2</v>
      </c>
      <c r="F1" s="1" t="s">
        <v>13</v>
      </c>
      <c r="G1" s="8" t="s">
        <v>23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1" t="s">
        <v>24</v>
      </c>
      <c r="P1" s="11" t="s">
        <v>15</v>
      </c>
      <c r="Q1" s="11" t="s">
        <v>25</v>
      </c>
      <c r="R1" s="11" t="s">
        <v>19</v>
      </c>
      <c r="S1" s="11" t="s">
        <v>20</v>
      </c>
      <c r="T1" s="11" t="s">
        <v>22</v>
      </c>
      <c r="U1" s="12" t="s">
        <v>16</v>
      </c>
      <c r="V1" s="12" t="s">
        <v>17</v>
      </c>
      <c r="W1" s="18" t="s">
        <v>18</v>
      </c>
      <c r="X1" s="23" t="s">
        <v>21</v>
      </c>
      <c r="Y1" t="s">
        <v>26</v>
      </c>
    </row>
    <row r="2" spans="1:25" x14ac:dyDescent="0.2">
      <c r="A2" s="2">
        <v>1</v>
      </c>
      <c r="B2" s="10" t="s">
        <v>3</v>
      </c>
      <c r="C2" s="3">
        <v>1</v>
      </c>
      <c r="D2" s="3">
        <v>1</v>
      </c>
      <c r="E2" s="2">
        <v>10.225750000000062</v>
      </c>
      <c r="F2" s="2">
        <v>-0.17626523611311715</v>
      </c>
      <c r="G2" s="2">
        <v>2.6998868904630489</v>
      </c>
      <c r="H2" s="2">
        <v>3</v>
      </c>
      <c r="I2" s="2">
        <f t="shared" ref="I2:I11" si="0">H2/H$11</f>
        <v>0.3</v>
      </c>
      <c r="J2" s="5">
        <v>0.98098969999999996</v>
      </c>
      <c r="K2" s="2">
        <f t="shared" ref="K2:K33" si="1">J2/LN(H2)</f>
        <v>0.89293530585689307</v>
      </c>
      <c r="L2" s="2">
        <f t="shared" ref="L2:L11" si="2">K2/K$11</f>
        <v>1.2598201170958079</v>
      </c>
      <c r="M2" s="2">
        <v>0.40239999999999299</v>
      </c>
      <c r="N2" s="2">
        <f t="shared" ref="N2:N11" si="3">M2/M$11</f>
        <v>6.5859893877843806E-3</v>
      </c>
      <c r="O2" s="2">
        <v>56.597399999999993</v>
      </c>
      <c r="P2" s="2">
        <f>O2*10</f>
        <v>565.97399999999993</v>
      </c>
      <c r="Q2" s="2">
        <v>76.446399999999997</v>
      </c>
      <c r="R2" s="2">
        <f>Q2*10</f>
        <v>764.46399999999994</v>
      </c>
      <c r="S2" s="2">
        <v>43</v>
      </c>
      <c r="T2" s="2">
        <v>0.11025486238185965</v>
      </c>
      <c r="U2" s="2">
        <v>0.14700000000000002</v>
      </c>
      <c r="V2" s="2">
        <v>23.036000000000001</v>
      </c>
      <c r="W2" s="19">
        <v>6.3</v>
      </c>
      <c r="X2" s="24">
        <v>0.23244552058111381</v>
      </c>
      <c r="Y2">
        <v>49.583999999999996</v>
      </c>
    </row>
    <row r="3" spans="1:25" x14ac:dyDescent="0.2">
      <c r="A3" s="2">
        <v>1</v>
      </c>
      <c r="B3" s="10" t="s">
        <v>3</v>
      </c>
      <c r="C3" s="3">
        <v>1</v>
      </c>
      <c r="D3" s="3">
        <v>2</v>
      </c>
      <c r="E3" s="2">
        <v>7.3802499999999327</v>
      </c>
      <c r="F3" s="2">
        <v>0.45586783869168185</v>
      </c>
      <c r="G3" s="2">
        <v>1.7227665977411035</v>
      </c>
      <c r="H3" s="2">
        <v>3</v>
      </c>
      <c r="I3" s="2">
        <f t="shared" si="0"/>
        <v>0.3</v>
      </c>
      <c r="J3" s="2">
        <v>0.44375728426014843</v>
      </c>
      <c r="K3" s="2">
        <f t="shared" si="1"/>
        <v>0.40392528723498311</v>
      </c>
      <c r="L3" s="2">
        <f t="shared" si="2"/>
        <v>0.56988809751900338</v>
      </c>
      <c r="M3" s="2">
        <v>8.0000000000000002E-3</v>
      </c>
      <c r="N3" s="2">
        <f t="shared" si="3"/>
        <v>1.3093418265973153E-4</v>
      </c>
      <c r="O3" s="2">
        <v>137.29040000000001</v>
      </c>
      <c r="P3" s="2">
        <f t="shared" ref="P3:P66" si="4">O3*10</f>
        <v>1372.904</v>
      </c>
      <c r="Q3" s="2">
        <v>74.173400000000001</v>
      </c>
      <c r="R3" s="2">
        <f t="shared" ref="R3:R66" si="5">Q3*10</f>
        <v>741.73400000000004</v>
      </c>
      <c r="S3" s="2">
        <v>33</v>
      </c>
      <c r="T3" s="2">
        <v>3.1944538459802746E-2</v>
      </c>
      <c r="U3" s="2">
        <v>0.128</v>
      </c>
      <c r="V3" s="2">
        <v>23.955314429375001</v>
      </c>
      <c r="W3" s="19">
        <v>6.24</v>
      </c>
      <c r="X3" s="24">
        <v>0.21148825065274152</v>
      </c>
      <c r="Y3">
        <v>132.76000000000002</v>
      </c>
    </row>
    <row r="4" spans="1:25" x14ac:dyDescent="0.2">
      <c r="A4" s="2">
        <v>1</v>
      </c>
      <c r="B4" s="10" t="s">
        <v>3</v>
      </c>
      <c r="C4" s="3">
        <v>1</v>
      </c>
      <c r="D4" s="3">
        <v>3</v>
      </c>
      <c r="E4" s="2">
        <v>6.4317499999999654</v>
      </c>
      <c r="F4" s="2">
        <v>0.5904334645245366</v>
      </c>
      <c r="G4" s="2">
        <v>-0.37426350833671829</v>
      </c>
      <c r="H4" s="2">
        <v>2</v>
      </c>
      <c r="I4" s="2">
        <f t="shared" si="0"/>
        <v>0.2</v>
      </c>
      <c r="J4" s="2">
        <v>0.54020414238886083</v>
      </c>
      <c r="K4" s="2">
        <f t="shared" si="1"/>
        <v>0.77934983729208507</v>
      </c>
      <c r="L4" s="2">
        <f t="shared" si="2"/>
        <v>1.0995652169153549</v>
      </c>
      <c r="M4" s="7">
        <v>0</v>
      </c>
      <c r="N4" s="2">
        <f t="shared" si="3"/>
        <v>0</v>
      </c>
      <c r="O4" s="2">
        <v>61.927399999999992</v>
      </c>
      <c r="P4" s="2">
        <f t="shared" si="4"/>
        <v>619.27399999999989</v>
      </c>
      <c r="Q4" s="2">
        <v>57.869399999999999</v>
      </c>
      <c r="R4" s="2">
        <f t="shared" si="5"/>
        <v>578.69399999999996</v>
      </c>
      <c r="S4" s="2">
        <v>23</v>
      </c>
      <c r="T4" s="2">
        <v>8.1955888151945405E-2</v>
      </c>
      <c r="U4" s="2">
        <v>0.11399999999999999</v>
      </c>
      <c r="V4" s="2">
        <v>22.876044282666701</v>
      </c>
      <c r="W4" s="19">
        <v>6.02</v>
      </c>
      <c r="X4" s="24">
        <v>7.9787234042553196E-2</v>
      </c>
      <c r="Y4">
        <v>56.398999999999994</v>
      </c>
    </row>
    <row r="5" spans="1:25" x14ac:dyDescent="0.2">
      <c r="A5" s="2">
        <v>1</v>
      </c>
      <c r="B5" s="10" t="s">
        <v>3</v>
      </c>
      <c r="C5" s="3">
        <v>1</v>
      </c>
      <c r="D5" s="3">
        <v>4</v>
      </c>
      <c r="E5" s="2">
        <v>5.4832499999999982</v>
      </c>
      <c r="F5" s="2">
        <v>9.4926474439248287E-2</v>
      </c>
      <c r="G5" s="2">
        <v>-4.9972546807921459E-2</v>
      </c>
      <c r="H5" s="2">
        <v>3</v>
      </c>
      <c r="I5" s="2">
        <f t="shared" si="0"/>
        <v>0.3</v>
      </c>
      <c r="J5" s="2">
        <v>0.95027053923323468</v>
      </c>
      <c r="K5" s="2">
        <f t="shared" si="1"/>
        <v>0.86497352071792721</v>
      </c>
      <c r="L5" s="2">
        <f t="shared" si="2"/>
        <v>1.2203695329415898</v>
      </c>
      <c r="M5" s="2">
        <v>0.50339999999999918</v>
      </c>
      <c r="N5" s="2">
        <f t="shared" si="3"/>
        <v>8.2390334438635915E-3</v>
      </c>
      <c r="O5" s="2">
        <v>84.980400000000003</v>
      </c>
      <c r="P5" s="2">
        <f t="shared" si="4"/>
        <v>849.80400000000009</v>
      </c>
      <c r="Q5" s="2">
        <v>67.424399999999991</v>
      </c>
      <c r="R5" s="2">
        <f t="shared" si="5"/>
        <v>674.24399999999991</v>
      </c>
      <c r="S5" s="2">
        <v>41</v>
      </c>
      <c r="T5" s="2">
        <v>7.2031344183242876E-2</v>
      </c>
      <c r="U5" s="2">
        <v>0.18300000000000005</v>
      </c>
      <c r="V5" s="2">
        <v>23.9805589855556</v>
      </c>
      <c r="W5" s="19">
        <v>6.18</v>
      </c>
      <c r="X5" s="24">
        <v>0.13810110974106041</v>
      </c>
      <c r="Y5">
        <v>78.384000000000015</v>
      </c>
    </row>
    <row r="6" spans="1:25" x14ac:dyDescent="0.2">
      <c r="A6" s="2">
        <v>1</v>
      </c>
      <c r="B6" s="10" t="s">
        <v>3</v>
      </c>
      <c r="C6" s="3">
        <v>1</v>
      </c>
      <c r="D6" s="3">
        <v>5</v>
      </c>
      <c r="E6" s="2">
        <v>4.5347500000000309</v>
      </c>
      <c r="F6" s="2">
        <v>0.18569168375351544</v>
      </c>
      <c r="G6" s="2">
        <v>-4.962844630259907</v>
      </c>
      <c r="H6" s="2">
        <v>5</v>
      </c>
      <c r="I6" s="2">
        <f t="shared" si="0"/>
        <v>0.5</v>
      </c>
      <c r="J6" s="2">
        <v>1.137137733701818</v>
      </c>
      <c r="K6" s="2">
        <f t="shared" si="1"/>
        <v>0.70654339935488442</v>
      </c>
      <c r="L6" s="2">
        <f t="shared" si="2"/>
        <v>0.99684443236831299</v>
      </c>
      <c r="M6" s="2">
        <v>2.061399999999999</v>
      </c>
      <c r="N6" s="2">
        <f t="shared" si="3"/>
        <v>3.3738465516846304E-2</v>
      </c>
      <c r="O6" s="2">
        <v>105.38839999999999</v>
      </c>
      <c r="P6" s="2">
        <f t="shared" si="4"/>
        <v>1053.884</v>
      </c>
      <c r="Q6" s="2">
        <v>79.205399999999997</v>
      </c>
      <c r="R6" s="2">
        <f t="shared" si="5"/>
        <v>792.05399999999997</v>
      </c>
      <c r="S6" s="2">
        <v>18</v>
      </c>
      <c r="T6" s="2">
        <v>4.0840658270519935E-2</v>
      </c>
      <c r="U6" s="2">
        <v>0.161</v>
      </c>
      <c r="V6" s="2">
        <v>21.042502205000002</v>
      </c>
      <c r="W6" s="19">
        <v>6.23</v>
      </c>
      <c r="X6" s="24">
        <v>7.4025974025974023E-2</v>
      </c>
      <c r="Y6">
        <v>100.901</v>
      </c>
    </row>
    <row r="7" spans="1:25" x14ac:dyDescent="0.2">
      <c r="A7" s="2">
        <v>1</v>
      </c>
      <c r="B7" s="10" t="s">
        <v>3</v>
      </c>
      <c r="C7" s="3">
        <v>1</v>
      </c>
      <c r="D7" s="3">
        <v>6</v>
      </c>
      <c r="E7" s="2">
        <v>3.5862500000000637</v>
      </c>
      <c r="F7" s="2">
        <v>0.55508368667249053</v>
      </c>
      <c r="G7" s="2">
        <v>6.8332587540876233E-2</v>
      </c>
      <c r="H7" s="2">
        <v>4</v>
      </c>
      <c r="I7" s="2">
        <f t="shared" si="0"/>
        <v>0.4</v>
      </c>
      <c r="J7" s="2">
        <v>0.73969001559631797</v>
      </c>
      <c r="K7" s="2">
        <f t="shared" si="1"/>
        <v>0.53357355864794398</v>
      </c>
      <c r="L7" s="2">
        <f t="shared" si="2"/>
        <v>0.75280560498165738</v>
      </c>
      <c r="M7" s="2">
        <v>3.6253999999999991</v>
      </c>
      <c r="N7" s="2">
        <f t="shared" si="3"/>
        <v>5.9336098226823814E-2</v>
      </c>
      <c r="O7" s="2">
        <v>99.782399999999996</v>
      </c>
      <c r="P7" s="2">
        <f t="shared" si="4"/>
        <v>997.82399999999996</v>
      </c>
      <c r="Q7" s="2">
        <v>71.342399999999998</v>
      </c>
      <c r="R7" s="2">
        <f t="shared" si="5"/>
        <v>713.42399999999998</v>
      </c>
      <c r="S7" s="2">
        <v>37</v>
      </c>
      <c r="T7" s="2">
        <v>8.6725158295334476E-2</v>
      </c>
      <c r="U7" s="2">
        <v>0.13100000000000001</v>
      </c>
      <c r="V7" s="2">
        <v>22.249503087000001</v>
      </c>
      <c r="W7" s="19">
        <v>6.21</v>
      </c>
      <c r="X7" s="24">
        <v>5.4644808743169397E-2</v>
      </c>
      <c r="Y7">
        <v>90.307000000000002</v>
      </c>
    </row>
    <row r="8" spans="1:25" x14ac:dyDescent="0.2">
      <c r="A8" s="2">
        <v>1</v>
      </c>
      <c r="B8" s="10" t="s">
        <v>3</v>
      </c>
      <c r="C8" s="3">
        <v>1</v>
      </c>
      <c r="D8" s="3">
        <v>7</v>
      </c>
      <c r="E8" s="2">
        <v>2.6377500000000964</v>
      </c>
      <c r="F8" s="2">
        <v>0.45421083748405217</v>
      </c>
      <c r="G8" s="2">
        <v>0.20053874322866858</v>
      </c>
      <c r="H8" s="2">
        <v>7</v>
      </c>
      <c r="I8" s="2">
        <f t="shared" si="0"/>
        <v>0.7</v>
      </c>
      <c r="J8" s="2">
        <v>1.3642376268791443</v>
      </c>
      <c r="K8" s="2">
        <f t="shared" si="1"/>
        <v>0.70107945505163471</v>
      </c>
      <c r="L8" s="2">
        <f t="shared" si="2"/>
        <v>0.98913548984271848</v>
      </c>
      <c r="M8" s="2">
        <v>22.166399999999996</v>
      </c>
      <c r="N8" s="2">
        <f t="shared" si="3"/>
        <v>0.36279243331358402</v>
      </c>
      <c r="O8" s="2">
        <v>54.419399999999996</v>
      </c>
      <c r="P8" s="2">
        <f t="shared" si="4"/>
        <v>544.19399999999996</v>
      </c>
      <c r="Q8" s="2">
        <v>31.807400000000001</v>
      </c>
      <c r="R8" s="2">
        <f t="shared" si="5"/>
        <v>318.07400000000001</v>
      </c>
      <c r="S8" s="2">
        <v>15</v>
      </c>
      <c r="T8" s="2">
        <v>4.75762104946287E-2</v>
      </c>
      <c r="U8" s="2">
        <v>0.21099999999999997</v>
      </c>
      <c r="V8" s="2">
        <v>22.896280916666701</v>
      </c>
      <c r="W8" s="19">
        <v>6.68</v>
      </c>
      <c r="X8" s="24">
        <v>4.8070841239721697E-2</v>
      </c>
      <c r="Y8">
        <v>51.701000000000001</v>
      </c>
    </row>
    <row r="9" spans="1:25" x14ac:dyDescent="0.2">
      <c r="A9" s="2">
        <v>1</v>
      </c>
      <c r="B9" s="10" t="s">
        <v>3</v>
      </c>
      <c r="C9" s="3">
        <v>1</v>
      </c>
      <c r="D9" s="3">
        <v>8</v>
      </c>
      <c r="E9" s="2">
        <v>1.6892500000001291</v>
      </c>
      <c r="F9" s="2">
        <v>0.34386278031518719</v>
      </c>
      <c r="G9" s="2">
        <v>-0.19578302313828747</v>
      </c>
      <c r="H9" s="2">
        <v>7</v>
      </c>
      <c r="I9" s="2">
        <f t="shared" si="0"/>
        <v>0.7</v>
      </c>
      <c r="J9" s="2">
        <v>1.4747466126305655</v>
      </c>
      <c r="K9" s="2">
        <f t="shared" si="1"/>
        <v>0.75786983964625243</v>
      </c>
      <c r="L9" s="2">
        <f t="shared" si="2"/>
        <v>1.0692596248171435</v>
      </c>
      <c r="M9" s="2">
        <v>31.818399999999997</v>
      </c>
      <c r="N9" s="2">
        <f t="shared" si="3"/>
        <v>0.52076452469255008</v>
      </c>
      <c r="O9" s="2">
        <v>27.454399999999993</v>
      </c>
      <c r="P9" s="2">
        <f t="shared" si="4"/>
        <v>274.54399999999993</v>
      </c>
      <c r="Q9" s="2">
        <v>135.21639999999999</v>
      </c>
      <c r="R9" s="2">
        <f t="shared" si="5"/>
        <v>1352.164</v>
      </c>
      <c r="S9" s="2">
        <v>12</v>
      </c>
      <c r="T9" s="2">
        <v>0</v>
      </c>
      <c r="U9" s="2">
        <v>0.16600000000000004</v>
      </c>
      <c r="V9" s="2">
        <v>21.226315325000002</v>
      </c>
      <c r="W9" s="19">
        <v>7.18</v>
      </c>
      <c r="X9" s="24">
        <v>0.14476075105996367</v>
      </c>
      <c r="Y9">
        <v>27.454399999999993</v>
      </c>
    </row>
    <row r="10" spans="1:25" x14ac:dyDescent="0.2">
      <c r="A10" s="2">
        <v>1</v>
      </c>
      <c r="B10" s="10" t="s">
        <v>3</v>
      </c>
      <c r="C10" s="3">
        <v>1</v>
      </c>
      <c r="D10" s="3">
        <v>9</v>
      </c>
      <c r="E10" s="2">
        <v>0.74074999999993452</v>
      </c>
      <c r="F10" s="2">
        <v>0.62736948135648718</v>
      </c>
      <c r="G10" s="2">
        <v>0.25162005175516783</v>
      </c>
      <c r="H10" s="2">
        <v>10</v>
      </c>
      <c r="I10" s="2">
        <f t="shared" si="0"/>
        <v>1</v>
      </c>
      <c r="J10" s="2">
        <v>1.6620927429756882</v>
      </c>
      <c r="K10" s="2">
        <f t="shared" si="1"/>
        <v>0.72183770668578118</v>
      </c>
      <c r="L10" s="2">
        <f t="shared" si="2"/>
        <v>1.0184227885225916</v>
      </c>
      <c r="M10" s="2">
        <v>43.668399999999991</v>
      </c>
      <c r="N10" s="2">
        <f t="shared" si="3"/>
        <v>0.71471078275727729</v>
      </c>
      <c r="O10" s="2">
        <v>24.746399999999994</v>
      </c>
      <c r="P10" s="2">
        <f t="shared" si="4"/>
        <v>247.46399999999994</v>
      </c>
      <c r="Q10" s="2">
        <v>133.48939999999999</v>
      </c>
      <c r="R10" s="2">
        <f t="shared" si="5"/>
        <v>1334.8939999999998</v>
      </c>
      <c r="S10" s="2">
        <v>9</v>
      </c>
      <c r="T10" s="2">
        <v>0.25578765660806324</v>
      </c>
      <c r="U10" s="2">
        <v>0.18600000000000005</v>
      </c>
      <c r="V10" s="2">
        <v>21.857310066923102</v>
      </c>
      <c r="W10" s="19">
        <v>6.49</v>
      </c>
      <c r="X10" s="24">
        <v>0.14245216158752658</v>
      </c>
      <c r="Y10">
        <v>16.241</v>
      </c>
    </row>
    <row r="11" spans="1:25" x14ac:dyDescent="0.2">
      <c r="A11" s="2">
        <v>1</v>
      </c>
      <c r="B11" s="10" t="s">
        <v>3</v>
      </c>
      <c r="C11" s="3">
        <v>1</v>
      </c>
      <c r="D11" s="3">
        <v>10</v>
      </c>
      <c r="E11" s="2">
        <v>0</v>
      </c>
      <c r="F11" s="2">
        <v>0.36945832750415081</v>
      </c>
      <c r="G11" s="2">
        <v>0.58120246584059609</v>
      </c>
      <c r="H11" s="2">
        <v>10</v>
      </c>
      <c r="I11" s="2">
        <f t="shared" si="0"/>
        <v>1</v>
      </c>
      <c r="J11" s="2">
        <v>1.632026268173808</v>
      </c>
      <c r="K11" s="2">
        <f t="shared" si="1"/>
        <v>0.70878000258904139</v>
      </c>
      <c r="L11" s="2">
        <f t="shared" si="2"/>
        <v>1</v>
      </c>
      <c r="M11" s="2">
        <v>61.099400000000003</v>
      </c>
      <c r="N11" s="2">
        <f t="shared" si="3"/>
        <v>1</v>
      </c>
      <c r="O11" s="2">
        <v>0</v>
      </c>
      <c r="P11" s="2">
        <f t="shared" si="4"/>
        <v>0</v>
      </c>
      <c r="Q11" s="2">
        <v>110.33840000000001</v>
      </c>
      <c r="R11" s="2">
        <f t="shared" si="5"/>
        <v>1103.384</v>
      </c>
      <c r="S11" s="2">
        <v>0</v>
      </c>
      <c r="T11" s="2">
        <v>0</v>
      </c>
      <c r="U11" s="2">
        <v>0.129</v>
      </c>
      <c r="V11" s="2">
        <v>20.188154333500002</v>
      </c>
      <c r="W11" s="19">
        <v>6.36</v>
      </c>
      <c r="X11" s="24">
        <v>0.13713592233009708</v>
      </c>
      <c r="Y11">
        <v>0</v>
      </c>
    </row>
    <row r="12" spans="1:25" x14ac:dyDescent="0.2">
      <c r="A12" s="2">
        <v>1</v>
      </c>
      <c r="B12" s="10" t="s">
        <v>3</v>
      </c>
      <c r="C12" s="3">
        <v>2</v>
      </c>
      <c r="D12" s="3">
        <v>1</v>
      </c>
      <c r="E12" s="2">
        <v>12.052249999999958</v>
      </c>
      <c r="F12" s="2">
        <v>-0.24392388458693204</v>
      </c>
      <c r="G12" s="2">
        <v>5.8507646650048466</v>
      </c>
      <c r="H12" s="2">
        <v>10</v>
      </c>
      <c r="I12" s="2">
        <f t="shared" ref="I12:I21" si="6">AVERAGE(H12/H$20,H12/H$21)</f>
        <v>0.80128205128205132</v>
      </c>
      <c r="J12" s="2">
        <v>2.1975065753587715</v>
      </c>
      <c r="K12" s="2">
        <f t="shared" si="1"/>
        <v>0.95436497962442679</v>
      </c>
      <c r="L12" s="2">
        <f t="shared" ref="L12:L21" si="7">AVERAGE(K12/K$20,K12/K$21)</f>
        <v>1.2846134675479204</v>
      </c>
      <c r="M12" s="2">
        <v>14.257399999999997</v>
      </c>
      <c r="N12" s="2">
        <f t="shared" ref="N12:N21" si="8">AVERAGE(M12/M$20,M12/M$21)</f>
        <v>0.27125448890640746</v>
      </c>
      <c r="O12" s="2">
        <v>63.742400000000004</v>
      </c>
      <c r="P12" s="2">
        <f t="shared" si="4"/>
        <v>637.42399999999998</v>
      </c>
      <c r="Q12" s="2">
        <v>49.770399999999995</v>
      </c>
      <c r="R12" s="2">
        <f t="shared" si="5"/>
        <v>497.70399999999995</v>
      </c>
      <c r="S12" s="2">
        <v>64</v>
      </c>
      <c r="T12" s="2">
        <v>0</v>
      </c>
      <c r="U12" s="2">
        <v>0.26200000000000001</v>
      </c>
      <c r="V12" s="2">
        <v>25.371865981176501</v>
      </c>
      <c r="W12" s="19">
        <v>5.97</v>
      </c>
      <c r="X12" s="24">
        <v>0.31066822977725672</v>
      </c>
      <c r="Y12">
        <v>63.742400000000004</v>
      </c>
    </row>
    <row r="13" spans="1:25" x14ac:dyDescent="0.2">
      <c r="A13" s="2">
        <v>1</v>
      </c>
      <c r="B13" s="10" t="s">
        <v>3</v>
      </c>
      <c r="C13" s="3">
        <v>2</v>
      </c>
      <c r="D13" s="3">
        <v>2</v>
      </c>
      <c r="E13" s="2">
        <v>8.1657500000001164</v>
      </c>
      <c r="F13" s="2">
        <v>-2.3641874207870233</v>
      </c>
      <c r="G13" s="2">
        <v>0.35560140653020816</v>
      </c>
      <c r="H13" s="2">
        <v>10</v>
      </c>
      <c r="I13" s="2">
        <f t="shared" si="6"/>
        <v>0.80128205128205132</v>
      </c>
      <c r="J13" s="2">
        <v>2.0467986937321476</v>
      </c>
      <c r="K13" s="2">
        <f t="shared" si="1"/>
        <v>0.88891337825465555</v>
      </c>
      <c r="L13" s="2">
        <f t="shared" si="7"/>
        <v>1.196512991957047</v>
      </c>
      <c r="M13" s="2">
        <v>14.851399999999998</v>
      </c>
      <c r="N13" s="2">
        <f t="shared" si="8"/>
        <v>0.28255564945534389</v>
      </c>
      <c r="O13" s="2">
        <v>54.201399999999992</v>
      </c>
      <c r="P13" s="2">
        <f t="shared" si="4"/>
        <v>542.0139999999999</v>
      </c>
      <c r="Q13" s="2">
        <v>62.75739999999999</v>
      </c>
      <c r="R13" s="2">
        <f t="shared" si="5"/>
        <v>627.57399999999984</v>
      </c>
      <c r="S13" s="2">
        <v>45</v>
      </c>
      <c r="T13" s="2">
        <v>0</v>
      </c>
      <c r="U13" s="2">
        <v>0.23199999999999998</v>
      </c>
      <c r="V13" s="2">
        <v>25.389002057999999</v>
      </c>
      <c r="W13" s="19">
        <v>5.92</v>
      </c>
      <c r="X13" s="24">
        <v>0.20833333333333334</v>
      </c>
      <c r="Y13">
        <v>54.201399999999992</v>
      </c>
    </row>
    <row r="14" spans="1:25" x14ac:dyDescent="0.2">
      <c r="A14" s="2">
        <v>1</v>
      </c>
      <c r="B14" s="10" t="s">
        <v>3</v>
      </c>
      <c r="C14" s="3">
        <v>2</v>
      </c>
      <c r="D14" s="3">
        <v>3</v>
      </c>
      <c r="E14" s="2">
        <v>6.8702499999999418</v>
      </c>
      <c r="F14" s="2">
        <v>-3.5498110864447625</v>
      </c>
      <c r="G14" s="2">
        <v>1.5040773967762742</v>
      </c>
      <c r="H14" s="2">
        <v>10</v>
      </c>
      <c r="I14" s="2">
        <f t="shared" si="6"/>
        <v>0.80128205128205132</v>
      </c>
      <c r="J14" s="2">
        <v>2.045397797514255</v>
      </c>
      <c r="K14" s="2">
        <f t="shared" si="1"/>
        <v>0.88830497675750564</v>
      </c>
      <c r="L14" s="2">
        <f t="shared" si="7"/>
        <v>1.1956940591864602</v>
      </c>
      <c r="M14" s="2">
        <v>14.592399999999998</v>
      </c>
      <c r="N14" s="2">
        <f t="shared" si="8"/>
        <v>0.27762803904764266</v>
      </c>
      <c r="O14" s="2">
        <v>68.319400000000002</v>
      </c>
      <c r="P14" s="2">
        <f t="shared" si="4"/>
        <v>683.19399999999996</v>
      </c>
      <c r="Q14" s="2">
        <v>67.989400000000003</v>
      </c>
      <c r="R14" s="2">
        <f t="shared" si="5"/>
        <v>679.89400000000001</v>
      </c>
      <c r="S14" s="2">
        <v>34</v>
      </c>
      <c r="T14" s="2">
        <v>0</v>
      </c>
      <c r="U14" s="2">
        <v>0.26600000000000001</v>
      </c>
      <c r="V14" s="2">
        <v>23.134298576666701</v>
      </c>
      <c r="W14" s="19">
        <v>6.04</v>
      </c>
      <c r="X14" s="24">
        <v>0.28676021964612569</v>
      </c>
      <c r="Y14">
        <v>68.319400000000002</v>
      </c>
    </row>
    <row r="15" spans="1:25" x14ac:dyDescent="0.2">
      <c r="A15" s="2">
        <v>1</v>
      </c>
      <c r="B15" s="10" t="s">
        <v>3</v>
      </c>
      <c r="C15" s="3">
        <v>2</v>
      </c>
      <c r="D15" s="3">
        <v>4</v>
      </c>
      <c r="E15" s="2">
        <v>5.5747499999999945</v>
      </c>
      <c r="F15" s="2">
        <v>-0.33823456405817331</v>
      </c>
      <c r="G15" s="2">
        <v>5.2806624313093158</v>
      </c>
      <c r="H15" s="2">
        <v>8</v>
      </c>
      <c r="I15" s="2">
        <f t="shared" si="6"/>
        <v>0.64102564102564097</v>
      </c>
      <c r="J15" s="2">
        <v>1.7316837631485544</v>
      </c>
      <c r="K15" s="2">
        <f t="shared" si="1"/>
        <v>0.83276385916078599</v>
      </c>
      <c r="L15" s="2">
        <f t="shared" si="7"/>
        <v>1.1209334914888829</v>
      </c>
      <c r="M15" s="2">
        <v>13.975399999999993</v>
      </c>
      <c r="N15" s="2">
        <f t="shared" si="8"/>
        <v>0.26588929147408402</v>
      </c>
      <c r="O15" s="2">
        <v>54.452399999999997</v>
      </c>
      <c r="P15" s="2">
        <f t="shared" si="4"/>
        <v>544.524</v>
      </c>
      <c r="Q15" s="2">
        <v>62.843400000000003</v>
      </c>
      <c r="R15" s="2">
        <f t="shared" si="5"/>
        <v>628.43399999999997</v>
      </c>
      <c r="S15" s="2">
        <v>29</v>
      </c>
      <c r="T15" s="2">
        <v>0</v>
      </c>
      <c r="U15" s="2">
        <v>0.245</v>
      </c>
      <c r="V15" s="2">
        <v>25.102361604666701</v>
      </c>
      <c r="W15" s="19">
        <v>6</v>
      </c>
      <c r="X15" s="24">
        <v>0.26219512195121952</v>
      </c>
      <c r="Y15">
        <v>54.452399999999997</v>
      </c>
    </row>
    <row r="16" spans="1:25" x14ac:dyDescent="0.2">
      <c r="A16" s="2">
        <v>1</v>
      </c>
      <c r="B16" s="10" t="s">
        <v>3</v>
      </c>
      <c r="C16" s="3">
        <v>2</v>
      </c>
      <c r="D16" s="3">
        <v>5</v>
      </c>
      <c r="E16" s="2">
        <v>4.2792500000000473</v>
      </c>
      <c r="F16" s="2">
        <v>-0.54954365772538039</v>
      </c>
      <c r="G16" s="2">
        <v>4.3231861346509479</v>
      </c>
      <c r="H16" s="2">
        <v>8</v>
      </c>
      <c r="I16" s="2">
        <f t="shared" si="6"/>
        <v>0.64102564102564097</v>
      </c>
      <c r="J16" s="2">
        <v>1.6345639936752019</v>
      </c>
      <c r="K16" s="2">
        <f t="shared" si="1"/>
        <v>0.78605912256362431</v>
      </c>
      <c r="L16" s="2">
        <f t="shared" si="7"/>
        <v>1.0580670463531834</v>
      </c>
      <c r="M16" s="2">
        <v>20.5824</v>
      </c>
      <c r="N16" s="2">
        <f t="shared" si="8"/>
        <v>0.39159092067748974</v>
      </c>
      <c r="O16" s="2">
        <v>51.548400000000001</v>
      </c>
      <c r="P16" s="2">
        <f t="shared" si="4"/>
        <v>515.48400000000004</v>
      </c>
      <c r="Q16" s="2">
        <v>67.929400000000001</v>
      </c>
      <c r="R16" s="2">
        <f t="shared" si="5"/>
        <v>679.29399999999998</v>
      </c>
      <c r="S16" s="2">
        <v>16</v>
      </c>
      <c r="T16" s="2">
        <v>0</v>
      </c>
      <c r="U16" s="2">
        <v>0.27</v>
      </c>
      <c r="V16" s="2">
        <v>24.986657320714301</v>
      </c>
      <c r="W16" s="19">
        <v>5.76</v>
      </c>
      <c r="X16" s="24">
        <v>0.32476076555023925</v>
      </c>
      <c r="Y16">
        <v>51.548400000000001</v>
      </c>
    </row>
    <row r="17" spans="1:25" x14ac:dyDescent="0.2">
      <c r="A17" s="2">
        <v>1</v>
      </c>
      <c r="B17" s="10" t="s">
        <v>3</v>
      </c>
      <c r="C17" s="3">
        <v>2</v>
      </c>
      <c r="D17" s="3">
        <v>6</v>
      </c>
      <c r="E17" s="2">
        <v>2.9837500000001</v>
      </c>
      <c r="F17" s="2">
        <v>-1.087893954881461</v>
      </c>
      <c r="G17" s="2">
        <v>-0.14763599880606457</v>
      </c>
      <c r="H17" s="2">
        <v>12</v>
      </c>
      <c r="I17" s="2">
        <f t="shared" si="6"/>
        <v>0.96153846153846156</v>
      </c>
      <c r="J17" s="2">
        <v>2.0144720864527126</v>
      </c>
      <c r="K17" s="2">
        <f t="shared" si="1"/>
        <v>0.81068320478943434</v>
      </c>
      <c r="L17" s="2">
        <f t="shared" si="7"/>
        <v>1.0912120467761151</v>
      </c>
      <c r="M17" s="2">
        <v>27.041399999999996</v>
      </c>
      <c r="N17" s="2">
        <f t="shared" si="8"/>
        <v>0.51447677250506596</v>
      </c>
      <c r="O17" s="2">
        <v>39.913399999999996</v>
      </c>
      <c r="P17" s="2">
        <f t="shared" si="4"/>
        <v>399.13399999999996</v>
      </c>
      <c r="Q17" s="2">
        <v>51.859399999999994</v>
      </c>
      <c r="R17" s="2">
        <f t="shared" si="5"/>
        <v>518.59399999999994</v>
      </c>
      <c r="S17" s="2">
        <v>15</v>
      </c>
      <c r="T17" s="2">
        <v>0</v>
      </c>
      <c r="U17" s="2">
        <v>0.27900000000000003</v>
      </c>
      <c r="V17" s="2">
        <v>21.794859175999999</v>
      </c>
      <c r="W17" s="19">
        <v>5.69</v>
      </c>
      <c r="X17" s="24">
        <v>0.13825983313468415</v>
      </c>
      <c r="Y17">
        <v>39.913399999999996</v>
      </c>
    </row>
    <row r="18" spans="1:25" x14ac:dyDescent="0.2">
      <c r="A18" s="2">
        <v>1</v>
      </c>
      <c r="B18" s="10" t="s">
        <v>3</v>
      </c>
      <c r="C18" s="3">
        <v>2</v>
      </c>
      <c r="D18" s="3">
        <v>7</v>
      </c>
      <c r="E18" s="2">
        <v>1.6882500000001528</v>
      </c>
      <c r="F18" s="2">
        <v>0.31187510482178982</v>
      </c>
      <c r="G18" s="2">
        <v>0.52063649433025005</v>
      </c>
      <c r="H18" s="2">
        <v>9</v>
      </c>
      <c r="I18" s="2">
        <f t="shared" si="6"/>
        <v>0.72115384615384615</v>
      </c>
      <c r="J18" s="2">
        <v>1.5992022972993833</v>
      </c>
      <c r="K18" s="2">
        <f t="shared" si="1"/>
        <v>0.7278283311568261</v>
      </c>
      <c r="L18" s="2">
        <f t="shared" si="7"/>
        <v>0.97968607003468455</v>
      </c>
      <c r="M18" s="2">
        <v>49.193399999999997</v>
      </c>
      <c r="N18" s="2">
        <f t="shared" si="8"/>
        <v>0.93593015378459388</v>
      </c>
      <c r="O18" s="2">
        <v>39.333399999999997</v>
      </c>
      <c r="P18" s="2">
        <f t="shared" si="4"/>
        <v>393.33399999999995</v>
      </c>
      <c r="Q18" s="2">
        <v>57.951399999999992</v>
      </c>
      <c r="R18" s="2">
        <f t="shared" si="5"/>
        <v>579.5139999999999</v>
      </c>
      <c r="S18" s="2">
        <v>6</v>
      </c>
      <c r="T18" s="2">
        <v>0</v>
      </c>
      <c r="U18" s="2">
        <v>0.31299999999999994</v>
      </c>
      <c r="V18" s="2">
        <v>22.009948600000001</v>
      </c>
      <c r="W18" s="19">
        <v>5.66</v>
      </c>
      <c r="X18" s="24">
        <v>0.3323424494649227</v>
      </c>
      <c r="Y18">
        <v>39.333399999999997</v>
      </c>
    </row>
    <row r="19" spans="1:25" x14ac:dyDescent="0.2">
      <c r="A19" s="2">
        <v>1</v>
      </c>
      <c r="B19" s="10" t="s">
        <v>3</v>
      </c>
      <c r="C19" s="3">
        <v>2</v>
      </c>
      <c r="D19" s="3">
        <v>8</v>
      </c>
      <c r="E19" s="2">
        <v>0.39274999999997817</v>
      </c>
      <c r="F19" s="2">
        <v>0.23023775480746717</v>
      </c>
      <c r="G19" s="2">
        <v>0.53858489340026516</v>
      </c>
      <c r="H19" s="2">
        <v>13</v>
      </c>
      <c r="I19" s="2">
        <f t="shared" si="6"/>
        <v>1.0416666666666665</v>
      </c>
      <c r="J19" s="2">
        <v>2.1209732766362244</v>
      </c>
      <c r="K19" s="2">
        <f t="shared" si="1"/>
        <v>0.82690649250685255</v>
      </c>
      <c r="L19" s="2">
        <f t="shared" si="7"/>
        <v>1.1130492414916018</v>
      </c>
      <c r="M19" s="2">
        <v>78.588399999999993</v>
      </c>
      <c r="N19" s="2">
        <f t="shared" si="8"/>
        <v>1.495185396774469</v>
      </c>
      <c r="O19" s="2">
        <v>1.6643999999999934</v>
      </c>
      <c r="P19" s="2">
        <f t="shared" si="4"/>
        <v>16.643999999999934</v>
      </c>
      <c r="Q19" s="2">
        <v>96.211399999999998</v>
      </c>
      <c r="R19" s="2">
        <f t="shared" si="5"/>
        <v>962.11400000000003</v>
      </c>
      <c r="S19" s="2">
        <v>0</v>
      </c>
      <c r="T19" s="2">
        <v>0</v>
      </c>
      <c r="U19" s="2">
        <v>0.29700000000000004</v>
      </c>
      <c r="V19" s="2">
        <v>22.566432981428498</v>
      </c>
      <c r="W19" s="19">
        <v>5.58</v>
      </c>
      <c r="X19" s="24">
        <v>0.31253822629969419</v>
      </c>
      <c r="Y19">
        <v>1.6643999999999934</v>
      </c>
    </row>
    <row r="20" spans="1:25" x14ac:dyDescent="0.2">
      <c r="A20" s="2">
        <v>1</v>
      </c>
      <c r="B20" s="10" t="s">
        <v>3</v>
      </c>
      <c r="C20" s="3">
        <v>2</v>
      </c>
      <c r="D20" s="3">
        <v>9</v>
      </c>
      <c r="E20" s="2">
        <v>0</v>
      </c>
      <c r="F20" s="2">
        <v>-0.52275634176173069</v>
      </c>
      <c r="G20" s="2">
        <v>-1.5898442185336983</v>
      </c>
      <c r="H20" s="2">
        <v>13</v>
      </c>
      <c r="I20" s="2">
        <f t="shared" si="6"/>
        <v>1.0416666666666665</v>
      </c>
      <c r="J20" s="2">
        <v>2.141920324777701</v>
      </c>
      <c r="K20" s="2">
        <f t="shared" si="1"/>
        <v>0.83507314425010848</v>
      </c>
      <c r="L20" s="2">
        <f t="shared" si="7"/>
        <v>1.1240418816640112</v>
      </c>
      <c r="M20" s="2">
        <v>37.826399999999992</v>
      </c>
      <c r="N20" s="2">
        <f t="shared" si="8"/>
        <v>0.71966703600721948</v>
      </c>
      <c r="O20" s="2">
        <v>0</v>
      </c>
      <c r="P20" s="2">
        <f t="shared" si="4"/>
        <v>0</v>
      </c>
      <c r="Q20" s="2">
        <v>56.636399999999995</v>
      </c>
      <c r="R20" s="2">
        <f t="shared" si="5"/>
        <v>566.36399999999992</v>
      </c>
      <c r="S20" s="2">
        <v>0</v>
      </c>
      <c r="T20" s="2">
        <v>0</v>
      </c>
      <c r="U20" s="2">
        <v>0.28500000000000003</v>
      </c>
      <c r="V20" s="2">
        <v>21.9211630898</v>
      </c>
      <c r="W20" s="19">
        <v>5.81</v>
      </c>
      <c r="X20" s="24">
        <v>0.41240875912408759</v>
      </c>
      <c r="Y20">
        <v>0</v>
      </c>
    </row>
    <row r="21" spans="1:25" x14ac:dyDescent="0.2">
      <c r="A21" s="2">
        <v>1</v>
      </c>
      <c r="B21" s="10" t="s">
        <v>3</v>
      </c>
      <c r="C21" s="3">
        <v>2</v>
      </c>
      <c r="D21" s="3">
        <v>10</v>
      </c>
      <c r="E21" s="2">
        <v>0</v>
      </c>
      <c r="F21" s="2">
        <v>-0.89146055389482504</v>
      </c>
      <c r="G21" s="2">
        <v>-5.5940015882339447E-2</v>
      </c>
      <c r="H21" s="2">
        <v>12</v>
      </c>
      <c r="I21" s="2">
        <f t="shared" si="6"/>
        <v>0.96153846153846156</v>
      </c>
      <c r="J21" s="2">
        <v>1.6626118135478816</v>
      </c>
      <c r="K21" s="2">
        <f t="shared" si="1"/>
        <v>0.66908421436665522</v>
      </c>
      <c r="L21" s="2">
        <f t="shared" si="7"/>
        <v>0.9006141372008134</v>
      </c>
      <c r="M21" s="2">
        <v>86.099400000000003</v>
      </c>
      <c r="N21" s="2">
        <f t="shared" si="8"/>
        <v>1.638086098597805</v>
      </c>
      <c r="O21" s="2">
        <v>0</v>
      </c>
      <c r="P21" s="2">
        <f t="shared" si="4"/>
        <v>0</v>
      </c>
      <c r="Q21" s="2">
        <v>78.979399999999998</v>
      </c>
      <c r="R21" s="2">
        <f t="shared" si="5"/>
        <v>789.79399999999998</v>
      </c>
      <c r="S21" s="2">
        <v>0</v>
      </c>
      <c r="T21" s="2">
        <v>0</v>
      </c>
      <c r="U21" s="2">
        <v>0.28400000000000003</v>
      </c>
      <c r="V21" s="2">
        <v>23.912508760000001</v>
      </c>
      <c r="W21" s="19">
        <v>5.61</v>
      </c>
      <c r="X21" s="24">
        <v>0.27261462205700127</v>
      </c>
      <c r="Y21">
        <v>0</v>
      </c>
    </row>
    <row r="22" spans="1:25" x14ac:dyDescent="0.2">
      <c r="A22" s="2">
        <v>1</v>
      </c>
      <c r="B22" s="10" t="s">
        <v>3</v>
      </c>
      <c r="C22" s="4">
        <v>3</v>
      </c>
      <c r="D22" s="3">
        <v>1</v>
      </c>
      <c r="E22" s="2">
        <v>15.630499999999984</v>
      </c>
      <c r="F22" s="2">
        <v>1.116197602228935</v>
      </c>
      <c r="G22" s="2">
        <v>0.77740752417768533</v>
      </c>
      <c r="H22" s="2">
        <v>7</v>
      </c>
      <c r="I22" s="2">
        <f t="shared" ref="I22:I31" si="9">AVERAGE(H22/H$28,H22/H$29,H22/H$30,H22/H$31)</f>
        <v>0.64166666666666661</v>
      </c>
      <c r="J22" s="2">
        <v>1.6326809019937392</v>
      </c>
      <c r="K22" s="2">
        <f t="shared" si="1"/>
        <v>0.83903200915333198</v>
      </c>
      <c r="L22" s="2">
        <f t="shared" ref="L22:L31" si="10">AVERAGE(K22/K$28,K22/K$29,K22/K$30,K22/K$31)</f>
        <v>1.1762028735529004</v>
      </c>
      <c r="M22" s="2">
        <v>7.3443999999999932</v>
      </c>
      <c r="N22" s="2">
        <f t="shared" ref="N22:N31" si="11">AVERAGE(M22/M$28,M22/M$29,M22/M$30,M22/M$31)</f>
        <v>9.2633149133301604E-2</v>
      </c>
      <c r="O22" s="2">
        <v>90.086399999999998</v>
      </c>
      <c r="P22" s="2">
        <f t="shared" si="4"/>
        <v>900.86400000000003</v>
      </c>
      <c r="Q22" s="2">
        <v>62.4084</v>
      </c>
      <c r="R22" s="2">
        <f t="shared" si="5"/>
        <v>624.08400000000006</v>
      </c>
      <c r="S22" s="2">
        <v>44</v>
      </c>
      <c r="T22" s="2">
        <v>1.5855744839836653E-2</v>
      </c>
      <c r="U22" s="2">
        <v>0.23099999999999998</v>
      </c>
      <c r="V22" s="2">
        <v>25.383698281333299</v>
      </c>
      <c r="W22" s="19">
        <v>6.41</v>
      </c>
      <c r="X22" s="24">
        <v>0.11163416274377942</v>
      </c>
      <c r="Y22">
        <v>88.634999999999991</v>
      </c>
    </row>
    <row r="23" spans="1:25" x14ac:dyDescent="0.2">
      <c r="A23" s="2">
        <v>1</v>
      </c>
      <c r="B23" s="10" t="s">
        <v>3</v>
      </c>
      <c r="C23" s="4">
        <v>3</v>
      </c>
      <c r="D23" s="3">
        <v>2</v>
      </c>
      <c r="E23" s="2">
        <v>9.2135000000000673</v>
      </c>
      <c r="F23" s="2">
        <v>-3.5498110864447625</v>
      </c>
      <c r="G23" s="2">
        <v>-1.0405884485517323</v>
      </c>
      <c r="H23" s="2">
        <v>8</v>
      </c>
      <c r="I23" s="2">
        <f t="shared" si="9"/>
        <v>0.73333333333333328</v>
      </c>
      <c r="J23" s="2">
        <v>1.7579223230330081</v>
      </c>
      <c r="K23" s="2">
        <f t="shared" si="1"/>
        <v>0.8453819392359091</v>
      </c>
      <c r="L23" s="2">
        <f t="shared" si="10"/>
        <v>1.1851045673244218</v>
      </c>
      <c r="M23" s="2">
        <v>12.702399999999997</v>
      </c>
      <c r="N23" s="2">
        <f t="shared" si="11"/>
        <v>0.16021231326600552</v>
      </c>
      <c r="O23" s="2">
        <v>99.683599999999984</v>
      </c>
      <c r="P23" s="2">
        <f t="shared" si="4"/>
        <v>996.83599999999979</v>
      </c>
      <c r="Q23" s="2">
        <v>38.575400000000002</v>
      </c>
      <c r="R23" s="2">
        <f t="shared" si="5"/>
        <v>385.75400000000002</v>
      </c>
      <c r="S23" s="2">
        <v>16</v>
      </c>
      <c r="T23" s="2">
        <v>0</v>
      </c>
      <c r="U23" s="2">
        <v>0.22399999999999998</v>
      </c>
      <c r="V23" s="2">
        <v>24.8945899013043</v>
      </c>
      <c r="W23" s="19">
        <v>6.42</v>
      </c>
      <c r="X23" s="24">
        <v>0.11056644880174292</v>
      </c>
      <c r="Y23">
        <v>99.683599999999984</v>
      </c>
    </row>
    <row r="24" spans="1:25" x14ac:dyDescent="0.2">
      <c r="A24" s="2">
        <v>1</v>
      </c>
      <c r="B24" s="10" t="s">
        <v>3</v>
      </c>
      <c r="C24" s="4">
        <v>3</v>
      </c>
      <c r="D24" s="3">
        <v>3</v>
      </c>
      <c r="E24" s="2">
        <v>7.0744999999999436</v>
      </c>
      <c r="F24" s="2">
        <v>-3.3827570017815964</v>
      </c>
      <c r="G24" s="2">
        <v>-0.57395866329482692</v>
      </c>
      <c r="H24" s="2">
        <v>10</v>
      </c>
      <c r="I24" s="2">
        <f t="shared" si="9"/>
        <v>0.91666666666666674</v>
      </c>
      <c r="J24" s="2">
        <v>2.0961270062109345</v>
      </c>
      <c r="K24" s="2">
        <f t="shared" si="1"/>
        <v>0.9103363921657921</v>
      </c>
      <c r="L24" s="2">
        <f t="shared" si="10"/>
        <v>1.2761614201652089</v>
      </c>
      <c r="M24" s="2">
        <v>20.860399999999998</v>
      </c>
      <c r="N24" s="2">
        <f t="shared" si="11"/>
        <v>0.26310720333591936</v>
      </c>
      <c r="O24" s="2">
        <v>63.52239999999999</v>
      </c>
      <c r="P24" s="2">
        <f t="shared" si="4"/>
        <v>635.22399999999993</v>
      </c>
      <c r="Q24" s="2">
        <v>34.744399999999999</v>
      </c>
      <c r="R24" s="2">
        <f t="shared" si="5"/>
        <v>347.44399999999996</v>
      </c>
      <c r="S24" s="2">
        <v>35</v>
      </c>
      <c r="T24" s="2">
        <v>0</v>
      </c>
      <c r="U24" s="2">
        <v>0.27600000000000002</v>
      </c>
      <c r="V24" s="2">
        <v>24.511817234166699</v>
      </c>
      <c r="W24" s="19">
        <v>6.55</v>
      </c>
      <c r="X24" s="24">
        <v>9.3517534537725822E-2</v>
      </c>
      <c r="Y24">
        <v>63.52239999999999</v>
      </c>
    </row>
    <row r="25" spans="1:25" x14ac:dyDescent="0.2">
      <c r="A25" s="2">
        <v>1</v>
      </c>
      <c r="B25" s="10" t="s">
        <v>3</v>
      </c>
      <c r="C25" s="4">
        <v>3</v>
      </c>
      <c r="D25" s="3">
        <v>4</v>
      </c>
      <c r="E25" s="2">
        <v>4.9355000000000473</v>
      </c>
      <c r="F25" s="2">
        <v>-2.8122121433139835</v>
      </c>
      <c r="G25" s="2">
        <v>-0.78572636185303868</v>
      </c>
      <c r="H25" s="2">
        <v>9</v>
      </c>
      <c r="I25" s="2">
        <f t="shared" si="9"/>
        <v>0.82499999999999996</v>
      </c>
      <c r="J25" s="2">
        <v>2.0093646143213633</v>
      </c>
      <c r="K25" s="2">
        <f t="shared" si="1"/>
        <v>0.91450124627560547</v>
      </c>
      <c r="L25" s="2">
        <f t="shared" si="10"/>
        <v>1.2819999499452996</v>
      </c>
      <c r="M25" s="2">
        <v>35.344399999999993</v>
      </c>
      <c r="N25" s="2">
        <f t="shared" si="11"/>
        <v>0.44579040850540108</v>
      </c>
      <c r="O25" s="2">
        <v>77.531399999999991</v>
      </c>
      <c r="P25" s="2">
        <f t="shared" si="4"/>
        <v>775.31399999999985</v>
      </c>
      <c r="Q25" s="2">
        <v>50.325400000000002</v>
      </c>
      <c r="R25" s="2">
        <f t="shared" si="5"/>
        <v>503.25400000000002</v>
      </c>
      <c r="S25" s="2">
        <v>12</v>
      </c>
      <c r="T25" s="2">
        <v>0</v>
      </c>
      <c r="U25" s="2">
        <v>0.253</v>
      </c>
      <c r="V25" s="2">
        <v>25.440769308333302</v>
      </c>
      <c r="W25" s="19">
        <v>6.53</v>
      </c>
      <c r="X25" s="24">
        <v>0.17904432930339667</v>
      </c>
      <c r="Y25">
        <v>77.531399999999991</v>
      </c>
    </row>
    <row r="26" spans="1:25" x14ac:dyDescent="0.2">
      <c r="A26" s="2">
        <v>1</v>
      </c>
      <c r="B26" s="10" t="s">
        <v>3</v>
      </c>
      <c r="C26" s="4">
        <v>3</v>
      </c>
      <c r="D26" s="3">
        <v>5</v>
      </c>
      <c r="E26" s="2">
        <v>2.796500000000151</v>
      </c>
      <c r="F26" s="2">
        <v>0.22816091086262802</v>
      </c>
      <c r="G26" s="2">
        <v>-0.75637123196589429</v>
      </c>
      <c r="H26" s="2">
        <v>11</v>
      </c>
      <c r="I26" s="2">
        <f t="shared" si="9"/>
        <v>1.0083333333333333</v>
      </c>
      <c r="J26" s="2">
        <v>2.1372270485629228</v>
      </c>
      <c r="K26" s="2">
        <f t="shared" si="1"/>
        <v>0.89129290707877951</v>
      </c>
      <c r="L26" s="2">
        <f t="shared" si="10"/>
        <v>1.2494651777841717</v>
      </c>
      <c r="M26" s="2">
        <v>46.404399999999995</v>
      </c>
      <c r="N26" s="2">
        <f t="shared" si="11"/>
        <v>0.58528752595738032</v>
      </c>
      <c r="O26" s="2">
        <v>35.148399999999995</v>
      </c>
      <c r="P26" s="2">
        <f t="shared" si="4"/>
        <v>351.48399999999992</v>
      </c>
      <c r="Q26" s="2">
        <v>31.460399999999993</v>
      </c>
      <c r="R26" s="2">
        <f t="shared" si="5"/>
        <v>314.60399999999993</v>
      </c>
      <c r="S26" s="2">
        <v>10</v>
      </c>
      <c r="T26" s="2">
        <v>0</v>
      </c>
      <c r="U26" s="2">
        <v>0.19199999999999995</v>
      </c>
      <c r="V26" s="2">
        <v>23.750299694444401</v>
      </c>
      <c r="W26" s="19">
        <v>6.54</v>
      </c>
      <c r="X26" s="24">
        <v>6.4819944598337953E-2</v>
      </c>
      <c r="Y26">
        <v>35.148399999999995</v>
      </c>
    </row>
    <row r="27" spans="1:25" x14ac:dyDescent="0.2">
      <c r="A27" s="2">
        <v>1</v>
      </c>
      <c r="B27" s="10" t="s">
        <v>3</v>
      </c>
      <c r="C27" s="4">
        <v>3</v>
      </c>
      <c r="D27" s="3">
        <v>6</v>
      </c>
      <c r="E27" s="2">
        <v>0.65750000000002728</v>
      </c>
      <c r="F27" s="2">
        <v>9.7298954792878714E-2</v>
      </c>
      <c r="G27" s="2">
        <v>-0.29168688357129358</v>
      </c>
      <c r="H27" s="2">
        <v>12</v>
      </c>
      <c r="I27" s="2">
        <f t="shared" si="9"/>
        <v>1.1000000000000001</v>
      </c>
      <c r="J27" s="2">
        <v>1.868311676959177</v>
      </c>
      <c r="K27" s="2">
        <f t="shared" si="1"/>
        <v>0.75186392902066235</v>
      </c>
      <c r="L27" s="2">
        <f t="shared" si="10"/>
        <v>1.0540056924970835</v>
      </c>
      <c r="M27" s="2">
        <v>49.119399999999999</v>
      </c>
      <c r="N27" s="2">
        <f t="shared" si="11"/>
        <v>0.6195311673572107</v>
      </c>
      <c r="O27" s="2">
        <v>6.7273999999999958</v>
      </c>
      <c r="P27" s="2">
        <f t="shared" si="4"/>
        <v>67.273999999999958</v>
      </c>
      <c r="Q27" s="2">
        <v>51.0304</v>
      </c>
      <c r="R27" s="2">
        <f t="shared" si="5"/>
        <v>510.30399999999997</v>
      </c>
      <c r="S27" s="2">
        <v>17</v>
      </c>
      <c r="T27" s="2">
        <v>0</v>
      </c>
      <c r="U27" s="2">
        <v>0.21899999999999997</v>
      </c>
      <c r="V27" s="2">
        <v>23.422645369166698</v>
      </c>
      <c r="W27" s="19">
        <v>6.69</v>
      </c>
      <c r="X27" s="24">
        <v>0.22569444444444445</v>
      </c>
      <c r="Y27">
        <v>6.7273999999999958</v>
      </c>
    </row>
    <row r="28" spans="1:25" x14ac:dyDescent="0.2">
      <c r="A28" s="2">
        <v>1</v>
      </c>
      <c r="B28" s="10" t="s">
        <v>3</v>
      </c>
      <c r="C28" s="4">
        <v>3</v>
      </c>
      <c r="D28" s="3">
        <v>7</v>
      </c>
      <c r="E28" s="2">
        <v>0</v>
      </c>
      <c r="F28" s="2">
        <v>0.22816091086262802</v>
      </c>
      <c r="G28" s="2">
        <v>-0.25113720187370764</v>
      </c>
      <c r="H28" s="2">
        <v>10</v>
      </c>
      <c r="I28" s="2">
        <f t="shared" si="9"/>
        <v>0.91666666666666674</v>
      </c>
      <c r="J28" s="2">
        <v>1.6451956931365697</v>
      </c>
      <c r="K28" s="2">
        <f t="shared" si="1"/>
        <v>0.71449941118020777</v>
      </c>
      <c r="L28" s="2">
        <f t="shared" si="10"/>
        <v>1.0016259825773042</v>
      </c>
      <c r="M28" s="2">
        <v>77.724400000000003</v>
      </c>
      <c r="N28" s="2">
        <f t="shared" si="11"/>
        <v>0.98031914608360016</v>
      </c>
      <c r="O28" s="2">
        <v>1.3183999999999969</v>
      </c>
      <c r="P28" s="2">
        <f t="shared" si="4"/>
        <v>13.183999999999969</v>
      </c>
      <c r="Q28" s="2">
        <v>65.212400000000002</v>
      </c>
      <c r="R28" s="2">
        <f t="shared" si="5"/>
        <v>652.12400000000002</v>
      </c>
      <c r="S28" s="2">
        <v>9</v>
      </c>
      <c r="T28" s="2">
        <v>0</v>
      </c>
      <c r="U28" s="2">
        <v>0.23</v>
      </c>
      <c r="V28" s="2">
        <v>22.475911897272699</v>
      </c>
      <c r="W28" s="19">
        <v>6.77</v>
      </c>
      <c r="X28" s="24">
        <v>0.27049670855774988</v>
      </c>
      <c r="Y28">
        <v>1.3183999999999969</v>
      </c>
    </row>
    <row r="29" spans="1:25" x14ac:dyDescent="0.2">
      <c r="A29" s="2">
        <v>1</v>
      </c>
      <c r="B29" s="10" t="s">
        <v>3</v>
      </c>
      <c r="C29" s="4">
        <v>3</v>
      </c>
      <c r="D29" s="3">
        <v>8</v>
      </c>
      <c r="E29" s="2">
        <v>0</v>
      </c>
      <c r="F29" s="2">
        <v>0.15708687317185183</v>
      </c>
      <c r="G29" s="2" t="e">
        <v>#NUM!</v>
      </c>
      <c r="H29" s="2">
        <v>12</v>
      </c>
      <c r="I29" s="2">
        <f t="shared" si="9"/>
        <v>1.1000000000000001</v>
      </c>
      <c r="J29" s="2">
        <v>1.6354524684884428</v>
      </c>
      <c r="K29" s="2">
        <f t="shared" si="1"/>
        <v>0.65815448987911529</v>
      </c>
      <c r="L29" s="2">
        <f t="shared" si="10"/>
        <v>0.92263846169436037</v>
      </c>
      <c r="M29" s="2">
        <v>63.225399999999993</v>
      </c>
      <c r="N29" s="2">
        <f t="shared" si="11"/>
        <v>0.79744674952516914</v>
      </c>
      <c r="O29" s="2">
        <v>0</v>
      </c>
      <c r="P29" s="2">
        <f t="shared" si="4"/>
        <v>0</v>
      </c>
      <c r="Q29" s="2">
        <v>190.70740000000001</v>
      </c>
      <c r="R29" s="2">
        <f t="shared" si="5"/>
        <v>1907.0740000000001</v>
      </c>
      <c r="S29" s="2">
        <v>0</v>
      </c>
      <c r="T29" s="2">
        <v>0</v>
      </c>
      <c r="U29" s="2">
        <v>0.248</v>
      </c>
      <c r="V29" s="2">
        <v>22.3056056811111</v>
      </c>
      <c r="W29" s="19">
        <v>6.4</v>
      </c>
      <c r="X29" s="24">
        <v>0.19004524886877827</v>
      </c>
      <c r="Y29">
        <v>0</v>
      </c>
    </row>
    <row r="30" spans="1:25" x14ac:dyDescent="0.2">
      <c r="A30" s="2">
        <v>1</v>
      </c>
      <c r="B30" s="10" t="s">
        <v>3</v>
      </c>
      <c r="C30" s="4">
        <v>3</v>
      </c>
      <c r="D30" s="3">
        <v>9</v>
      </c>
      <c r="E30" s="2">
        <v>0</v>
      </c>
      <c r="F30" s="2">
        <v>0.17039083879821465</v>
      </c>
      <c r="G30" s="2">
        <v>-0.11017843627116426</v>
      </c>
      <c r="H30" s="2">
        <v>10</v>
      </c>
      <c r="I30" s="2">
        <f t="shared" si="9"/>
        <v>0.91666666666666674</v>
      </c>
      <c r="J30" s="2">
        <v>1.6765692603127644</v>
      </c>
      <c r="K30" s="2">
        <f t="shared" si="1"/>
        <v>0.72812477828245015</v>
      </c>
      <c r="L30" s="2">
        <f t="shared" si="10"/>
        <v>1.0207267984747126</v>
      </c>
      <c r="M30" s="2">
        <v>84.315399999999997</v>
      </c>
      <c r="N30" s="2">
        <f t="shared" si="11"/>
        <v>1.0634498423879397</v>
      </c>
      <c r="O30" s="2">
        <v>0</v>
      </c>
      <c r="P30" s="2">
        <f t="shared" si="4"/>
        <v>0</v>
      </c>
      <c r="Q30" s="2">
        <v>108.1224</v>
      </c>
      <c r="R30" s="2">
        <f t="shared" si="5"/>
        <v>1081.2239999999999</v>
      </c>
      <c r="S30" s="2">
        <v>0</v>
      </c>
      <c r="T30" s="2">
        <v>0</v>
      </c>
      <c r="U30" s="2">
        <v>0.26600000000000001</v>
      </c>
      <c r="V30" s="2">
        <v>21.533155861249998</v>
      </c>
      <c r="W30" s="19">
        <v>6.26</v>
      </c>
      <c r="X30" s="24">
        <v>0.17960877296976882</v>
      </c>
      <c r="Y30">
        <v>0</v>
      </c>
    </row>
    <row r="31" spans="1:25" x14ac:dyDescent="0.2">
      <c r="A31" s="2">
        <v>1</v>
      </c>
      <c r="B31" s="10" t="s">
        <v>3</v>
      </c>
      <c r="C31" s="4">
        <v>3</v>
      </c>
      <c r="D31" s="3">
        <v>10</v>
      </c>
      <c r="E31" s="2">
        <v>0</v>
      </c>
      <c r="F31" s="2">
        <v>-0.81780764432005981</v>
      </c>
      <c r="G31" s="2">
        <v>0.18789260184340986</v>
      </c>
      <c r="H31" s="2">
        <v>12</v>
      </c>
      <c r="I31" s="2">
        <f t="shared" si="9"/>
        <v>1.1000000000000001</v>
      </c>
      <c r="J31" s="2">
        <v>1.8895830470643575</v>
      </c>
      <c r="K31" s="2">
        <f t="shared" si="1"/>
        <v>0.76042415807675001</v>
      </c>
      <c r="L31" s="2">
        <f t="shared" si="10"/>
        <v>1.0660059092995409</v>
      </c>
      <c r="M31" s="2">
        <v>100.92439999999999</v>
      </c>
      <c r="N31" s="2">
        <f t="shared" si="11"/>
        <v>1.2729351609919111</v>
      </c>
      <c r="O31" s="2">
        <v>0</v>
      </c>
      <c r="P31" s="2">
        <f t="shared" si="4"/>
        <v>0</v>
      </c>
      <c r="Q31" s="2">
        <v>90.831400000000002</v>
      </c>
      <c r="R31" s="2">
        <f t="shared" si="5"/>
        <v>908.31400000000008</v>
      </c>
      <c r="S31" s="2">
        <v>0</v>
      </c>
      <c r="T31" s="2">
        <v>0</v>
      </c>
      <c r="U31" s="2">
        <v>0.247</v>
      </c>
      <c r="V31" s="2">
        <v>21.044207815</v>
      </c>
      <c r="W31" s="19">
        <v>6</v>
      </c>
      <c r="X31" s="24">
        <v>0.20369334079462786</v>
      </c>
      <c r="Y31">
        <v>0</v>
      </c>
    </row>
    <row r="32" spans="1:25" x14ac:dyDescent="0.2">
      <c r="A32" s="2">
        <v>1</v>
      </c>
      <c r="B32" s="10" t="s">
        <v>3</v>
      </c>
      <c r="C32" s="4">
        <v>13</v>
      </c>
      <c r="D32" s="3">
        <v>1</v>
      </c>
      <c r="E32" s="2">
        <v>13.926249999999982</v>
      </c>
      <c r="F32" s="2">
        <v>-2.8812504969986656E-2</v>
      </c>
      <c r="G32" s="2">
        <v>0.1192747780747295</v>
      </c>
      <c r="H32" s="2">
        <v>9</v>
      </c>
      <c r="I32" s="2">
        <f t="shared" ref="I32:I41" si="12">AVERAGE(H32/H$40,H32/H$41)</f>
        <v>0.72115384615384615</v>
      </c>
      <c r="J32" s="2">
        <v>1.9928470251014476</v>
      </c>
      <c r="K32" s="2">
        <f t="shared" si="1"/>
        <v>0.90698376745696752</v>
      </c>
      <c r="L32" s="2">
        <f t="shared" ref="L32:L41" si="13">AVERAGE(K32/K$40,K32/K$41)</f>
        <v>1.1317781920882766</v>
      </c>
      <c r="M32" s="2">
        <v>7.3053999999999988</v>
      </c>
      <c r="N32" s="2">
        <f t="shared" ref="N32:N41" si="14">AVERAGE(M32/M$40,M32/M$41)</f>
        <v>0.1204094693662191</v>
      </c>
      <c r="O32" s="2">
        <v>72.551400000000001</v>
      </c>
      <c r="P32" s="2">
        <f t="shared" si="4"/>
        <v>725.51400000000001</v>
      </c>
      <c r="Q32" s="2">
        <v>105.0394</v>
      </c>
      <c r="R32" s="2">
        <f t="shared" si="5"/>
        <v>1050.394</v>
      </c>
      <c r="S32" s="2">
        <v>44</v>
      </c>
      <c r="T32" s="2">
        <v>0.31965288431602756</v>
      </c>
      <c r="U32" s="2">
        <v>0.21199999999999997</v>
      </c>
      <c r="V32" s="2">
        <v>20.8344899340909</v>
      </c>
      <c r="W32" s="19">
        <v>6.43</v>
      </c>
      <c r="X32" s="24">
        <v>0.1729106628242075</v>
      </c>
      <c r="Y32">
        <v>38.463999999999999</v>
      </c>
    </row>
    <row r="33" spans="1:25" x14ac:dyDescent="0.2">
      <c r="A33" s="2">
        <v>1</v>
      </c>
      <c r="B33" s="10" t="s">
        <v>3</v>
      </c>
      <c r="C33" s="4">
        <v>13</v>
      </c>
      <c r="D33" s="3">
        <v>2</v>
      </c>
      <c r="E33" s="2">
        <v>9.2837500000000546</v>
      </c>
      <c r="F33" s="2">
        <v>-0.25734690491907292</v>
      </c>
      <c r="G33" s="2">
        <v>2.0457046989520149E-2</v>
      </c>
      <c r="H33" s="2">
        <v>4</v>
      </c>
      <c r="I33" s="2">
        <f t="shared" si="12"/>
        <v>0.32051282051282048</v>
      </c>
      <c r="J33" s="2">
        <v>1.3123733310000001</v>
      </c>
      <c r="K33" s="2">
        <f t="shared" si="1"/>
        <v>0.9466772482143152</v>
      </c>
      <c r="L33" s="2">
        <f t="shared" si="13"/>
        <v>1.1813096363115858</v>
      </c>
      <c r="M33" s="2">
        <v>15.2044</v>
      </c>
      <c r="N33" s="2">
        <f t="shared" si="14"/>
        <v>0.25060280560020559</v>
      </c>
      <c r="O33" s="2">
        <v>97.774399999999986</v>
      </c>
      <c r="P33" s="2">
        <f t="shared" si="4"/>
        <v>977.74399999999991</v>
      </c>
      <c r="Q33" s="2">
        <v>107.85739999999998</v>
      </c>
      <c r="R33" s="2">
        <f t="shared" si="5"/>
        <v>1078.5739999999998</v>
      </c>
      <c r="S33" s="2">
        <v>24</v>
      </c>
      <c r="T33" s="2">
        <v>0.56329034770832664</v>
      </c>
      <c r="U33" s="2">
        <v>0.17000000000000004</v>
      </c>
      <c r="V33" s="2">
        <v>20.810469015454501</v>
      </c>
      <c r="W33" s="19">
        <v>6</v>
      </c>
      <c r="X33" s="24">
        <v>0.10932475884244373</v>
      </c>
      <c r="Y33">
        <v>-28.340000000000003</v>
      </c>
    </row>
    <row r="34" spans="1:25" x14ac:dyDescent="0.2">
      <c r="A34" s="2">
        <v>1</v>
      </c>
      <c r="B34" s="10" t="s">
        <v>3</v>
      </c>
      <c r="C34" s="4">
        <v>13</v>
      </c>
      <c r="D34" s="3">
        <v>3</v>
      </c>
      <c r="E34" s="2">
        <v>7.7362500000001546</v>
      </c>
      <c r="F34" s="2">
        <v>-1.6169730189568021</v>
      </c>
      <c r="G34" s="2">
        <v>0.22314355131420976</v>
      </c>
      <c r="H34" s="2">
        <v>8</v>
      </c>
      <c r="I34" s="2">
        <f t="shared" si="12"/>
        <v>0.64102564102564097</v>
      </c>
      <c r="J34" s="5">
        <v>1.8904512</v>
      </c>
      <c r="K34" s="2">
        <f t="shared" ref="K34:K53" si="15">J34/LN(H34)</f>
        <v>0.9091148570941967</v>
      </c>
      <c r="L34" s="2">
        <f t="shared" si="13"/>
        <v>1.1344374687626142</v>
      </c>
      <c r="M34" s="2">
        <v>29.122399999999999</v>
      </c>
      <c r="N34" s="2">
        <f t="shared" si="14"/>
        <v>0.48000283771878055</v>
      </c>
      <c r="O34" s="2">
        <v>71.578400000000002</v>
      </c>
      <c r="P34" s="2">
        <f t="shared" si="4"/>
        <v>715.78399999999999</v>
      </c>
      <c r="Q34" s="2">
        <v>109.57640000000001</v>
      </c>
      <c r="R34" s="2">
        <f t="shared" si="5"/>
        <v>1095.7640000000001</v>
      </c>
      <c r="S34" s="2">
        <v>26</v>
      </c>
      <c r="T34" s="2">
        <v>0.22687986451193401</v>
      </c>
      <c r="U34" s="2">
        <v>0.22599999999999998</v>
      </c>
      <c r="V34" s="2">
        <v>21.124613381538499</v>
      </c>
      <c r="W34" s="19">
        <v>6.6</v>
      </c>
      <c r="X34" s="24">
        <v>0.15181315304240933</v>
      </c>
      <c r="Y34">
        <v>50.573000000000008</v>
      </c>
    </row>
    <row r="35" spans="1:25" x14ac:dyDescent="0.2">
      <c r="A35" s="2">
        <v>1</v>
      </c>
      <c r="B35" s="10" t="s">
        <v>3</v>
      </c>
      <c r="C35" s="4">
        <v>13</v>
      </c>
      <c r="D35" s="3">
        <v>4</v>
      </c>
      <c r="E35" s="2">
        <v>6.1887500000000273</v>
      </c>
      <c r="F35" s="2">
        <v>-0.40644281408470695</v>
      </c>
      <c r="G35" s="2">
        <v>-1.1960611548185964</v>
      </c>
      <c r="H35" s="2">
        <v>8</v>
      </c>
      <c r="I35" s="2">
        <f t="shared" si="12"/>
        <v>0.64102564102564097</v>
      </c>
      <c r="J35" s="2">
        <v>1.7605485490205324</v>
      </c>
      <c r="K35" s="2">
        <f t="shared" si="15"/>
        <v>0.84664488697206075</v>
      </c>
      <c r="L35" s="2">
        <f t="shared" si="13"/>
        <v>1.0564844200075336</v>
      </c>
      <c r="M35" s="2">
        <v>24.559399999999997</v>
      </c>
      <c r="N35" s="2">
        <f t="shared" si="14"/>
        <v>0.4047943058494704</v>
      </c>
      <c r="O35" s="2">
        <v>99.822399999999988</v>
      </c>
      <c r="P35" s="2">
        <f t="shared" si="4"/>
        <v>998.22399999999993</v>
      </c>
      <c r="Q35" s="2">
        <v>104.15639999999999</v>
      </c>
      <c r="R35" s="2">
        <f t="shared" si="5"/>
        <v>1041.5639999999999</v>
      </c>
      <c r="S35" s="2">
        <v>18</v>
      </c>
      <c r="T35" s="2">
        <v>6.4534508868996712E-2</v>
      </c>
      <c r="U35" s="2">
        <v>0.20699999999999996</v>
      </c>
      <c r="V35" s="2">
        <v>19.702361604666699</v>
      </c>
      <c r="W35" s="19">
        <v>6.88</v>
      </c>
      <c r="X35" s="24">
        <v>0.10105680317040951</v>
      </c>
      <c r="Y35">
        <v>92.935999999999993</v>
      </c>
    </row>
    <row r="36" spans="1:25" x14ac:dyDescent="0.2">
      <c r="A36" s="2">
        <v>1</v>
      </c>
      <c r="B36" s="10" t="s">
        <v>3</v>
      </c>
      <c r="C36" s="4">
        <v>13</v>
      </c>
      <c r="D36" s="3">
        <v>5</v>
      </c>
      <c r="E36" s="2">
        <v>4.6412500000001273</v>
      </c>
      <c r="F36" s="2">
        <v>-1.2655751321189137</v>
      </c>
      <c r="G36" s="2">
        <v>1.791759469228055</v>
      </c>
      <c r="H36" s="2">
        <v>9</v>
      </c>
      <c r="I36" s="2">
        <f t="shared" si="12"/>
        <v>0.72115384615384615</v>
      </c>
      <c r="J36" s="2">
        <v>2.0452341403839531</v>
      </c>
      <c r="K36" s="2">
        <f t="shared" si="15"/>
        <v>0.93082617110694699</v>
      </c>
      <c r="L36" s="2">
        <f t="shared" si="13"/>
        <v>1.1615298959954723</v>
      </c>
      <c r="M36" s="2">
        <v>34.051400000000001</v>
      </c>
      <c r="N36" s="2">
        <f t="shared" si="14"/>
        <v>0.56124387510292029</v>
      </c>
      <c r="O36" s="2">
        <v>81.738399999999999</v>
      </c>
      <c r="P36" s="2">
        <f t="shared" si="4"/>
        <v>817.38400000000001</v>
      </c>
      <c r="Q36" s="2">
        <v>134.00540000000001</v>
      </c>
      <c r="R36" s="2">
        <f t="shared" si="5"/>
        <v>1340.0540000000001</v>
      </c>
      <c r="S36" s="2">
        <v>23</v>
      </c>
      <c r="T36" s="2">
        <v>9.9606965349501142E-2</v>
      </c>
      <c r="U36" s="2">
        <v>0.249</v>
      </c>
      <c r="V36" s="2">
        <v>18.0673990484615</v>
      </c>
      <c r="W36" s="19">
        <v>6.53</v>
      </c>
      <c r="X36" s="24">
        <v>0.15657439446366783</v>
      </c>
      <c r="Y36">
        <v>72.695999999999998</v>
      </c>
    </row>
    <row r="37" spans="1:25" x14ac:dyDescent="0.2">
      <c r="A37" s="2">
        <v>1</v>
      </c>
      <c r="B37" s="10" t="s">
        <v>3</v>
      </c>
      <c r="C37" s="4">
        <v>13</v>
      </c>
      <c r="D37" s="3">
        <v>6</v>
      </c>
      <c r="E37" s="2">
        <v>3.09375</v>
      </c>
      <c r="F37" s="2">
        <v>0.202896409203146</v>
      </c>
      <c r="G37" s="2">
        <v>0.37852047286471235</v>
      </c>
      <c r="H37" s="2">
        <v>9</v>
      </c>
      <c r="I37" s="2">
        <f t="shared" si="12"/>
        <v>0.72115384615384615</v>
      </c>
      <c r="J37" s="2">
        <v>1.9526407347738322</v>
      </c>
      <c r="K37" s="2">
        <f t="shared" si="15"/>
        <v>0.88868509615029623</v>
      </c>
      <c r="L37" s="2">
        <f t="shared" si="13"/>
        <v>1.1089442254042314</v>
      </c>
      <c r="M37" s="2">
        <v>40.386399999999995</v>
      </c>
      <c r="N37" s="2">
        <f t="shared" si="14"/>
        <v>0.66565896372708844</v>
      </c>
      <c r="O37" s="2">
        <v>85.142399999999995</v>
      </c>
      <c r="P37" s="2">
        <f t="shared" si="4"/>
        <v>851.42399999999998</v>
      </c>
      <c r="Q37" s="2">
        <v>109.4134</v>
      </c>
      <c r="R37" s="2">
        <f t="shared" si="5"/>
        <v>1094.134</v>
      </c>
      <c r="S37" s="2">
        <v>32</v>
      </c>
      <c r="T37" s="2">
        <v>0.26776736401961504</v>
      </c>
      <c r="U37" s="2">
        <v>0.27500000000000002</v>
      </c>
      <c r="V37" s="2">
        <v>20.939935629285699</v>
      </c>
      <c r="W37" s="19">
        <v>6.82</v>
      </c>
      <c r="X37" s="24">
        <v>0.12264689104392471</v>
      </c>
      <c r="Y37">
        <v>54.007000000000005</v>
      </c>
    </row>
    <row r="38" spans="1:25" x14ac:dyDescent="0.2">
      <c r="A38" s="2">
        <v>1</v>
      </c>
      <c r="B38" s="10" t="s">
        <v>3</v>
      </c>
      <c r="C38" s="4">
        <v>13</v>
      </c>
      <c r="D38" s="3">
        <v>7</v>
      </c>
      <c r="E38" s="2">
        <v>1.5462500000001</v>
      </c>
      <c r="F38" s="2">
        <v>6.3560815161028489E-2</v>
      </c>
      <c r="G38" s="2">
        <v>0.33422195438647695</v>
      </c>
      <c r="H38" s="2">
        <v>6</v>
      </c>
      <c r="I38" s="2">
        <f t="shared" si="12"/>
        <v>0.48076923076923078</v>
      </c>
      <c r="J38" s="2">
        <v>1.6617196665524578</v>
      </c>
      <c r="K38" s="2">
        <f t="shared" si="15"/>
        <v>0.92742340425212189</v>
      </c>
      <c r="L38" s="2">
        <f t="shared" si="13"/>
        <v>1.1572837590112903</v>
      </c>
      <c r="M38" s="2">
        <v>34.944400000000002</v>
      </c>
      <c r="N38" s="2">
        <f t="shared" si="14"/>
        <v>0.57596252926888436</v>
      </c>
      <c r="O38" s="2">
        <v>40.945399999999992</v>
      </c>
      <c r="P38" s="2">
        <f t="shared" si="4"/>
        <v>409.45399999999995</v>
      </c>
      <c r="Q38" s="2">
        <v>135.10739999999998</v>
      </c>
      <c r="R38" s="2">
        <f t="shared" si="5"/>
        <v>1351.0739999999998</v>
      </c>
      <c r="S38" s="2">
        <v>14</v>
      </c>
      <c r="T38" s="2">
        <v>0</v>
      </c>
      <c r="U38" s="2">
        <v>0.25800000000000001</v>
      </c>
      <c r="V38" s="2">
        <v>19.401503086999998</v>
      </c>
      <c r="W38" s="19">
        <v>6.38</v>
      </c>
      <c r="X38" s="24">
        <v>0.1884150222788033</v>
      </c>
      <c r="Y38">
        <v>40.945399999999992</v>
      </c>
    </row>
    <row r="39" spans="1:25" x14ac:dyDescent="0.2">
      <c r="A39" s="2">
        <v>1</v>
      </c>
      <c r="B39" s="10" t="s">
        <v>3</v>
      </c>
      <c r="C39" s="4">
        <v>13</v>
      </c>
      <c r="D39" s="3">
        <v>8</v>
      </c>
      <c r="E39" s="2">
        <v>2.3749999999836291E-2</v>
      </c>
      <c r="F39" s="2">
        <v>-0.31291675607388336</v>
      </c>
      <c r="G39" s="2">
        <v>2.398196468648519E-2</v>
      </c>
      <c r="H39" s="2">
        <v>11</v>
      </c>
      <c r="I39" s="2">
        <f t="shared" si="12"/>
        <v>0.88141025641025639</v>
      </c>
      <c r="J39" s="2">
        <v>2.0552011351682795</v>
      </c>
      <c r="K39" s="2">
        <f t="shared" si="15"/>
        <v>0.85708544425705324</v>
      </c>
      <c r="L39" s="2">
        <f t="shared" si="13"/>
        <v>1.0695126521241174</v>
      </c>
      <c r="M39" s="2">
        <v>70.276399999999995</v>
      </c>
      <c r="N39" s="2">
        <f t="shared" si="14"/>
        <v>1.1583135807715061</v>
      </c>
      <c r="O39" s="2">
        <v>26.700400000000002</v>
      </c>
      <c r="P39" s="2">
        <f t="shared" si="4"/>
        <v>267.00400000000002</v>
      </c>
      <c r="Q39" s="2">
        <v>101.9204</v>
      </c>
      <c r="R39" s="2">
        <f t="shared" si="5"/>
        <v>1019.204</v>
      </c>
      <c r="S39" s="2">
        <v>0</v>
      </c>
      <c r="T39" s="2">
        <v>0.13413843200332054</v>
      </c>
      <c r="U39" s="2">
        <v>0.23299999999999998</v>
      </c>
      <c r="V39" s="2">
        <v>19.1844024818182</v>
      </c>
      <c r="W39" s="19">
        <v>6.45</v>
      </c>
      <c r="X39" s="24">
        <v>0.11679711017459361</v>
      </c>
      <c r="Y39">
        <v>22.564000000000007</v>
      </c>
    </row>
    <row r="40" spans="1:25" x14ac:dyDescent="0.2">
      <c r="A40" s="2">
        <v>1</v>
      </c>
      <c r="B40" s="10" t="s">
        <v>3</v>
      </c>
      <c r="C40" s="4">
        <v>13</v>
      </c>
      <c r="D40" s="3">
        <v>9</v>
      </c>
      <c r="E40" s="2">
        <v>0</v>
      </c>
      <c r="F40" s="2">
        <v>-0.11582388195961633</v>
      </c>
      <c r="G40" s="2">
        <v>-3.8010914447208641</v>
      </c>
      <c r="H40" s="2">
        <v>12</v>
      </c>
      <c r="I40" s="2">
        <f t="shared" si="12"/>
        <v>0.96153846153846156</v>
      </c>
      <c r="J40" s="2">
        <v>1.8845546663154968</v>
      </c>
      <c r="K40" s="2">
        <f t="shared" si="15"/>
        <v>0.75840058880130468</v>
      </c>
      <c r="L40" s="2">
        <f t="shared" si="13"/>
        <v>0.94636891868403761</v>
      </c>
      <c r="M40" s="2">
        <v>60.094399999999993</v>
      </c>
      <c r="N40" s="2">
        <f t="shared" si="14"/>
        <v>0.99049125521960701</v>
      </c>
      <c r="O40" s="2">
        <v>6.1943999999999946</v>
      </c>
      <c r="P40" s="2">
        <f t="shared" si="4"/>
        <v>61.943999999999946</v>
      </c>
      <c r="Q40" s="2">
        <v>75.776399999999995</v>
      </c>
      <c r="R40" s="2">
        <f t="shared" si="5"/>
        <v>757.7639999999999</v>
      </c>
      <c r="S40" s="2">
        <v>0</v>
      </c>
      <c r="T40" s="2">
        <v>0.42166784927363044</v>
      </c>
      <c r="U40" s="2">
        <v>0.22299999999999998</v>
      </c>
      <c r="V40" s="2">
        <v>18.302842729999998</v>
      </c>
      <c r="W40" s="19">
        <v>6.2</v>
      </c>
      <c r="X40" s="24">
        <v>0.21419354838709678</v>
      </c>
      <c r="Y40">
        <v>1.6779999999999973</v>
      </c>
    </row>
    <row r="41" spans="1:25" x14ac:dyDescent="0.2">
      <c r="A41" s="2">
        <v>1</v>
      </c>
      <c r="B41" s="10" t="s">
        <v>3</v>
      </c>
      <c r="C41" s="4">
        <v>13</v>
      </c>
      <c r="D41" s="3">
        <v>10</v>
      </c>
      <c r="E41" s="2">
        <v>0</v>
      </c>
      <c r="F41" s="2">
        <v>-7.558856976771744E-2</v>
      </c>
      <c r="G41" s="2">
        <v>0.11430912123384025</v>
      </c>
      <c r="H41" s="2">
        <v>13</v>
      </c>
      <c r="I41" s="2">
        <f t="shared" si="12"/>
        <v>1.0416666666666665</v>
      </c>
      <c r="J41" s="2">
        <v>2.1789813554663175</v>
      </c>
      <c r="K41" s="2">
        <f t="shared" si="15"/>
        <v>0.84952217443497535</v>
      </c>
      <c r="L41" s="2">
        <f t="shared" si="13"/>
        <v>1.0600748384028114</v>
      </c>
      <c r="M41" s="2">
        <v>61.259399999999999</v>
      </c>
      <c r="N41" s="2">
        <f t="shared" si="14"/>
        <v>1.0096930828829309</v>
      </c>
      <c r="O41" s="2">
        <v>0</v>
      </c>
      <c r="P41" s="2">
        <f t="shared" si="4"/>
        <v>0</v>
      </c>
      <c r="Q41" s="2">
        <v>194.83939999999998</v>
      </c>
      <c r="R41" s="2">
        <f t="shared" si="5"/>
        <v>1948.3939999999998</v>
      </c>
      <c r="S41" s="2">
        <v>0</v>
      </c>
      <c r="T41" s="2">
        <v>0</v>
      </c>
      <c r="U41" s="2">
        <v>0.22299999999999998</v>
      </c>
      <c r="V41" s="2">
        <v>18.197431047777801</v>
      </c>
      <c r="W41" s="19">
        <v>6.12</v>
      </c>
      <c r="X41" s="24">
        <v>0.13089005235602094</v>
      </c>
      <c r="Y41">
        <v>0</v>
      </c>
    </row>
    <row r="42" spans="1:25" x14ac:dyDescent="0.2">
      <c r="A42" s="2">
        <v>1</v>
      </c>
      <c r="B42" s="10" t="s">
        <v>3</v>
      </c>
      <c r="C42" s="4">
        <v>18</v>
      </c>
      <c r="D42" s="3">
        <v>1</v>
      </c>
      <c r="E42" s="2">
        <v>17.951250000000073</v>
      </c>
      <c r="F42" s="2">
        <v>0.72811686239171514</v>
      </c>
      <c r="G42" s="2">
        <v>0.12975922670309931</v>
      </c>
      <c r="H42" s="2">
        <v>10</v>
      </c>
      <c r="I42" s="2">
        <f t="shared" ref="I42:I53" si="16">AVERAGE(H42/H$52,H42/H$53)</f>
        <v>0.76923076923076927</v>
      </c>
      <c r="J42" s="2">
        <v>2.112214506382208</v>
      </c>
      <c r="K42" s="2">
        <f t="shared" si="15"/>
        <v>0.91732310471779377</v>
      </c>
      <c r="L42" s="2">
        <f t="shared" ref="L42:L53" si="17">AVERAGE(K42/K$52,K42/K$53)</f>
        <v>1.1009398153645709</v>
      </c>
      <c r="M42" s="2">
        <v>8.4943999999999988</v>
      </c>
      <c r="N42" s="2">
        <f t="shared" ref="N42:N53" si="18">AVERAGE(M42/M$52,M42/M$53)</f>
        <v>0.16674566182163209</v>
      </c>
      <c r="O42" s="2">
        <v>55.956400000000002</v>
      </c>
      <c r="P42" s="2">
        <f t="shared" si="4"/>
        <v>559.56400000000008</v>
      </c>
      <c r="Q42" s="2">
        <v>95.88839999999999</v>
      </c>
      <c r="R42" s="2">
        <f t="shared" si="5"/>
        <v>958.8839999999999</v>
      </c>
      <c r="S42" s="2">
        <v>26</v>
      </c>
      <c r="T42" s="2">
        <v>0</v>
      </c>
      <c r="U42" s="2">
        <v>0.29600000000000004</v>
      </c>
      <c r="V42" s="2">
        <v>18.242500343529411</v>
      </c>
      <c r="W42" s="19">
        <v>6.1</v>
      </c>
      <c r="X42" s="24">
        <v>0.44362416107382552</v>
      </c>
      <c r="Y42">
        <v>55.956400000000002</v>
      </c>
    </row>
    <row r="43" spans="1:25" x14ac:dyDescent="0.2">
      <c r="A43" s="2">
        <v>1</v>
      </c>
      <c r="B43" s="10" t="s">
        <v>3</v>
      </c>
      <c r="C43" s="4">
        <v>18</v>
      </c>
      <c r="D43" s="3">
        <v>2</v>
      </c>
      <c r="E43" s="2">
        <v>13.458750000000009</v>
      </c>
      <c r="F43" s="2">
        <v>-2.1865062435495708</v>
      </c>
      <c r="G43" s="2">
        <v>-0.13576603042593896</v>
      </c>
      <c r="H43" s="2">
        <v>11</v>
      </c>
      <c r="I43" s="2">
        <f t="shared" si="16"/>
        <v>0.84615384615384615</v>
      </c>
      <c r="J43" s="2">
        <v>2.1661692572010622</v>
      </c>
      <c r="K43" s="2">
        <f t="shared" si="15"/>
        <v>0.90336274556024232</v>
      </c>
      <c r="L43" s="2">
        <f t="shared" si="17"/>
        <v>1.0841850697855131</v>
      </c>
      <c r="M43" s="2">
        <v>14.915399999999998</v>
      </c>
      <c r="N43" s="2">
        <f t="shared" si="18"/>
        <v>0.29279033767356977</v>
      </c>
      <c r="O43" s="2">
        <v>60.108400000000003</v>
      </c>
      <c r="P43" s="2">
        <f t="shared" si="4"/>
        <v>601.08400000000006</v>
      </c>
      <c r="Q43" s="2">
        <v>58.74839999999999</v>
      </c>
      <c r="R43" s="2">
        <f t="shared" si="5"/>
        <v>587.48399999999992</v>
      </c>
      <c r="S43" s="2">
        <v>21</v>
      </c>
      <c r="T43" s="2">
        <v>0</v>
      </c>
      <c r="U43" s="2">
        <v>0.29300000000000004</v>
      </c>
      <c r="V43" s="2">
        <v>19.304355448666701</v>
      </c>
      <c r="W43" s="19">
        <v>6.16</v>
      </c>
      <c r="X43" s="24">
        <v>0.35388567758509953</v>
      </c>
      <c r="Y43">
        <v>60.108400000000003</v>
      </c>
    </row>
    <row r="44" spans="1:25" x14ac:dyDescent="0.2">
      <c r="A44" s="2">
        <v>1</v>
      </c>
      <c r="B44" s="10" t="s">
        <v>3</v>
      </c>
      <c r="C44" s="4">
        <v>18</v>
      </c>
      <c r="D44" s="3">
        <v>3</v>
      </c>
      <c r="E44" s="2">
        <v>11.961250000000064</v>
      </c>
      <c r="F44" s="2">
        <v>-2.5465089775809777</v>
      </c>
      <c r="G44" s="2">
        <v>-0.6676448877490091</v>
      </c>
      <c r="H44" s="2">
        <v>11</v>
      </c>
      <c r="I44" s="2">
        <f t="shared" si="16"/>
        <v>0.84615384615384615</v>
      </c>
      <c r="J44" s="2">
        <v>2.0288719036278202</v>
      </c>
      <c r="K44" s="2">
        <f t="shared" si="15"/>
        <v>0.84610530186337285</v>
      </c>
      <c r="L44" s="2">
        <f t="shared" si="17"/>
        <v>1.015466644219124</v>
      </c>
      <c r="M44" s="2">
        <v>17.062399999999997</v>
      </c>
      <c r="N44" s="2">
        <f t="shared" si="18"/>
        <v>0.33493609675379249</v>
      </c>
      <c r="O44" s="2">
        <v>51.078400000000002</v>
      </c>
      <c r="P44" s="2">
        <f t="shared" si="4"/>
        <v>510.78399999999999</v>
      </c>
      <c r="Q44" s="2">
        <v>72.528399999999991</v>
      </c>
      <c r="R44" s="2">
        <f t="shared" si="5"/>
        <v>725.28399999999988</v>
      </c>
      <c r="S44" s="2">
        <v>23</v>
      </c>
      <c r="T44" s="2">
        <v>0</v>
      </c>
      <c r="U44" s="2">
        <v>0.26</v>
      </c>
      <c r="V44" s="2">
        <v>19.382404093750001</v>
      </c>
      <c r="W44" s="19">
        <v>6.35</v>
      </c>
      <c r="X44" s="24">
        <v>0.34411384217335056</v>
      </c>
      <c r="Y44">
        <v>51.078400000000002</v>
      </c>
    </row>
    <row r="45" spans="1:25" x14ac:dyDescent="0.2">
      <c r="A45" s="2">
        <v>1</v>
      </c>
      <c r="B45" s="10" t="s">
        <v>3</v>
      </c>
      <c r="C45" s="4">
        <v>18</v>
      </c>
      <c r="D45" s="3">
        <v>4</v>
      </c>
      <c r="E45" s="2">
        <v>10.463750000000118</v>
      </c>
      <c r="F45" s="2">
        <v>-0.43025346277842552</v>
      </c>
      <c r="G45" s="2">
        <v>-0.60367577772945324</v>
      </c>
      <c r="H45" s="2">
        <v>12</v>
      </c>
      <c r="I45" s="2">
        <f t="shared" si="16"/>
        <v>0.92307692307692313</v>
      </c>
      <c r="J45" s="2">
        <v>2.1709343393545364</v>
      </c>
      <c r="K45" s="2">
        <f t="shared" si="15"/>
        <v>0.87364824732540736</v>
      </c>
      <c r="L45" s="2">
        <f t="shared" si="17"/>
        <v>1.048522745319834</v>
      </c>
      <c r="M45" s="2">
        <v>13.894399999999997</v>
      </c>
      <c r="N45" s="2">
        <f t="shared" si="18"/>
        <v>0.27274803677887605</v>
      </c>
      <c r="O45" s="2">
        <v>57.506399999999999</v>
      </c>
      <c r="P45" s="2">
        <f t="shared" si="4"/>
        <v>575.06399999999996</v>
      </c>
      <c r="Q45" s="2">
        <v>69.050399999999996</v>
      </c>
      <c r="R45" s="2">
        <f t="shared" si="5"/>
        <v>690.50399999999991</v>
      </c>
      <c r="S45" s="2">
        <v>21</v>
      </c>
      <c r="T45" s="2">
        <v>0</v>
      </c>
      <c r="U45" s="2">
        <v>0.24600000000000002</v>
      </c>
      <c r="V45" s="2">
        <v>18.138116295333301</v>
      </c>
      <c r="W45" s="19">
        <v>6.31</v>
      </c>
      <c r="X45" s="24">
        <v>0.53279242731575394</v>
      </c>
      <c r="Y45">
        <v>57.506399999999999</v>
      </c>
    </row>
    <row r="46" spans="1:25" x14ac:dyDescent="0.2">
      <c r="A46" s="2">
        <v>1</v>
      </c>
      <c r="B46" s="10" t="s">
        <v>3</v>
      </c>
      <c r="C46" s="4">
        <v>18</v>
      </c>
      <c r="D46" s="3">
        <v>5</v>
      </c>
      <c r="E46" s="2">
        <v>8.9662499999999454</v>
      </c>
      <c r="F46" s="2">
        <v>0.5261843371091417</v>
      </c>
      <c r="G46" s="2">
        <v>-0.29689872755670493</v>
      </c>
      <c r="H46" s="2">
        <v>12</v>
      </c>
      <c r="I46" s="2">
        <f t="shared" si="16"/>
        <v>0.92307692307692313</v>
      </c>
      <c r="J46" s="2">
        <v>2.006994898282259</v>
      </c>
      <c r="K46" s="2">
        <f t="shared" si="15"/>
        <v>0.80767416291211003</v>
      </c>
      <c r="L46" s="2">
        <f t="shared" si="17"/>
        <v>0.96934290569814796</v>
      </c>
      <c r="M46" s="2">
        <v>10.907399999999996</v>
      </c>
      <c r="N46" s="2">
        <f t="shared" si="18"/>
        <v>0.21411301937197086</v>
      </c>
      <c r="O46" s="2">
        <v>56.64439999999999</v>
      </c>
      <c r="P46" s="2">
        <f t="shared" si="4"/>
        <v>566.44399999999996</v>
      </c>
      <c r="Q46" s="2">
        <v>75.746399999999994</v>
      </c>
      <c r="R46" s="2">
        <f t="shared" si="5"/>
        <v>757.46399999999994</v>
      </c>
      <c r="S46" s="2">
        <v>33</v>
      </c>
      <c r="T46" s="2">
        <v>0</v>
      </c>
      <c r="U46" s="2">
        <v>0.252</v>
      </c>
      <c r="V46" s="2">
        <v>17.762057266666702</v>
      </c>
      <c r="W46" s="19">
        <v>6.13</v>
      </c>
      <c r="X46" s="24">
        <v>0.56369636963696368</v>
      </c>
      <c r="Y46">
        <v>56.64439999999999</v>
      </c>
    </row>
    <row r="47" spans="1:25" x14ac:dyDescent="0.2">
      <c r="A47" s="2">
        <v>1</v>
      </c>
      <c r="B47" s="10" t="s">
        <v>3</v>
      </c>
      <c r="C47" s="4">
        <v>18</v>
      </c>
      <c r="D47" s="3">
        <v>6</v>
      </c>
      <c r="E47" s="2">
        <v>7.46875</v>
      </c>
      <c r="F47" s="2">
        <v>-0.1546927508589892</v>
      </c>
      <c r="G47" s="2">
        <v>-2.8987536873252298E-2</v>
      </c>
      <c r="H47" s="2">
        <v>11</v>
      </c>
      <c r="I47" s="2">
        <f t="shared" si="16"/>
        <v>0.84615384615384615</v>
      </c>
      <c r="J47" s="2">
        <v>2.0971074576227764</v>
      </c>
      <c r="K47" s="2">
        <f t="shared" si="15"/>
        <v>0.87456173812604776</v>
      </c>
      <c r="L47" s="2">
        <f t="shared" si="17"/>
        <v>1.0496190857349201</v>
      </c>
      <c r="M47" s="2">
        <v>10.800399999999996</v>
      </c>
      <c r="N47" s="2">
        <f t="shared" si="18"/>
        <v>0.21201260194226251</v>
      </c>
      <c r="O47" s="2">
        <v>59.25439999999999</v>
      </c>
      <c r="P47" s="2">
        <f t="shared" si="4"/>
        <v>592.54399999999987</v>
      </c>
      <c r="Q47" s="2">
        <v>77.424399999999991</v>
      </c>
      <c r="R47" s="2">
        <f t="shared" si="5"/>
        <v>774.24399999999991</v>
      </c>
      <c r="S47" s="2">
        <v>18</v>
      </c>
      <c r="T47" s="2">
        <v>0</v>
      </c>
      <c r="U47" s="2">
        <v>0.27800000000000002</v>
      </c>
      <c r="V47" s="2">
        <v>16.529481010833301</v>
      </c>
      <c r="W47" s="19">
        <v>6.07</v>
      </c>
      <c r="X47" s="24">
        <v>0.25112685125563428</v>
      </c>
      <c r="Y47">
        <v>59.25439999999999</v>
      </c>
    </row>
    <row r="48" spans="1:25" x14ac:dyDescent="0.2">
      <c r="A48" s="2">
        <v>1</v>
      </c>
      <c r="B48" s="10" t="s">
        <v>3</v>
      </c>
      <c r="C48" s="4">
        <v>18</v>
      </c>
      <c r="D48" s="3">
        <v>7</v>
      </c>
      <c r="E48" s="2">
        <v>5.9712500000000546</v>
      </c>
      <c r="F48" s="2">
        <v>-1.342536173255042</v>
      </c>
      <c r="G48" s="2">
        <v>0.23404685661914953</v>
      </c>
      <c r="H48" s="2">
        <v>10</v>
      </c>
      <c r="I48" s="2">
        <f t="shared" si="16"/>
        <v>0.76923076923076927</v>
      </c>
      <c r="J48" s="2">
        <v>1.1234939499683148</v>
      </c>
      <c r="K48" s="2">
        <f t="shared" si="15"/>
        <v>0.48792722292292712</v>
      </c>
      <c r="L48" s="2">
        <f t="shared" si="17"/>
        <v>0.58559356452857825</v>
      </c>
      <c r="M48" s="2">
        <v>12.087399999999995</v>
      </c>
      <c r="N48" s="2">
        <f t="shared" si="18"/>
        <v>0.23727650130707231</v>
      </c>
      <c r="O48" s="2">
        <v>54.233400000000003</v>
      </c>
      <c r="P48" s="2">
        <f t="shared" si="4"/>
        <v>542.33400000000006</v>
      </c>
      <c r="Q48" s="2">
        <v>53.472399999999993</v>
      </c>
      <c r="R48" s="2">
        <f t="shared" si="5"/>
        <v>534.72399999999993</v>
      </c>
      <c r="S48" s="2">
        <v>13</v>
      </c>
      <c r="T48" s="2">
        <v>0</v>
      </c>
      <c r="U48" s="2">
        <v>0.27800000000000002</v>
      </c>
      <c r="V48" s="2">
        <v>16.2756082428571</v>
      </c>
      <c r="W48" s="19">
        <v>6.08</v>
      </c>
      <c r="X48" s="24">
        <v>8.4470435347628325E-2</v>
      </c>
      <c r="Y48">
        <v>54.233400000000003</v>
      </c>
    </row>
    <row r="49" spans="1:25" x14ac:dyDescent="0.2">
      <c r="A49" s="2">
        <v>1</v>
      </c>
      <c r="B49" s="10" t="s">
        <v>3</v>
      </c>
      <c r="C49" s="4">
        <v>18</v>
      </c>
      <c r="D49" s="3">
        <v>8</v>
      </c>
      <c r="E49" s="2">
        <v>4.4737500000001091</v>
      </c>
      <c r="F49" s="2">
        <v>-0.41827727173170981</v>
      </c>
      <c r="G49" s="2">
        <v>-0.1588944238988147</v>
      </c>
      <c r="H49" s="2">
        <v>13</v>
      </c>
      <c r="I49" s="2">
        <f t="shared" si="16"/>
        <v>1</v>
      </c>
      <c r="J49" s="2">
        <v>2.0426669288945654</v>
      </c>
      <c r="K49" s="2">
        <f t="shared" si="15"/>
        <v>0.79637709920173216</v>
      </c>
      <c r="L49" s="2">
        <f t="shared" si="17"/>
        <v>0.95578455622291969</v>
      </c>
      <c r="M49" s="2">
        <v>20.983399999999996</v>
      </c>
      <c r="N49" s="2">
        <f t="shared" si="18"/>
        <v>0.41190559901441354</v>
      </c>
      <c r="O49" s="2">
        <v>20.873399999999997</v>
      </c>
      <c r="P49" s="2">
        <f t="shared" si="4"/>
        <v>208.73399999999998</v>
      </c>
      <c r="Q49" s="2">
        <v>125.11939999999998</v>
      </c>
      <c r="R49" s="2">
        <f t="shared" si="5"/>
        <v>1251.194</v>
      </c>
      <c r="S49" s="2">
        <v>7</v>
      </c>
      <c r="T49" s="2">
        <v>0</v>
      </c>
      <c r="U49" s="2">
        <v>0.27300000000000002</v>
      </c>
      <c r="V49" s="2">
        <v>15.4099658058333</v>
      </c>
      <c r="W49" s="19">
        <v>5.92</v>
      </c>
      <c r="X49" s="24">
        <v>0.2320051413881748</v>
      </c>
      <c r="Y49">
        <v>20.873399999999997</v>
      </c>
    </row>
    <row r="50" spans="1:25" x14ac:dyDescent="0.2">
      <c r="A50" s="2">
        <v>1</v>
      </c>
      <c r="B50" s="10" t="s">
        <v>3</v>
      </c>
      <c r="C50" s="4">
        <v>18</v>
      </c>
      <c r="D50" s="3">
        <v>9</v>
      </c>
      <c r="E50" s="2">
        <v>2.9762499999999363</v>
      </c>
      <c r="F50" s="2">
        <v>-0.22739458263572163</v>
      </c>
      <c r="G50" s="2">
        <v>-5.5969842271452429E-2</v>
      </c>
      <c r="H50" s="2">
        <v>12</v>
      </c>
      <c r="I50" s="2">
        <f t="shared" si="16"/>
        <v>0.92307692307692313</v>
      </c>
      <c r="J50" s="2">
        <v>2.0859621182176928</v>
      </c>
      <c r="K50" s="2">
        <f t="shared" si="15"/>
        <v>0.83945290998986077</v>
      </c>
      <c r="L50" s="2">
        <f t="shared" si="17"/>
        <v>1.0074826710222313</v>
      </c>
      <c r="M50" s="2">
        <v>39.2624</v>
      </c>
      <c r="N50" s="2">
        <f t="shared" si="18"/>
        <v>0.77072363824468448</v>
      </c>
      <c r="O50" s="2">
        <v>19.167399999999994</v>
      </c>
      <c r="P50" s="2">
        <f t="shared" si="4"/>
        <v>191.67399999999992</v>
      </c>
      <c r="Q50" s="2">
        <v>166.97239999999999</v>
      </c>
      <c r="R50" s="2">
        <f t="shared" si="5"/>
        <v>1669.7239999999999</v>
      </c>
      <c r="S50" s="2">
        <v>5</v>
      </c>
      <c r="T50" s="2">
        <v>0</v>
      </c>
      <c r="U50" s="2">
        <v>0.26600000000000001</v>
      </c>
      <c r="V50" s="2">
        <v>17.944868347777799</v>
      </c>
      <c r="W50" s="19">
        <v>5.89</v>
      </c>
      <c r="X50" s="24">
        <v>0.37333333333333335</v>
      </c>
      <c r="Y50">
        <v>19.167399999999994</v>
      </c>
    </row>
    <row r="51" spans="1:25" x14ac:dyDescent="0.2">
      <c r="A51" s="2">
        <v>1</v>
      </c>
      <c r="B51" s="10" t="s">
        <v>3</v>
      </c>
      <c r="C51" s="4">
        <v>18</v>
      </c>
      <c r="D51" s="3">
        <v>10</v>
      </c>
      <c r="E51" s="2">
        <v>1.4787499999999909</v>
      </c>
      <c r="F51" s="2">
        <v>-0.73277060163414776</v>
      </c>
      <c r="G51" s="2">
        <v>-0.18136048031440419</v>
      </c>
      <c r="H51" s="2">
        <v>11</v>
      </c>
      <c r="I51" s="2">
        <f t="shared" si="16"/>
        <v>0.84615384615384615</v>
      </c>
      <c r="J51" s="2">
        <v>1.9045002196831879</v>
      </c>
      <c r="K51" s="2">
        <f t="shared" si="15"/>
        <v>0.79423828108248229</v>
      </c>
      <c r="L51" s="2">
        <f t="shared" si="17"/>
        <v>0.95321761986952902</v>
      </c>
      <c r="M51" s="2">
        <v>45.850399999999993</v>
      </c>
      <c r="N51" s="2">
        <f t="shared" si="18"/>
        <v>0.90004653569252202</v>
      </c>
      <c r="O51" s="2">
        <v>18.824399999999997</v>
      </c>
      <c r="P51" s="2">
        <f t="shared" si="4"/>
        <v>188.24399999999997</v>
      </c>
      <c r="Q51" s="2">
        <v>170.3914</v>
      </c>
      <c r="R51" s="2">
        <f t="shared" si="5"/>
        <v>1703.914</v>
      </c>
      <c r="S51" s="2">
        <v>3</v>
      </c>
      <c r="T51" s="2">
        <v>0</v>
      </c>
      <c r="U51" s="2">
        <v>0.26700000000000002</v>
      </c>
      <c r="V51" s="2">
        <v>15.024650356</v>
      </c>
      <c r="W51" s="19">
        <v>5.84</v>
      </c>
      <c r="X51" s="24">
        <v>0.41161290322580646</v>
      </c>
      <c r="Y51">
        <v>18.824399999999997</v>
      </c>
    </row>
    <row r="52" spans="1:25" x14ac:dyDescent="0.2">
      <c r="A52" s="2">
        <v>1</v>
      </c>
      <c r="B52" s="10" t="s">
        <v>3</v>
      </c>
      <c r="C52" s="4">
        <v>18</v>
      </c>
      <c r="D52" s="4">
        <v>11</v>
      </c>
      <c r="E52" s="5">
        <v>0</v>
      </c>
      <c r="F52" s="2">
        <v>-0.56780900570267356</v>
      </c>
      <c r="G52" s="2">
        <v>-0.25775360056192737</v>
      </c>
      <c r="H52" s="2">
        <v>13</v>
      </c>
      <c r="I52" s="2">
        <f t="shared" si="16"/>
        <v>1</v>
      </c>
      <c r="J52" s="2">
        <v>2.0844181193202922</v>
      </c>
      <c r="K52" s="2">
        <f t="shared" si="15"/>
        <v>0.81265468780373362</v>
      </c>
      <c r="L52" s="2">
        <f t="shared" si="17"/>
        <v>0.97532036132572597</v>
      </c>
      <c r="M52" s="2">
        <v>50.654399999999995</v>
      </c>
      <c r="N52" s="2">
        <f t="shared" si="18"/>
        <v>0.99434938926559613</v>
      </c>
      <c r="O52" s="2">
        <v>0.66739999999999355</v>
      </c>
      <c r="P52" s="2">
        <f t="shared" si="4"/>
        <v>6.6739999999999355</v>
      </c>
      <c r="Q52" s="2">
        <v>119.3974</v>
      </c>
      <c r="R52" s="2">
        <f t="shared" si="5"/>
        <v>1193.9740000000002</v>
      </c>
      <c r="S52" s="2">
        <v>0</v>
      </c>
      <c r="T52" s="2">
        <v>0</v>
      </c>
      <c r="U52" s="2">
        <v>0.27200000000000002</v>
      </c>
      <c r="V52" s="2">
        <v>15.47411839125</v>
      </c>
      <c r="W52" s="19">
        <v>5.93</v>
      </c>
      <c r="X52" s="24">
        <v>0.5366178428761651</v>
      </c>
      <c r="Y52">
        <v>0.66739999999999355</v>
      </c>
    </row>
    <row r="53" spans="1:25" x14ac:dyDescent="0.2">
      <c r="A53" s="2">
        <v>1</v>
      </c>
      <c r="B53" s="10" t="s">
        <v>3</v>
      </c>
      <c r="C53" s="4">
        <v>18</v>
      </c>
      <c r="D53" s="4">
        <v>12</v>
      </c>
      <c r="E53" s="5">
        <v>0</v>
      </c>
      <c r="F53" s="2">
        <v>-0.43427761307815088</v>
      </c>
      <c r="G53" s="2">
        <v>2.3451447074128415</v>
      </c>
      <c r="H53" s="2">
        <v>13</v>
      </c>
      <c r="I53" s="2">
        <f t="shared" si="16"/>
        <v>1</v>
      </c>
      <c r="J53" s="2">
        <v>2.1926455175479944</v>
      </c>
      <c r="K53" s="2">
        <f t="shared" si="15"/>
        <v>0.85484943832107407</v>
      </c>
      <c r="L53" s="2">
        <f t="shared" si="17"/>
        <v>1.025961057722669</v>
      </c>
      <c r="M53" s="2">
        <v>51.233400000000003</v>
      </c>
      <c r="N53" s="2">
        <f t="shared" si="18"/>
        <v>1.0057151994693454</v>
      </c>
      <c r="O53" s="2">
        <v>0</v>
      </c>
      <c r="P53" s="2">
        <f t="shared" si="4"/>
        <v>0</v>
      </c>
      <c r="Q53" s="2">
        <v>89.436399999999992</v>
      </c>
      <c r="R53" s="2">
        <f t="shared" si="5"/>
        <v>894.36399999999992</v>
      </c>
      <c r="S53" s="2">
        <v>0</v>
      </c>
      <c r="T53" s="2">
        <v>0</v>
      </c>
      <c r="U53" s="2">
        <v>0.23299999999999998</v>
      </c>
      <c r="V53" s="2">
        <v>10.1785357388889</v>
      </c>
      <c r="W53" s="19">
        <v>5.9</v>
      </c>
      <c r="X53" s="24">
        <v>0.4172806430006698</v>
      </c>
      <c r="Y53">
        <v>0</v>
      </c>
    </row>
    <row r="54" spans="1:25" x14ac:dyDescent="0.2">
      <c r="A54" s="2">
        <v>1</v>
      </c>
      <c r="B54" s="10" t="s">
        <v>3</v>
      </c>
      <c r="C54" s="4">
        <v>19</v>
      </c>
      <c r="D54" s="6">
        <v>1</v>
      </c>
      <c r="E54" s="5">
        <v>13.044499999999971</v>
      </c>
      <c r="F54" s="2">
        <v>-1.1193926219408321</v>
      </c>
      <c r="G54" s="2">
        <v>-1.1743723345496451</v>
      </c>
      <c r="H54" s="2"/>
      <c r="I54" s="2"/>
      <c r="J54" s="2"/>
      <c r="K54" s="2"/>
      <c r="L54" s="2"/>
      <c r="M54" s="2">
        <v>12.116399999999999</v>
      </c>
      <c r="N54" s="2">
        <f t="shared" ref="N54:N63" si="19">AVERAGE(M54/M$62,M54/M$63)</f>
        <v>0.13451289533318977</v>
      </c>
      <c r="O54" s="2">
        <v>62.5334</v>
      </c>
      <c r="P54" s="2">
        <f t="shared" si="4"/>
        <v>625.33400000000006</v>
      </c>
      <c r="Q54" s="2">
        <v>88.12639999999999</v>
      </c>
      <c r="R54" s="2">
        <f t="shared" si="5"/>
        <v>881.2639999999999</v>
      </c>
      <c r="S54" s="2">
        <v>20</v>
      </c>
      <c r="T54" s="2">
        <v>0</v>
      </c>
      <c r="U54" s="2">
        <v>0.26</v>
      </c>
      <c r="V54" s="2">
        <v>15.999235122777799</v>
      </c>
      <c r="W54" s="19">
        <v>6.83</v>
      </c>
      <c r="X54" s="24">
        <v>0.27697095435684649</v>
      </c>
      <c r="Y54">
        <v>62.5334</v>
      </c>
    </row>
    <row r="55" spans="1:25" x14ac:dyDescent="0.2">
      <c r="A55" s="2">
        <v>1</v>
      </c>
      <c r="B55" s="10" t="s">
        <v>3</v>
      </c>
      <c r="C55" s="4">
        <v>19</v>
      </c>
      <c r="D55" s="6">
        <v>2</v>
      </c>
      <c r="E55" s="5">
        <v>9.1114999999999782</v>
      </c>
      <c r="F55" s="2">
        <v>-1.7580516172167078</v>
      </c>
      <c r="G55" s="2">
        <v>-3.8614312193120859</v>
      </c>
      <c r="H55" s="2"/>
      <c r="I55" s="2"/>
      <c r="J55" s="2"/>
      <c r="K55" s="2"/>
      <c r="L55" s="2"/>
      <c r="M55" s="2">
        <v>21.306399999999996</v>
      </c>
      <c r="N55" s="2">
        <f t="shared" si="19"/>
        <v>0.23653771360528492</v>
      </c>
      <c r="O55" s="2">
        <v>39.109399999999994</v>
      </c>
      <c r="P55" s="2">
        <f t="shared" si="4"/>
        <v>391.09399999999994</v>
      </c>
      <c r="Q55" s="2">
        <v>58.929400000000001</v>
      </c>
      <c r="R55" s="2">
        <f t="shared" si="5"/>
        <v>589.29399999999998</v>
      </c>
      <c r="S55" s="2">
        <v>19</v>
      </c>
      <c r="T55" s="2">
        <v>0.11100452801367487</v>
      </c>
      <c r="U55" s="2">
        <v>0.27300000000000002</v>
      </c>
      <c r="V55" s="2">
        <v>20.9605128722222</v>
      </c>
      <c r="W55" s="19">
        <v>6.59</v>
      </c>
      <c r="X55" s="24">
        <v>0.1211022480058013</v>
      </c>
      <c r="Y55">
        <v>34.225999999999999</v>
      </c>
    </row>
    <row r="56" spans="1:25" x14ac:dyDescent="0.2">
      <c r="A56" s="2">
        <v>1</v>
      </c>
      <c r="B56" s="10" t="s">
        <v>3</v>
      </c>
      <c r="C56" s="4">
        <v>19</v>
      </c>
      <c r="D56" s="6">
        <v>3</v>
      </c>
      <c r="E56" s="5">
        <v>7.8005000000000564</v>
      </c>
      <c r="F56" s="2">
        <v>-0.78865106002860408</v>
      </c>
      <c r="G56" s="2">
        <v>0.11714936223045196</v>
      </c>
      <c r="H56" s="2"/>
      <c r="I56" s="2"/>
      <c r="J56" s="2"/>
      <c r="K56" s="2"/>
      <c r="L56" s="2"/>
      <c r="M56" s="2">
        <v>19.714399999999998</v>
      </c>
      <c r="N56" s="2">
        <f t="shared" si="19"/>
        <v>0.21886377337795354</v>
      </c>
      <c r="O56" s="2">
        <v>23.102400000000003</v>
      </c>
      <c r="P56" s="2">
        <f t="shared" si="4"/>
        <v>231.02400000000003</v>
      </c>
      <c r="Q56" s="2">
        <v>78.057400000000001</v>
      </c>
      <c r="R56" s="2">
        <f t="shared" si="5"/>
        <v>780.57400000000007</v>
      </c>
      <c r="S56" s="2">
        <v>8</v>
      </c>
      <c r="T56" s="2">
        <v>0</v>
      </c>
      <c r="U56" s="2">
        <v>0.21999999999999997</v>
      </c>
      <c r="V56" s="2">
        <v>19.409437739090901</v>
      </c>
      <c r="W56" s="19">
        <v>6.4</v>
      </c>
      <c r="X56" s="24">
        <v>6.933333333333333E-2</v>
      </c>
      <c r="Y56">
        <v>23.102400000000003</v>
      </c>
    </row>
    <row r="57" spans="1:25" x14ac:dyDescent="0.2">
      <c r="A57" s="2">
        <v>1</v>
      </c>
      <c r="B57" s="10" t="s">
        <v>3</v>
      </c>
      <c r="C57" s="4">
        <v>19</v>
      </c>
      <c r="D57" s="6">
        <v>4</v>
      </c>
      <c r="E57" s="5">
        <v>6.4895000000001346</v>
      </c>
      <c r="F57" s="2">
        <v>0.52154395755263916</v>
      </c>
      <c r="G57" s="2">
        <v>-0.55425384479403728</v>
      </c>
      <c r="H57" s="2"/>
      <c r="I57" s="2"/>
      <c r="J57" s="2"/>
      <c r="K57" s="2"/>
      <c r="L57" s="2"/>
      <c r="M57" s="2">
        <v>32.545400000000001</v>
      </c>
      <c r="N57" s="2">
        <f t="shared" si="19"/>
        <v>0.36130995871519545</v>
      </c>
      <c r="O57" s="2">
        <v>33.634399999999999</v>
      </c>
      <c r="P57" s="2">
        <f t="shared" si="4"/>
        <v>336.34399999999999</v>
      </c>
      <c r="Q57" s="2">
        <v>114.3674</v>
      </c>
      <c r="R57" s="2">
        <f t="shared" si="5"/>
        <v>1143.674</v>
      </c>
      <c r="S57" s="2">
        <v>11</v>
      </c>
      <c r="T57" s="2">
        <v>0.12423644345385332</v>
      </c>
      <c r="U57" s="2">
        <v>0.245</v>
      </c>
      <c r="V57" s="2">
        <v>19.204591977857099</v>
      </c>
      <c r="W57" s="19">
        <v>6.68</v>
      </c>
      <c r="X57" s="24">
        <v>0.14948139109212935</v>
      </c>
      <c r="Y57">
        <v>28.863</v>
      </c>
    </row>
    <row r="58" spans="1:25" x14ac:dyDescent="0.2">
      <c r="A58" s="2">
        <v>1</v>
      </c>
      <c r="B58" s="10" t="s">
        <v>3</v>
      </c>
      <c r="C58" s="4">
        <v>19</v>
      </c>
      <c r="D58" s="6">
        <v>5</v>
      </c>
      <c r="E58" s="5">
        <v>5.1784999999999854</v>
      </c>
      <c r="F58" s="2">
        <v>-3.6451212662490873</v>
      </c>
      <c r="G58" s="2">
        <v>2.8698164086743565E-2</v>
      </c>
      <c r="H58" s="2">
        <v>7</v>
      </c>
      <c r="I58" s="2">
        <f t="shared" ref="I58:I63" si="20">AVERAGE(H58/H$62,H58/H$63)</f>
        <v>0.42777777777777781</v>
      </c>
      <c r="J58" s="2">
        <v>1.7501584905489693</v>
      </c>
      <c r="K58" s="2">
        <f t="shared" ref="K58:K89" si="21">J58/LN(H58)</f>
        <v>0.89940354717746041</v>
      </c>
      <c r="L58" s="2">
        <f t="shared" ref="L58:L63" si="22">AVERAGE(K58/K$62,K58/K$63)</f>
        <v>1.0329908873576377</v>
      </c>
      <c r="M58" s="2">
        <v>18.901399999999995</v>
      </c>
      <c r="N58" s="2">
        <f t="shared" si="19"/>
        <v>0.20983807400306631</v>
      </c>
      <c r="O58" s="2">
        <v>65.691400000000002</v>
      </c>
      <c r="P58" s="2">
        <f t="shared" si="4"/>
        <v>656.91399999999999</v>
      </c>
      <c r="Q58" s="2">
        <v>95.833399999999983</v>
      </c>
      <c r="R58" s="2">
        <f t="shared" si="5"/>
        <v>958.33399999999983</v>
      </c>
      <c r="S58" s="2">
        <v>14</v>
      </c>
      <c r="T58" s="2">
        <v>8.3262394324134889E-2</v>
      </c>
      <c r="U58" s="2">
        <v>0.23499999999999999</v>
      </c>
      <c r="V58" s="2">
        <v>19.138116295333301</v>
      </c>
      <c r="W58" s="19">
        <v>6.74</v>
      </c>
      <c r="X58" s="24">
        <v>0.26474127557160049</v>
      </c>
      <c r="Y58">
        <v>59.725000000000009</v>
      </c>
    </row>
    <row r="59" spans="1:25" x14ac:dyDescent="0.2">
      <c r="A59" s="2">
        <v>1</v>
      </c>
      <c r="B59" s="10" t="s">
        <v>3</v>
      </c>
      <c r="C59" s="4">
        <v>19</v>
      </c>
      <c r="D59" s="6">
        <v>6</v>
      </c>
      <c r="E59" s="5">
        <v>3.8675000000000637</v>
      </c>
      <c r="F59" s="2">
        <v>-0.67470680067938626</v>
      </c>
      <c r="G59" s="2">
        <v>-0.10148117161807546</v>
      </c>
      <c r="H59" s="2">
        <v>12</v>
      </c>
      <c r="I59" s="2">
        <f t="shared" si="20"/>
        <v>0.73333333333333339</v>
      </c>
      <c r="J59" s="2">
        <v>2.2614963511666675</v>
      </c>
      <c r="K59" s="2">
        <f t="shared" si="21"/>
        <v>0.91009308191098726</v>
      </c>
      <c r="L59" s="2">
        <f t="shared" si="22"/>
        <v>1.0452681259837018</v>
      </c>
      <c r="M59" s="2">
        <v>28.105400000000003</v>
      </c>
      <c r="N59" s="2">
        <f t="shared" si="19"/>
        <v>0.3120183163726381</v>
      </c>
      <c r="O59" s="2">
        <v>51.181399999999996</v>
      </c>
      <c r="P59" s="2">
        <f t="shared" si="4"/>
        <v>511.81399999999996</v>
      </c>
      <c r="Q59" s="2">
        <v>74.340400000000002</v>
      </c>
      <c r="R59" s="2">
        <f t="shared" si="5"/>
        <v>743.404</v>
      </c>
      <c r="S59" s="2">
        <v>10</v>
      </c>
      <c r="T59" s="2">
        <v>5.930032090986951E-2</v>
      </c>
      <c r="U59" s="2">
        <v>0.27100000000000002</v>
      </c>
      <c r="V59" s="2">
        <v>18.345055353333301</v>
      </c>
      <c r="W59" s="19">
        <v>6.81</v>
      </c>
      <c r="X59" s="24">
        <v>0.2930817610062893</v>
      </c>
      <c r="Y59">
        <v>47.954999999999998</v>
      </c>
    </row>
    <row r="60" spans="1:25" x14ac:dyDescent="0.2">
      <c r="A60" s="2">
        <v>1</v>
      </c>
      <c r="B60" s="10" t="s">
        <v>3</v>
      </c>
      <c r="C60" s="4">
        <v>19</v>
      </c>
      <c r="D60" s="6">
        <v>7</v>
      </c>
      <c r="E60" s="5">
        <v>2.5565000000001419</v>
      </c>
      <c r="F60" s="2">
        <v>8.7775073281623067E-2</v>
      </c>
      <c r="G60" s="2">
        <v>0.36542390613196823</v>
      </c>
      <c r="H60" s="2">
        <v>11</v>
      </c>
      <c r="I60" s="2">
        <f t="shared" si="20"/>
        <v>0.67222222222222228</v>
      </c>
      <c r="J60" s="2">
        <v>2.1219087974150934</v>
      </c>
      <c r="K60" s="2">
        <f t="shared" si="21"/>
        <v>0.88490470017016298</v>
      </c>
      <c r="L60" s="2">
        <f t="shared" si="22"/>
        <v>1.0163385438320505</v>
      </c>
      <c r="M60" s="2">
        <v>39.930399999999992</v>
      </c>
      <c r="N60" s="2">
        <f t="shared" si="19"/>
        <v>0.44329617013406619</v>
      </c>
      <c r="O60" s="2">
        <v>26.480400000000003</v>
      </c>
      <c r="P60" s="2">
        <f t="shared" si="4"/>
        <v>264.80400000000003</v>
      </c>
      <c r="Q60" s="2">
        <v>64.207399999999993</v>
      </c>
      <c r="R60" s="2">
        <f t="shared" si="5"/>
        <v>642.07399999999996</v>
      </c>
      <c r="S60" s="2">
        <v>3</v>
      </c>
      <c r="T60" s="2">
        <v>0.20344846257046417</v>
      </c>
      <c r="U60" s="2">
        <v>0.214</v>
      </c>
      <c r="V60" s="2">
        <v>19.173729458461501</v>
      </c>
      <c r="W60" s="19">
        <v>6.42</v>
      </c>
      <c r="X60" s="24">
        <v>0.19894249834765368</v>
      </c>
      <c r="Y60">
        <v>19.717000000000006</v>
      </c>
    </row>
    <row r="61" spans="1:25" x14ac:dyDescent="0.2">
      <c r="A61" s="2">
        <v>1</v>
      </c>
      <c r="B61" s="10" t="s">
        <v>3</v>
      </c>
      <c r="C61" s="4">
        <v>19</v>
      </c>
      <c r="D61" s="6">
        <v>8</v>
      </c>
      <c r="E61" s="5">
        <v>1.2454999999999927</v>
      </c>
      <c r="F61" s="2">
        <v>0.28670436647523834</v>
      </c>
      <c r="G61" s="2">
        <v>-1.0914160180678518E-2</v>
      </c>
      <c r="H61" s="2">
        <v>16</v>
      </c>
      <c r="I61" s="2">
        <f t="shared" si="20"/>
        <v>0.97777777777777775</v>
      </c>
      <c r="J61" s="2">
        <v>2.5989550376112289</v>
      </c>
      <c r="K61" s="2">
        <f t="shared" si="21"/>
        <v>0.93737488606377739</v>
      </c>
      <c r="L61" s="2">
        <f t="shared" si="22"/>
        <v>1.0766020640907388</v>
      </c>
      <c r="M61" s="2">
        <v>88.828399999999988</v>
      </c>
      <c r="N61" s="2">
        <f t="shared" si="19"/>
        <v>0.98614813573460047</v>
      </c>
      <c r="O61" s="2">
        <v>1.4763999999999982</v>
      </c>
      <c r="P61" s="2">
        <f t="shared" si="4"/>
        <v>14.763999999999982</v>
      </c>
      <c r="Q61" s="2">
        <v>62.160399999999996</v>
      </c>
      <c r="R61" s="2">
        <f t="shared" si="5"/>
        <v>621.60399999999993</v>
      </c>
      <c r="S61" s="2">
        <v>0</v>
      </c>
      <c r="T61" s="2">
        <v>0</v>
      </c>
      <c r="U61" s="2">
        <v>0.23899999999999999</v>
      </c>
      <c r="V61" s="2">
        <v>17.594859176</v>
      </c>
      <c r="W61" s="19">
        <v>6.61</v>
      </c>
      <c r="X61" s="24">
        <v>0.17872340425531916</v>
      </c>
      <c r="Y61">
        <v>1.4763999999999982</v>
      </c>
    </row>
    <row r="62" spans="1:25" x14ac:dyDescent="0.2">
      <c r="A62" s="2">
        <v>1</v>
      </c>
      <c r="B62" s="10" t="s">
        <v>3</v>
      </c>
      <c r="C62" s="4">
        <v>19</v>
      </c>
      <c r="D62" s="6">
        <v>9</v>
      </c>
      <c r="E62" s="5">
        <v>0</v>
      </c>
      <c r="F62" s="2">
        <v>0.30419752392275545</v>
      </c>
      <c r="G62" s="2">
        <v>1.2228558913274372</v>
      </c>
      <c r="H62" s="2">
        <v>18</v>
      </c>
      <c r="I62" s="2">
        <f t="shared" si="20"/>
        <v>1.1000000000000001</v>
      </c>
      <c r="J62" s="2">
        <v>2.6236543195762128</v>
      </c>
      <c r="K62" s="2">
        <f t="shared" si="21"/>
        <v>0.9077220992104873</v>
      </c>
      <c r="L62" s="2">
        <f t="shared" si="22"/>
        <v>1.0425449840399268</v>
      </c>
      <c r="M62" s="2">
        <v>92.663399999999996</v>
      </c>
      <c r="N62" s="2">
        <f t="shared" si="19"/>
        <v>1.0287232367219219</v>
      </c>
      <c r="O62" s="2">
        <v>0</v>
      </c>
      <c r="P62" s="2">
        <f t="shared" si="4"/>
        <v>0</v>
      </c>
      <c r="Q62" s="2">
        <v>82.539400000000001</v>
      </c>
      <c r="R62" s="2">
        <f t="shared" si="5"/>
        <v>825.39400000000001</v>
      </c>
      <c r="S62" s="2">
        <v>0</v>
      </c>
      <c r="T62" s="2">
        <v>0</v>
      </c>
      <c r="U62" s="2">
        <v>0.22699999999999998</v>
      </c>
      <c r="V62" s="2">
        <v>17.816057437142799</v>
      </c>
      <c r="W62" s="19">
        <v>6.7</v>
      </c>
      <c r="X62" s="24">
        <v>0.15900621118012423</v>
      </c>
      <c r="Y62">
        <v>0</v>
      </c>
    </row>
    <row r="63" spans="1:25" x14ac:dyDescent="0.2">
      <c r="A63" s="2">
        <v>1</v>
      </c>
      <c r="B63" s="10" t="s">
        <v>3</v>
      </c>
      <c r="C63" s="4">
        <v>19</v>
      </c>
      <c r="D63" s="6">
        <v>10</v>
      </c>
      <c r="E63" s="5">
        <v>0</v>
      </c>
      <c r="F63" s="2">
        <v>0.69998201432019636</v>
      </c>
      <c r="G63" s="2">
        <v>1.0453137069437477</v>
      </c>
      <c r="H63" s="2">
        <v>15</v>
      </c>
      <c r="I63" s="2">
        <f t="shared" si="20"/>
        <v>0.91666666666666674</v>
      </c>
      <c r="J63" s="2">
        <v>2.2653946544743846</v>
      </c>
      <c r="K63" s="2">
        <f t="shared" si="21"/>
        <v>0.83654086381129156</v>
      </c>
      <c r="L63" s="2">
        <f t="shared" si="22"/>
        <v>0.96079128432528671</v>
      </c>
      <c r="M63" s="2">
        <v>87.629400000000004</v>
      </c>
      <c r="N63" s="2">
        <f t="shared" si="19"/>
        <v>0.97283717195786035</v>
      </c>
      <c r="O63" s="2">
        <v>0</v>
      </c>
      <c r="P63" s="2">
        <f t="shared" si="4"/>
        <v>0</v>
      </c>
      <c r="Q63" s="2">
        <v>62.042400000000001</v>
      </c>
      <c r="R63" s="2">
        <f t="shared" si="5"/>
        <v>620.42399999999998</v>
      </c>
      <c r="S63" s="2">
        <v>0</v>
      </c>
      <c r="T63" s="2">
        <v>0</v>
      </c>
      <c r="U63" s="2">
        <v>0.24399999999999999</v>
      </c>
      <c r="V63" s="2">
        <v>16.726199503749999</v>
      </c>
      <c r="W63" s="19">
        <v>6.71</v>
      </c>
      <c r="X63" s="24">
        <v>0.15824357912178957</v>
      </c>
      <c r="Y63">
        <v>0</v>
      </c>
    </row>
    <row r="64" spans="1:25" x14ac:dyDescent="0.2">
      <c r="A64" s="2">
        <v>1</v>
      </c>
      <c r="B64" s="10" t="s">
        <v>3</v>
      </c>
      <c r="C64" s="4">
        <v>20</v>
      </c>
      <c r="D64" s="6">
        <v>1</v>
      </c>
      <c r="E64" s="5">
        <v>13.954250000000002</v>
      </c>
      <c r="F64" s="2">
        <v>-0.77155662666930436</v>
      </c>
      <c r="G64" s="2">
        <v>-0.29912265485367401</v>
      </c>
      <c r="H64" s="2">
        <v>8</v>
      </c>
      <c r="I64" s="2">
        <f t="shared" ref="I64:I73" si="23">AVERAGE(H64/H$72,H64/H$73)</f>
        <v>0.75213675213675213</v>
      </c>
      <c r="J64" s="2">
        <v>1.8613052989290169</v>
      </c>
      <c r="K64" s="2">
        <f t="shared" si="21"/>
        <v>0.89509864144841411</v>
      </c>
      <c r="L64" s="2">
        <f t="shared" ref="L64:L73" si="24">AVERAGE(K64/K$72,K64/K$73)</f>
        <v>1.0695672585203631</v>
      </c>
      <c r="M64" s="2">
        <v>38.448399999999992</v>
      </c>
      <c r="N64" s="2">
        <f t="shared" ref="N64:N73" si="25">AVERAGE(M64/M$72,M64/M$73)</f>
        <v>0.53941615064058834</v>
      </c>
      <c r="O64" s="2">
        <v>59.508399999999995</v>
      </c>
      <c r="P64" s="2">
        <f t="shared" si="4"/>
        <v>595.08399999999995</v>
      </c>
      <c r="Q64" s="2">
        <v>53.578400000000002</v>
      </c>
      <c r="R64" s="2">
        <f t="shared" si="5"/>
        <v>535.78399999999999</v>
      </c>
      <c r="S64" s="2">
        <v>13</v>
      </c>
      <c r="T64" s="2">
        <v>0</v>
      </c>
      <c r="U64" s="2">
        <v>0.23499999999999999</v>
      </c>
      <c r="V64" s="2">
        <v>18.126153403181799</v>
      </c>
      <c r="W64" s="19">
        <v>6.57</v>
      </c>
      <c r="X64" s="24">
        <v>0.28799999999999998</v>
      </c>
      <c r="Y64">
        <v>59.508399999999995</v>
      </c>
    </row>
    <row r="65" spans="1:25" x14ac:dyDescent="0.2">
      <c r="A65" s="2">
        <v>1</v>
      </c>
      <c r="B65" s="10" t="s">
        <v>3</v>
      </c>
      <c r="C65" s="4">
        <v>20</v>
      </c>
      <c r="D65" s="6">
        <v>2</v>
      </c>
      <c r="E65" s="5">
        <v>9.4797499999999673</v>
      </c>
      <c r="F65" s="2">
        <v>-1.274877524781227</v>
      </c>
      <c r="G65" s="2" t="e">
        <v>#NUM!</v>
      </c>
      <c r="H65" s="2">
        <v>6</v>
      </c>
      <c r="I65" s="2">
        <f t="shared" si="23"/>
        <v>0.5641025641025641</v>
      </c>
      <c r="J65" s="2">
        <v>1.6380672705771449</v>
      </c>
      <c r="K65" s="2">
        <f t="shared" si="21"/>
        <v>0.91422275071490178</v>
      </c>
      <c r="L65" s="2">
        <f t="shared" si="24"/>
        <v>1.0924189534874142</v>
      </c>
      <c r="M65" s="2">
        <v>19.786399999999993</v>
      </c>
      <c r="N65" s="2">
        <f t="shared" si="25"/>
        <v>0.27759552342971194</v>
      </c>
      <c r="O65" s="2">
        <v>56.932400000000001</v>
      </c>
      <c r="P65" s="2">
        <f t="shared" si="4"/>
        <v>569.32400000000007</v>
      </c>
      <c r="Q65" s="2">
        <v>92.880400000000009</v>
      </c>
      <c r="R65" s="2">
        <f t="shared" si="5"/>
        <v>928.80400000000009</v>
      </c>
      <c r="S65" s="2">
        <v>15</v>
      </c>
      <c r="T65" s="2">
        <v>4.686615839469091E-2</v>
      </c>
      <c r="U65" s="2">
        <v>0.24600000000000002</v>
      </c>
      <c r="V65" s="2">
        <v>18.322001895882352</v>
      </c>
      <c r="W65" s="19">
        <v>6.97</v>
      </c>
      <c r="X65" s="24">
        <v>0.22249690976514216</v>
      </c>
      <c r="Y65">
        <v>54.133000000000003</v>
      </c>
    </row>
    <row r="66" spans="1:25" x14ac:dyDescent="0.2">
      <c r="A66" s="2">
        <v>1</v>
      </c>
      <c r="B66" s="10" t="s">
        <v>3</v>
      </c>
      <c r="C66" s="4">
        <v>20</v>
      </c>
      <c r="D66" s="6">
        <v>3</v>
      </c>
      <c r="E66" s="5">
        <v>7.9882500000001073</v>
      </c>
      <c r="F66" s="2">
        <v>-1.035051473507081</v>
      </c>
      <c r="G66" s="2">
        <v>0.20659191522191392</v>
      </c>
      <c r="H66" s="2">
        <v>6</v>
      </c>
      <c r="I66" s="2">
        <f t="shared" si="23"/>
        <v>0.5641025641025641</v>
      </c>
      <c r="J66" s="2">
        <v>1.6494685254569901</v>
      </c>
      <c r="K66" s="2">
        <f t="shared" si="21"/>
        <v>0.9205859122193627</v>
      </c>
      <c r="L66" s="2">
        <f t="shared" si="24"/>
        <v>1.1000223939248119</v>
      </c>
      <c r="M66" s="2">
        <v>14.170399999999994</v>
      </c>
      <c r="N66" s="2">
        <f t="shared" si="25"/>
        <v>0.19880522001012763</v>
      </c>
      <c r="O66" s="2">
        <v>71.305399999999992</v>
      </c>
      <c r="P66" s="2">
        <f t="shared" si="4"/>
        <v>713.05399999999986</v>
      </c>
      <c r="Q66" s="2">
        <v>94.00139999999999</v>
      </c>
      <c r="R66" s="2">
        <f t="shared" si="5"/>
        <v>940.0139999999999</v>
      </c>
      <c r="S66" s="2">
        <v>20</v>
      </c>
      <c r="T66" s="2">
        <v>5.284536646662355E-2</v>
      </c>
      <c r="U66" s="2">
        <v>0.20999999999999996</v>
      </c>
      <c r="V66" s="2">
        <v>20.508750417142899</v>
      </c>
      <c r="W66" s="19">
        <v>6.56</v>
      </c>
      <c r="X66" s="24">
        <v>0.28933680104031212</v>
      </c>
      <c r="Y66">
        <v>67.326999999999998</v>
      </c>
    </row>
    <row r="67" spans="1:25" x14ac:dyDescent="0.2">
      <c r="A67" s="2">
        <v>1</v>
      </c>
      <c r="B67" s="10" t="s">
        <v>3</v>
      </c>
      <c r="C67" s="4">
        <v>20</v>
      </c>
      <c r="D67" s="6">
        <v>4</v>
      </c>
      <c r="E67" s="5">
        <v>6.49675000000002</v>
      </c>
      <c r="F67" s="2">
        <v>-0.52717135997084719</v>
      </c>
      <c r="G67" s="2">
        <v>-9.4480156634599188E-2</v>
      </c>
      <c r="H67" s="2">
        <v>9</v>
      </c>
      <c r="I67" s="2">
        <f t="shared" si="23"/>
        <v>0.84615384615384615</v>
      </c>
      <c r="J67" s="2">
        <v>2.0009721633775963</v>
      </c>
      <c r="K67" s="2">
        <f t="shared" si="21"/>
        <v>0.9106816772473264</v>
      </c>
      <c r="L67" s="2">
        <f t="shared" si="24"/>
        <v>1.088187669843854</v>
      </c>
      <c r="M67" s="2">
        <v>22.293399999999998</v>
      </c>
      <c r="N67" s="2">
        <f t="shared" si="25"/>
        <v>0.31276776179739324</v>
      </c>
      <c r="O67" s="2">
        <v>46.949399999999997</v>
      </c>
      <c r="P67" s="2">
        <f t="shared" ref="P67:P130" si="26">O67*10</f>
        <v>469.49399999999997</v>
      </c>
      <c r="Q67" s="2">
        <v>69.317399999999992</v>
      </c>
      <c r="R67" s="2">
        <f t="shared" ref="R67:R130" si="27">Q67*10</f>
        <v>693.17399999999998</v>
      </c>
      <c r="S67" s="2">
        <v>37</v>
      </c>
      <c r="T67" s="2">
        <v>0.11315494202849265</v>
      </c>
      <c r="U67" s="2">
        <v>0.26300000000000001</v>
      </c>
      <c r="V67" s="2">
        <v>19.92713638</v>
      </c>
      <c r="W67" s="19">
        <v>6.24</v>
      </c>
      <c r="X67" s="24">
        <v>0.25799863852961197</v>
      </c>
      <c r="Y67">
        <v>40.959000000000003</v>
      </c>
    </row>
    <row r="68" spans="1:25" x14ac:dyDescent="0.2">
      <c r="A68" s="2">
        <v>1</v>
      </c>
      <c r="B68" s="10" t="s">
        <v>3</v>
      </c>
      <c r="C68" s="4">
        <v>20</v>
      </c>
      <c r="D68" s="6">
        <v>5</v>
      </c>
      <c r="E68" s="5">
        <v>5.0052499999999327</v>
      </c>
      <c r="F68" s="2">
        <v>4.6255068063436135E-2</v>
      </c>
      <c r="G68" s="2">
        <v>-5.5462310782259015E-2</v>
      </c>
      <c r="H68" s="2">
        <v>8</v>
      </c>
      <c r="I68" s="2">
        <f t="shared" si="23"/>
        <v>0.75213675213675213</v>
      </c>
      <c r="J68" s="2">
        <v>1.7080184392079889</v>
      </c>
      <c r="K68" s="2">
        <f t="shared" si="21"/>
        <v>0.82138324399742446</v>
      </c>
      <c r="L68" s="2">
        <f t="shared" si="24"/>
        <v>0.98148358604957009</v>
      </c>
      <c r="M68" s="2">
        <v>30.301400000000001</v>
      </c>
      <c r="N68" s="2">
        <f t="shared" si="25"/>
        <v>0.42511689815494869</v>
      </c>
      <c r="O68" s="2">
        <v>27.410399999999996</v>
      </c>
      <c r="P68" s="2">
        <f t="shared" si="26"/>
        <v>274.10399999999993</v>
      </c>
      <c r="Q68" s="2">
        <v>58.823399999999992</v>
      </c>
      <c r="R68" s="2">
        <f t="shared" si="27"/>
        <v>588.23399999999992</v>
      </c>
      <c r="S68" s="2">
        <v>14</v>
      </c>
      <c r="T68" s="2">
        <v>0.1252409461684772</v>
      </c>
      <c r="U68" s="2">
        <v>0.24</v>
      </c>
      <c r="V68" s="2">
        <v>19.334242402000001</v>
      </c>
      <c r="W68" s="19">
        <v>6.47</v>
      </c>
      <c r="X68" s="24">
        <v>0.3059250302297461</v>
      </c>
      <c r="Y68">
        <v>23.485999999999997</v>
      </c>
    </row>
    <row r="69" spans="1:25" x14ac:dyDescent="0.2">
      <c r="A69" s="2">
        <v>1</v>
      </c>
      <c r="B69" s="10" t="s">
        <v>3</v>
      </c>
      <c r="C69" s="4">
        <v>20</v>
      </c>
      <c r="D69" s="6">
        <v>6</v>
      </c>
      <c r="E69" s="5">
        <v>3.5137500000000728</v>
      </c>
      <c r="F69" s="2">
        <v>-2.0158807265188075</v>
      </c>
      <c r="G69" s="2">
        <v>-5.8593607064746447</v>
      </c>
      <c r="H69" s="2">
        <v>8</v>
      </c>
      <c r="I69" s="2">
        <f t="shared" si="23"/>
        <v>0.75213675213675213</v>
      </c>
      <c r="J69" s="2">
        <v>1.5393558595236287</v>
      </c>
      <c r="K69" s="2">
        <f t="shared" si="21"/>
        <v>0.74027368823270234</v>
      </c>
      <c r="L69" s="2">
        <f t="shared" si="24"/>
        <v>0.88456451905299915</v>
      </c>
      <c r="M69" s="2">
        <v>31.227400000000003</v>
      </c>
      <c r="N69" s="2">
        <f t="shared" si="25"/>
        <v>0.43810831926722349</v>
      </c>
      <c r="O69" s="2">
        <v>43.389399999999995</v>
      </c>
      <c r="P69" s="2">
        <f t="shared" si="26"/>
        <v>433.89399999999995</v>
      </c>
      <c r="Q69" s="2">
        <v>66.157399999999996</v>
      </c>
      <c r="R69" s="2">
        <f t="shared" si="27"/>
        <v>661.57399999999996</v>
      </c>
      <c r="S69" s="2">
        <v>14</v>
      </c>
      <c r="T69" s="2">
        <v>5.1966666521003839E-2</v>
      </c>
      <c r="U69" s="2">
        <v>0.26700000000000002</v>
      </c>
      <c r="V69" s="2">
        <v>17.668524739090898</v>
      </c>
      <c r="W69" s="19">
        <v>6.41</v>
      </c>
      <c r="X69" s="24">
        <v>0.21839080459770116</v>
      </c>
      <c r="Y69">
        <v>41.010999999999996</v>
      </c>
    </row>
    <row r="70" spans="1:25" x14ac:dyDescent="0.2">
      <c r="A70" s="2">
        <v>1</v>
      </c>
      <c r="B70" s="10" t="s">
        <v>3</v>
      </c>
      <c r="C70" s="4">
        <v>20</v>
      </c>
      <c r="D70" s="6">
        <v>7</v>
      </c>
      <c r="E70" s="5">
        <v>2.0222499999999854</v>
      </c>
      <c r="F70" s="2">
        <v>-0.28127967113070107</v>
      </c>
      <c r="G70" s="2">
        <v>-0.3111868440731565</v>
      </c>
      <c r="H70" s="2">
        <v>11</v>
      </c>
      <c r="I70" s="2">
        <f t="shared" si="23"/>
        <v>1.0341880341880343</v>
      </c>
      <c r="J70" s="2">
        <v>1.9037870259104859</v>
      </c>
      <c r="K70" s="2">
        <f t="shared" si="21"/>
        <v>0.79394085617790344</v>
      </c>
      <c r="L70" s="2">
        <f t="shared" si="24"/>
        <v>0.94869225094053411</v>
      </c>
      <c r="M70" s="2">
        <v>47.967399999999998</v>
      </c>
      <c r="N70" s="2">
        <f t="shared" si="25"/>
        <v>0.67296403138329197</v>
      </c>
      <c r="O70" s="2">
        <v>19.604399999999998</v>
      </c>
      <c r="P70" s="2">
        <f t="shared" si="26"/>
        <v>196.04399999999998</v>
      </c>
      <c r="Q70" s="2">
        <v>87.704399999999993</v>
      </c>
      <c r="R70" s="2">
        <f t="shared" si="27"/>
        <v>877.04399999999987</v>
      </c>
      <c r="S70" s="2">
        <v>9</v>
      </c>
      <c r="T70" s="2">
        <v>0.20053177172964445</v>
      </c>
      <c r="U70" s="2">
        <v>0.18500000000000008</v>
      </c>
      <c r="V70" s="2">
        <v>18.203368704444401</v>
      </c>
      <c r="W70" s="19">
        <v>6.45</v>
      </c>
      <c r="X70" s="24">
        <v>0.31456310679611649</v>
      </c>
      <c r="Y70">
        <v>14.687000000000005</v>
      </c>
    </row>
    <row r="71" spans="1:25" x14ac:dyDescent="0.2">
      <c r="A71" s="2">
        <v>1</v>
      </c>
      <c r="B71" s="10" t="s">
        <v>3</v>
      </c>
      <c r="C71" s="4">
        <v>20</v>
      </c>
      <c r="D71" s="6">
        <v>8</v>
      </c>
      <c r="E71" s="5">
        <v>0.53075000000012551</v>
      </c>
      <c r="F71" s="2">
        <v>0.2071517347732848</v>
      </c>
      <c r="G71" s="2">
        <v>0.26804954004465997</v>
      </c>
      <c r="H71" s="2">
        <v>13</v>
      </c>
      <c r="I71" s="2">
        <f t="shared" si="23"/>
        <v>1.2222222222222223</v>
      </c>
      <c r="J71" s="2">
        <v>2.05623312829906</v>
      </c>
      <c r="K71" s="2">
        <f t="shared" si="21"/>
        <v>0.80166617025688969</v>
      </c>
      <c r="L71" s="2">
        <f t="shared" si="24"/>
        <v>0.9579233486297225</v>
      </c>
      <c r="M71" s="2">
        <v>53.324399999999997</v>
      </c>
      <c r="N71" s="2">
        <f t="shared" si="25"/>
        <v>0.74812066518292042</v>
      </c>
      <c r="O71" s="2">
        <v>7.5863999999999976</v>
      </c>
      <c r="P71" s="2">
        <f t="shared" si="26"/>
        <v>75.863999999999976</v>
      </c>
      <c r="Q71" s="2">
        <v>72.118399999999994</v>
      </c>
      <c r="R71" s="2">
        <f t="shared" si="27"/>
        <v>721.18399999999997</v>
      </c>
      <c r="S71" s="2">
        <v>1</v>
      </c>
      <c r="T71" s="2">
        <v>0</v>
      </c>
      <c r="U71" s="2">
        <v>0.20899999999999996</v>
      </c>
      <c r="V71" s="2">
        <v>17.567501440000001</v>
      </c>
      <c r="W71" s="19">
        <v>6.3</v>
      </c>
      <c r="X71" s="24">
        <v>0.13852813852813853</v>
      </c>
      <c r="Y71">
        <v>7.5863999999999976</v>
      </c>
    </row>
    <row r="72" spans="1:25" x14ac:dyDescent="0.2">
      <c r="A72" s="2">
        <v>1</v>
      </c>
      <c r="B72" s="10" t="s">
        <v>3</v>
      </c>
      <c r="C72" s="4">
        <v>20</v>
      </c>
      <c r="D72" s="6">
        <v>9</v>
      </c>
      <c r="E72" s="5">
        <v>0</v>
      </c>
      <c r="F72" s="2">
        <v>-1.7580516172167078</v>
      </c>
      <c r="G72" s="2" t="e">
        <v>#NUM!</v>
      </c>
      <c r="H72" s="2">
        <v>13</v>
      </c>
      <c r="I72" s="2">
        <f t="shared" si="23"/>
        <v>1.2222222222222223</v>
      </c>
      <c r="J72" s="2">
        <v>2.2075546472775645</v>
      </c>
      <c r="K72" s="2">
        <f t="shared" si="21"/>
        <v>0.86066207929435434</v>
      </c>
      <c r="L72" s="2">
        <f t="shared" si="24"/>
        <v>1.028418475950005</v>
      </c>
      <c r="M72" s="2">
        <v>61.727400000000003</v>
      </c>
      <c r="N72" s="2">
        <f t="shared" si="25"/>
        <v>0.86601149845121939</v>
      </c>
      <c r="O72" s="2">
        <v>0</v>
      </c>
      <c r="P72" s="2">
        <f t="shared" si="26"/>
        <v>0</v>
      </c>
      <c r="Q72" s="2">
        <v>74.184399999999997</v>
      </c>
      <c r="R72" s="2">
        <f t="shared" si="27"/>
        <v>741.84399999999994</v>
      </c>
      <c r="S72" s="2">
        <v>0</v>
      </c>
      <c r="T72" s="2">
        <v>0</v>
      </c>
      <c r="U72" s="2">
        <v>0.22199999999999995</v>
      </c>
      <c r="V72" s="2">
        <v>18.223807153999999</v>
      </c>
      <c r="W72" s="19">
        <v>6.19</v>
      </c>
      <c r="X72" s="24">
        <v>0.22988505747126436</v>
      </c>
      <c r="Y72">
        <v>0</v>
      </c>
    </row>
    <row r="73" spans="1:25" x14ac:dyDescent="0.2">
      <c r="A73" s="2">
        <v>1</v>
      </c>
      <c r="B73" s="10" t="s">
        <v>3</v>
      </c>
      <c r="C73" s="4">
        <v>20</v>
      </c>
      <c r="D73" s="6">
        <v>10</v>
      </c>
      <c r="E73" s="5">
        <v>0</v>
      </c>
      <c r="F73" s="2">
        <v>0.87666731079995319</v>
      </c>
      <c r="G73" s="2">
        <v>-2.4406516407839596</v>
      </c>
      <c r="H73" s="2">
        <v>9</v>
      </c>
      <c r="I73" s="2">
        <f t="shared" si="23"/>
        <v>0.84615384615384615</v>
      </c>
      <c r="J73" s="2">
        <v>1.789365776818304</v>
      </c>
      <c r="K73" s="2">
        <f t="shared" si="21"/>
        <v>0.81437546042181153</v>
      </c>
      <c r="L73" s="2">
        <f t="shared" si="24"/>
        <v>0.97310987669487392</v>
      </c>
      <c r="M73" s="2">
        <v>84.324399999999997</v>
      </c>
      <c r="N73" s="2">
        <f t="shared" si="25"/>
        <v>1.1830386505830472</v>
      </c>
      <c r="O73" s="2">
        <v>0</v>
      </c>
      <c r="P73" s="2">
        <f t="shared" si="26"/>
        <v>0</v>
      </c>
      <c r="Q73" s="2">
        <v>81.006399999999999</v>
      </c>
      <c r="R73" s="2">
        <f t="shared" si="27"/>
        <v>810.06399999999996</v>
      </c>
      <c r="S73" s="2">
        <v>0</v>
      </c>
      <c r="T73" s="2">
        <v>0</v>
      </c>
      <c r="U73" s="2">
        <v>0.22399999999999998</v>
      </c>
      <c r="V73" s="2">
        <v>18.6580986266666</v>
      </c>
      <c r="W73" s="19">
        <v>6.01</v>
      </c>
      <c r="X73" s="24">
        <v>0.14971209213051823</v>
      </c>
      <c r="Y73">
        <v>0</v>
      </c>
    </row>
    <row r="74" spans="1:25" x14ac:dyDescent="0.2">
      <c r="A74" s="2">
        <v>1</v>
      </c>
      <c r="B74" s="10" t="s">
        <v>4</v>
      </c>
      <c r="C74" s="3">
        <v>1</v>
      </c>
      <c r="D74" s="6">
        <v>1</v>
      </c>
      <c r="E74" s="5">
        <v>22.421749999999975</v>
      </c>
      <c r="F74" s="2">
        <v>-0.10997591207719298</v>
      </c>
      <c r="G74" s="2">
        <v>1.2785414998234446</v>
      </c>
      <c r="H74" s="2">
        <v>5</v>
      </c>
      <c r="I74" s="2">
        <f t="shared" ref="I74:I83" si="28">AVERAGE(H74/H$81, H74/H$82, H74/H$83)</f>
        <v>0.90476190476190477</v>
      </c>
      <c r="J74" s="2">
        <v>1.0904538841928257</v>
      </c>
      <c r="K74" s="2">
        <f t="shared" si="21"/>
        <v>0.67753709277522389</v>
      </c>
      <c r="L74" s="2">
        <f t="shared" ref="L74:L83" si="29">AVERAGE(K74/K$82,K74/K$81,K74/K$83)</f>
        <v>0.87213931835445013</v>
      </c>
      <c r="M74" s="2">
        <v>2.0023999999999944</v>
      </c>
      <c r="N74" s="2">
        <f t="shared" ref="N74:N83" si="30">AVERAGE(M74/M$82,M74/M$81,M74/M$83)</f>
        <v>0.10459026240976681</v>
      </c>
      <c r="O74" s="2">
        <v>9.196399999999997</v>
      </c>
      <c r="P74" s="2">
        <f t="shared" si="26"/>
        <v>91.96399999999997</v>
      </c>
      <c r="Q74" s="2">
        <v>355.03739999999999</v>
      </c>
      <c r="R74" s="2">
        <f t="shared" si="27"/>
        <v>3550.3739999999998</v>
      </c>
      <c r="S74" s="2">
        <v>26</v>
      </c>
      <c r="T74" s="2">
        <v>8.7821619155309325E-2</v>
      </c>
      <c r="U74" s="5">
        <v>4.1000000000000029E-2</v>
      </c>
      <c r="V74" s="13">
        <v>15.1199744</v>
      </c>
      <c r="W74" s="20">
        <v>6.56</v>
      </c>
      <c r="X74" s="24">
        <v>7.1075401730531521E-2</v>
      </c>
      <c r="Y74">
        <v>8.3109999999999999</v>
      </c>
    </row>
    <row r="75" spans="1:25" x14ac:dyDescent="0.2">
      <c r="A75" s="2">
        <v>1</v>
      </c>
      <c r="B75" s="10" t="s">
        <v>4</v>
      </c>
      <c r="C75" s="3">
        <v>1</v>
      </c>
      <c r="D75" s="6">
        <v>2</v>
      </c>
      <c r="E75" s="5">
        <v>14.752250000000004</v>
      </c>
      <c r="F75" s="2">
        <v>0.17039083879821465</v>
      </c>
      <c r="G75" s="2">
        <v>0.4702826081846348</v>
      </c>
      <c r="H75" s="2">
        <v>5</v>
      </c>
      <c r="I75" s="2">
        <f t="shared" si="28"/>
        <v>0.90476190476190477</v>
      </c>
      <c r="J75" s="2">
        <v>1.461472129304024</v>
      </c>
      <c r="K75" s="2">
        <f t="shared" si="21"/>
        <v>0.9080636898218124</v>
      </c>
      <c r="L75" s="2">
        <f t="shared" si="29"/>
        <v>1.1688777720194252</v>
      </c>
      <c r="M75" s="7">
        <v>12.838399999999993</v>
      </c>
      <c r="N75" s="2">
        <f t="shared" si="30"/>
        <v>0.67058111512262941</v>
      </c>
      <c r="O75" s="2">
        <v>7.5303999999999931</v>
      </c>
      <c r="P75" s="2">
        <f t="shared" si="26"/>
        <v>75.303999999999931</v>
      </c>
      <c r="Q75" s="2">
        <v>247.4744</v>
      </c>
      <c r="R75" s="2">
        <f t="shared" si="27"/>
        <v>2474.7440000000001</v>
      </c>
      <c r="S75" s="2">
        <v>35</v>
      </c>
      <c r="T75" s="14">
        <v>0.3284702776935563</v>
      </c>
      <c r="U75" s="15">
        <v>6.2000000000000055E-2</v>
      </c>
      <c r="V75" s="16">
        <v>14.879484</v>
      </c>
      <c r="W75" s="21">
        <v>6.73</v>
      </c>
      <c r="X75" s="24">
        <v>0.79117464263517712</v>
      </c>
      <c r="Y75">
        <v>3.8469999999999942</v>
      </c>
    </row>
    <row r="76" spans="1:25" x14ac:dyDescent="0.2">
      <c r="A76" s="2">
        <v>1</v>
      </c>
      <c r="B76" s="10" t="s">
        <v>4</v>
      </c>
      <c r="C76" s="3">
        <v>1</v>
      </c>
      <c r="D76" s="6">
        <v>3</v>
      </c>
      <c r="E76" s="5">
        <v>12.195750000000089</v>
      </c>
      <c r="F76" s="2">
        <v>0.23023775480746717</v>
      </c>
      <c r="G76" s="2">
        <v>2.3465534926006299E-2</v>
      </c>
      <c r="H76" s="2">
        <v>5</v>
      </c>
      <c r="I76" s="2">
        <f t="shared" si="28"/>
        <v>0.90476190476190477</v>
      </c>
      <c r="J76" s="2">
        <v>1.1047336549739084</v>
      </c>
      <c r="K76" s="2">
        <f t="shared" si="21"/>
        <v>0.68640961321901417</v>
      </c>
      <c r="L76" s="2">
        <f t="shared" si="29"/>
        <v>0.88356020440548189</v>
      </c>
      <c r="M76" s="2">
        <v>7.7873999999999981</v>
      </c>
      <c r="N76" s="2">
        <f t="shared" si="30"/>
        <v>0.4067549987464143</v>
      </c>
      <c r="O76" s="2">
        <v>7.3353999999999999</v>
      </c>
      <c r="P76" s="2">
        <f t="shared" si="26"/>
        <v>73.353999999999999</v>
      </c>
      <c r="Q76" s="2">
        <v>277.73140000000001</v>
      </c>
      <c r="R76" s="2">
        <f t="shared" si="27"/>
        <v>2777.3140000000003</v>
      </c>
      <c r="S76" s="2">
        <v>14</v>
      </c>
      <c r="T76" s="14">
        <v>0.1381068759693562</v>
      </c>
      <c r="U76" s="15">
        <v>3.8000000000000034E-2</v>
      </c>
      <c r="V76" s="16">
        <v>14.069402200000001</v>
      </c>
      <c r="W76" s="21">
        <v>6.64</v>
      </c>
      <c r="X76" s="24">
        <v>0.60733944954128438</v>
      </c>
      <c r="Y76">
        <v>6.1600000000000037</v>
      </c>
    </row>
    <row r="77" spans="1:25" x14ac:dyDescent="0.2">
      <c r="A77" s="2">
        <v>1</v>
      </c>
      <c r="B77" s="10" t="s">
        <v>4</v>
      </c>
      <c r="C77" s="3">
        <v>1</v>
      </c>
      <c r="D77" s="6">
        <v>4</v>
      </c>
      <c r="E77" s="5">
        <v>9.6392499999999472</v>
      </c>
      <c r="F77" s="2">
        <v>-2.8812504969986656E-2</v>
      </c>
      <c r="G77" s="2">
        <v>-0.5614693565847455</v>
      </c>
      <c r="H77" s="2">
        <v>5</v>
      </c>
      <c r="I77" s="2">
        <f t="shared" si="28"/>
        <v>0.90476190476190477</v>
      </c>
      <c r="J77" s="2">
        <v>1.0481310926708529</v>
      </c>
      <c r="K77" s="2">
        <f t="shared" si="21"/>
        <v>0.65124046387453882</v>
      </c>
      <c r="L77" s="2">
        <f t="shared" si="29"/>
        <v>0.8382897708551047</v>
      </c>
      <c r="M77" s="2">
        <v>6.9333999999999989</v>
      </c>
      <c r="N77" s="2">
        <f t="shared" si="30"/>
        <v>0.36214848451452214</v>
      </c>
      <c r="O77" s="2">
        <v>8.0433999999999983</v>
      </c>
      <c r="P77" s="2">
        <f t="shared" si="26"/>
        <v>80.433999999999983</v>
      </c>
      <c r="Q77" s="2">
        <v>308.41039999999998</v>
      </c>
      <c r="R77" s="2">
        <f t="shared" si="27"/>
        <v>3084.1039999999998</v>
      </c>
      <c r="S77" s="2">
        <v>35</v>
      </c>
      <c r="T77" s="14">
        <v>0</v>
      </c>
      <c r="U77" s="15">
        <v>4.1000000000000029E-2</v>
      </c>
      <c r="V77" s="16">
        <v>13.96268259</v>
      </c>
      <c r="W77" s="21">
        <v>6.61</v>
      </c>
      <c r="X77" s="24">
        <v>0.60690490611750458</v>
      </c>
      <c r="Y77">
        <v>8.0433999999999983</v>
      </c>
    </row>
    <row r="78" spans="1:25" x14ac:dyDescent="0.2">
      <c r="A78" s="2">
        <v>1</v>
      </c>
      <c r="B78" s="10" t="s">
        <v>4</v>
      </c>
      <c r="C78" s="3">
        <v>1</v>
      </c>
      <c r="D78" s="6">
        <v>5</v>
      </c>
      <c r="E78" s="5">
        <v>7.0827500000000327</v>
      </c>
      <c r="F78" s="2">
        <v>8.1310102216978798E-3</v>
      </c>
      <c r="G78" s="2">
        <v>0.32926932432715506</v>
      </c>
      <c r="H78" s="2">
        <v>4</v>
      </c>
      <c r="I78" s="2">
        <f t="shared" si="28"/>
        <v>0.7238095238095239</v>
      </c>
      <c r="J78" s="2">
        <v>1.1564408221159883</v>
      </c>
      <c r="K78" s="2">
        <f t="shared" si="21"/>
        <v>0.83419571957414618</v>
      </c>
      <c r="L78" s="2">
        <f t="shared" si="29"/>
        <v>1.0737934409813323</v>
      </c>
      <c r="M78" s="2">
        <v>9.0923999999999978</v>
      </c>
      <c r="N78" s="2">
        <f t="shared" si="30"/>
        <v>0.47491834894854484</v>
      </c>
      <c r="O78" s="2">
        <v>2.5763999999999996</v>
      </c>
      <c r="P78" s="2">
        <f t="shared" si="26"/>
        <v>25.763999999999996</v>
      </c>
      <c r="Q78" s="2">
        <v>147.41040000000001</v>
      </c>
      <c r="R78" s="2">
        <f t="shared" si="27"/>
        <v>1474.104</v>
      </c>
      <c r="S78" s="2">
        <v>37</v>
      </c>
      <c r="T78" s="14">
        <v>0</v>
      </c>
      <c r="U78" s="15">
        <v>5.9000000000000059E-2</v>
      </c>
      <c r="V78" s="16">
        <v>13.014066400000001</v>
      </c>
      <c r="W78" s="21">
        <v>6.7</v>
      </c>
      <c r="X78" s="24">
        <v>0.61978842563783443</v>
      </c>
      <c r="Y78">
        <v>2.5763999999999996</v>
      </c>
    </row>
    <row r="79" spans="1:25" x14ac:dyDescent="0.2">
      <c r="A79" s="2">
        <v>1</v>
      </c>
      <c r="B79" s="10" t="s">
        <v>4</v>
      </c>
      <c r="C79" s="3">
        <v>1</v>
      </c>
      <c r="D79" s="6">
        <v>6</v>
      </c>
      <c r="E79" s="5">
        <v>4.5262500000001182</v>
      </c>
      <c r="F79" s="2">
        <v>-0.16696284345080362</v>
      </c>
      <c r="G79" s="2">
        <v>7.6916843217843436E-2</v>
      </c>
      <c r="H79" s="2">
        <v>3</v>
      </c>
      <c r="I79" s="2">
        <f t="shared" si="28"/>
        <v>0.54285714285714282</v>
      </c>
      <c r="J79" s="2">
        <v>0.90025605126853692</v>
      </c>
      <c r="K79" s="2">
        <f t="shared" si="21"/>
        <v>0.8194483718728035</v>
      </c>
      <c r="L79" s="2">
        <f t="shared" si="29"/>
        <v>1.054810359598876</v>
      </c>
      <c r="M79" s="2">
        <v>11.179399999999994</v>
      </c>
      <c r="N79" s="2">
        <f t="shared" si="30"/>
        <v>0.58392747681969126</v>
      </c>
      <c r="O79" s="2">
        <v>6.4693999999999932</v>
      </c>
      <c r="P79" s="2">
        <f t="shared" si="26"/>
        <v>64.693999999999932</v>
      </c>
      <c r="Q79" s="2">
        <v>130.43439999999998</v>
      </c>
      <c r="R79" s="2">
        <f t="shared" si="27"/>
        <v>1304.3439999999998</v>
      </c>
      <c r="S79" s="2">
        <v>18</v>
      </c>
      <c r="T79" s="14">
        <v>0</v>
      </c>
      <c r="U79" s="15">
        <v>2.6000000000000023E-2</v>
      </c>
      <c r="V79" s="16">
        <v>13.124390099999999</v>
      </c>
      <c r="W79" s="21">
        <v>6.75</v>
      </c>
      <c r="X79" s="24">
        <v>0.72539184952978053</v>
      </c>
      <c r="Y79">
        <v>6.4693999999999932</v>
      </c>
    </row>
    <row r="80" spans="1:25" x14ac:dyDescent="0.2">
      <c r="A80" s="2">
        <v>1</v>
      </c>
      <c r="B80" s="10" t="s">
        <v>4</v>
      </c>
      <c r="C80" s="3">
        <v>1</v>
      </c>
      <c r="D80" s="6">
        <v>7</v>
      </c>
      <c r="E80" s="5">
        <v>1.9697499999999764</v>
      </c>
      <c r="F80" s="2">
        <v>-0.19831337333487972</v>
      </c>
      <c r="G80" s="2">
        <v>0.22059948306943464</v>
      </c>
      <c r="H80" s="2">
        <v>6</v>
      </c>
      <c r="I80" s="2">
        <f t="shared" si="28"/>
        <v>1.0857142857142856</v>
      </c>
      <c r="J80" s="2">
        <v>1.2431733712213653</v>
      </c>
      <c r="K80" s="2">
        <f t="shared" si="21"/>
        <v>0.6938282691241825</v>
      </c>
      <c r="L80" s="2">
        <f t="shared" si="29"/>
        <v>0.89310964689834649</v>
      </c>
      <c r="M80" s="2">
        <v>12.798399999999994</v>
      </c>
      <c r="N80" s="2">
        <f t="shared" si="30"/>
        <v>0.66849181703214267</v>
      </c>
      <c r="O80" s="2">
        <v>2.0633999999999943</v>
      </c>
      <c r="P80" s="2">
        <f t="shared" si="26"/>
        <v>20.633999999999943</v>
      </c>
      <c r="Q80" s="2">
        <v>151.4074</v>
      </c>
      <c r="R80" s="2">
        <f t="shared" si="27"/>
        <v>1514.0740000000001</v>
      </c>
      <c r="S80" s="2">
        <v>8</v>
      </c>
      <c r="T80" s="14">
        <v>0</v>
      </c>
      <c r="U80" s="15">
        <v>3.8000000000000034E-2</v>
      </c>
      <c r="V80" s="16">
        <v>11.208166200000001</v>
      </c>
      <c r="W80" s="21">
        <v>7.06</v>
      </c>
      <c r="X80" s="24">
        <v>0.64423076923076927</v>
      </c>
      <c r="Y80">
        <v>2.0633999999999943</v>
      </c>
    </row>
    <row r="81" spans="1:25" x14ac:dyDescent="0.2">
      <c r="A81" s="2">
        <v>1</v>
      </c>
      <c r="B81" s="10" t="s">
        <v>4</v>
      </c>
      <c r="C81" s="3">
        <v>1</v>
      </c>
      <c r="D81" s="6">
        <v>8</v>
      </c>
      <c r="E81" s="5">
        <v>0</v>
      </c>
      <c r="F81" s="2">
        <v>0.10673298702623707</v>
      </c>
      <c r="G81" s="2">
        <v>-3.1750732022098078</v>
      </c>
      <c r="H81" s="2">
        <v>5</v>
      </c>
      <c r="I81" s="2">
        <f t="shared" si="28"/>
        <v>0.90476190476190477</v>
      </c>
      <c r="J81" s="2">
        <v>1.1556896817394389</v>
      </c>
      <c r="K81" s="2">
        <f t="shared" si="21"/>
        <v>0.71807037277479291</v>
      </c>
      <c r="L81" s="2">
        <f t="shared" si="29"/>
        <v>0.92431456833920922</v>
      </c>
      <c r="M81" s="2">
        <v>20.945399999999999</v>
      </c>
      <c r="N81" s="2">
        <f t="shared" si="30"/>
        <v>1.0940296056120333</v>
      </c>
      <c r="O81" s="2">
        <v>0</v>
      </c>
      <c r="P81" s="2">
        <f t="shared" si="26"/>
        <v>0</v>
      </c>
      <c r="Q81" s="2">
        <v>138.15440000000001</v>
      </c>
      <c r="R81" s="2">
        <f t="shared" si="27"/>
        <v>1381.5440000000001</v>
      </c>
      <c r="S81" s="2">
        <v>1</v>
      </c>
      <c r="T81" s="14">
        <v>0</v>
      </c>
      <c r="U81" s="15">
        <v>6.2000000000000055E-2</v>
      </c>
      <c r="V81" s="16">
        <v>12.534800300000001</v>
      </c>
      <c r="W81" s="21">
        <v>6.88</v>
      </c>
      <c r="X81" s="24">
        <v>0.50461538461538458</v>
      </c>
      <c r="Y81">
        <v>0</v>
      </c>
    </row>
    <row r="82" spans="1:25" x14ac:dyDescent="0.2">
      <c r="A82" s="2">
        <v>1</v>
      </c>
      <c r="B82" s="10" t="s">
        <v>4</v>
      </c>
      <c r="C82" s="3">
        <v>1</v>
      </c>
      <c r="D82" s="6">
        <v>9</v>
      </c>
      <c r="E82" s="5">
        <v>0</v>
      </c>
      <c r="F82" s="2">
        <v>0.21560844479150784</v>
      </c>
      <c r="G82" s="2">
        <v>-0.12191242899839456</v>
      </c>
      <c r="H82" s="2">
        <v>7</v>
      </c>
      <c r="I82" s="2">
        <f t="shared" si="28"/>
        <v>1.2666666666666666</v>
      </c>
      <c r="J82" s="2">
        <v>1.5936808847332768</v>
      </c>
      <c r="K82" s="2">
        <f t="shared" si="21"/>
        <v>0.81898996493078868</v>
      </c>
      <c r="L82" s="2">
        <f t="shared" si="29"/>
        <v>1.0542202890002315</v>
      </c>
      <c r="M82" s="2">
        <v>18.633399999999995</v>
      </c>
      <c r="N82" s="2">
        <f t="shared" si="30"/>
        <v>0.97326817598189852</v>
      </c>
      <c r="O82" s="2">
        <v>0</v>
      </c>
      <c r="P82" s="2">
        <f t="shared" si="26"/>
        <v>0</v>
      </c>
      <c r="Q82" s="2">
        <v>161.71439999999998</v>
      </c>
      <c r="R82" s="2">
        <f t="shared" si="27"/>
        <v>1617.1439999999998</v>
      </c>
      <c r="S82" s="2">
        <v>2</v>
      </c>
      <c r="T82" s="14">
        <v>0</v>
      </c>
      <c r="U82" s="15">
        <v>4.7000000000000049E-2</v>
      </c>
      <c r="V82" s="16">
        <v>13.752178130000001</v>
      </c>
      <c r="W82" s="21">
        <v>6.65</v>
      </c>
      <c r="X82" s="24">
        <v>0.44791016843418591</v>
      </c>
      <c r="Y82">
        <v>0</v>
      </c>
    </row>
    <row r="83" spans="1:25" x14ac:dyDescent="0.2">
      <c r="A83" s="2">
        <v>1</v>
      </c>
      <c r="B83" s="10" t="s">
        <v>4</v>
      </c>
      <c r="C83" s="3">
        <v>1</v>
      </c>
      <c r="D83" s="6">
        <v>10</v>
      </c>
      <c r="E83" s="5">
        <v>0</v>
      </c>
      <c r="F83" s="2">
        <v>0.18785853183860579</v>
      </c>
      <c r="G83" s="2">
        <v>0.90500277210030355</v>
      </c>
      <c r="H83" s="2">
        <v>5</v>
      </c>
      <c r="I83" s="2">
        <f t="shared" si="28"/>
        <v>0.90476190476190477</v>
      </c>
      <c r="J83" s="2">
        <v>1.2895902054761368</v>
      </c>
      <c r="K83" s="2">
        <f t="shared" si="21"/>
        <v>0.80126744592823185</v>
      </c>
      <c r="L83" s="2">
        <f t="shared" si="29"/>
        <v>1.0314075075197324</v>
      </c>
      <c r="M83" s="2">
        <v>18.087399999999995</v>
      </c>
      <c r="N83" s="2">
        <f t="shared" si="30"/>
        <v>0.94474925704675439</v>
      </c>
      <c r="O83" s="2">
        <v>0</v>
      </c>
      <c r="P83" s="2">
        <f t="shared" si="26"/>
        <v>0</v>
      </c>
      <c r="Q83" s="2">
        <v>205.6764</v>
      </c>
      <c r="R83" s="2">
        <f t="shared" si="27"/>
        <v>2056.7640000000001</v>
      </c>
      <c r="S83" s="2">
        <v>2</v>
      </c>
      <c r="T83" s="14">
        <v>0</v>
      </c>
      <c r="U83" s="15">
        <v>0.23</v>
      </c>
      <c r="V83" s="16">
        <v>13.302990400000001</v>
      </c>
      <c r="W83" s="22">
        <v>7.11</v>
      </c>
      <c r="X83" s="24">
        <v>0.38927011852776044</v>
      </c>
      <c r="Y83">
        <v>0</v>
      </c>
    </row>
    <row r="84" spans="1:25" x14ac:dyDescent="0.2">
      <c r="A84" s="2">
        <v>1</v>
      </c>
      <c r="B84" s="10" t="s">
        <v>4</v>
      </c>
      <c r="C84" s="3">
        <v>4</v>
      </c>
      <c r="D84" s="6">
        <v>1</v>
      </c>
      <c r="E84" s="5">
        <v>16.805499999999938</v>
      </c>
      <c r="F84" s="2">
        <v>-0.67470680067938626</v>
      </c>
      <c r="G84" s="2">
        <v>-0.3589711561990826</v>
      </c>
      <c r="H84" s="2">
        <v>4</v>
      </c>
      <c r="I84" s="2">
        <f t="shared" ref="I84:I93" si="31">AVERAGE(H84/H$91,H84/H$92,H84/H$93)</f>
        <v>0.48148148148148145</v>
      </c>
      <c r="J84" s="2">
        <v>1.2130075659799042</v>
      </c>
      <c r="K84" s="2">
        <f t="shared" si="21"/>
        <v>0.875</v>
      </c>
      <c r="L84" s="2">
        <f t="shared" ref="L84:L93" si="32">AVERAGE(K84/K$91,K84/K$92,K84/K$93)</f>
        <v>1.0649271639517026</v>
      </c>
      <c r="M84" s="2">
        <v>33.950400000000002</v>
      </c>
      <c r="N84" s="2">
        <f t="shared" ref="N84:N93" si="33">AVERAGE(M84/M$91,M84/M$92,M84/M$93)</f>
        <v>0.89618566444560699</v>
      </c>
      <c r="O84" s="2">
        <v>7.382399999999997</v>
      </c>
      <c r="P84" s="2">
        <f t="shared" si="26"/>
        <v>73.82399999999997</v>
      </c>
      <c r="Q84" s="2">
        <v>204.21940000000001</v>
      </c>
      <c r="R84" s="2">
        <f t="shared" si="27"/>
        <v>2042.194</v>
      </c>
      <c r="S84" s="2">
        <v>11</v>
      </c>
      <c r="T84" s="2">
        <v>0.18171540047440604</v>
      </c>
      <c r="U84" s="2">
        <v>4.9000000000000037E-2</v>
      </c>
      <c r="V84" s="2">
        <v>16.126545035333333</v>
      </c>
      <c r="W84" s="19">
        <v>6.74</v>
      </c>
      <c r="X84" s="24">
        <v>0.55353901996370236</v>
      </c>
      <c r="Y84">
        <v>5.7430000000000021</v>
      </c>
    </row>
    <row r="85" spans="1:25" x14ac:dyDescent="0.2">
      <c r="A85" s="2">
        <v>1</v>
      </c>
      <c r="B85" s="10" t="s">
        <v>4</v>
      </c>
      <c r="C85" s="3">
        <v>4</v>
      </c>
      <c r="D85" s="6">
        <v>2</v>
      </c>
      <c r="E85" s="5">
        <v>11.438499999999976</v>
      </c>
      <c r="F85" s="2">
        <v>-0.21436508234538759</v>
      </c>
      <c r="G85" s="2">
        <v>1.1293248753556393</v>
      </c>
      <c r="H85" s="2">
        <v>6</v>
      </c>
      <c r="I85" s="2">
        <f t="shared" si="31"/>
        <v>0.72222222222222221</v>
      </c>
      <c r="J85" s="2">
        <v>1.4127871936423153</v>
      </c>
      <c r="K85" s="2">
        <f t="shared" si="21"/>
        <v>0.78849154582729086</v>
      </c>
      <c r="L85" s="2">
        <f t="shared" si="32"/>
        <v>0.95964121794028667</v>
      </c>
      <c r="M85" s="2">
        <v>49.535399999999996</v>
      </c>
      <c r="N85" s="2">
        <f t="shared" si="33"/>
        <v>1.3075815119285459</v>
      </c>
      <c r="O85" s="2">
        <v>5.5973999999999933</v>
      </c>
      <c r="P85" s="2">
        <f t="shared" si="26"/>
        <v>55.973999999999933</v>
      </c>
      <c r="Q85" s="2">
        <v>125.34639999999999</v>
      </c>
      <c r="R85" s="2">
        <f t="shared" si="27"/>
        <v>1253.4639999999999</v>
      </c>
      <c r="S85" s="2">
        <v>5</v>
      </c>
      <c r="T85" s="2">
        <v>0</v>
      </c>
      <c r="U85" s="2">
        <v>-9.9999999999988987E-4</v>
      </c>
      <c r="V85" s="2">
        <v>16.991157212499999</v>
      </c>
      <c r="W85" s="19">
        <v>6.89</v>
      </c>
      <c r="X85" s="24">
        <v>0.65328778821520073</v>
      </c>
      <c r="Y85">
        <v>5.5973999999999933</v>
      </c>
    </row>
    <row r="86" spans="1:25" x14ac:dyDescent="0.2">
      <c r="A86" s="2">
        <v>1</v>
      </c>
      <c r="B86" s="10" t="s">
        <v>4</v>
      </c>
      <c r="C86" s="3">
        <v>4</v>
      </c>
      <c r="D86" s="6">
        <v>3</v>
      </c>
      <c r="E86" s="5">
        <v>9.6494999999999891</v>
      </c>
      <c r="F86" s="2">
        <v>-3.3086490296278748</v>
      </c>
      <c r="G86" s="2">
        <v>0.93546064798187545</v>
      </c>
      <c r="H86" s="2">
        <v>6</v>
      </c>
      <c r="I86" s="2">
        <f t="shared" si="31"/>
        <v>0.72222222222222221</v>
      </c>
      <c r="J86" s="2">
        <v>1.7338898040568587</v>
      </c>
      <c r="K86" s="2">
        <f t="shared" si="21"/>
        <v>0.9677023249129928</v>
      </c>
      <c r="L86" s="2">
        <f t="shared" si="32"/>
        <v>1.1777514199074999</v>
      </c>
      <c r="M86" s="2">
        <v>25.01039999999999</v>
      </c>
      <c r="N86" s="2">
        <f t="shared" si="33"/>
        <v>0.66019728610120643</v>
      </c>
      <c r="O86" s="2">
        <v>3.9603999999999999</v>
      </c>
      <c r="P86" s="2">
        <f t="shared" si="26"/>
        <v>39.603999999999999</v>
      </c>
      <c r="Q86" s="2">
        <v>176.89840000000001</v>
      </c>
      <c r="R86" s="2">
        <f t="shared" si="27"/>
        <v>1768.9840000000002</v>
      </c>
      <c r="S86" s="2">
        <v>3</v>
      </c>
      <c r="T86" s="2">
        <v>0</v>
      </c>
      <c r="U86" s="2">
        <v>1.5000000000000013E-2</v>
      </c>
      <c r="V86" s="2">
        <v>15.498623221000001</v>
      </c>
      <c r="W86" s="19">
        <v>6.78</v>
      </c>
      <c r="X86" s="24">
        <v>0.34771573604060912</v>
      </c>
      <c r="Y86">
        <v>3.9603999999999999</v>
      </c>
    </row>
    <row r="87" spans="1:25" x14ac:dyDescent="0.2">
      <c r="A87" s="2">
        <v>1</v>
      </c>
      <c r="B87" s="10" t="s">
        <v>4</v>
      </c>
      <c r="C87" s="3">
        <v>4</v>
      </c>
      <c r="D87" s="6">
        <v>4</v>
      </c>
      <c r="E87" s="5">
        <v>7.8605000000000018</v>
      </c>
      <c r="F87" s="2">
        <v>0.16597582058909816</v>
      </c>
      <c r="G87" s="2">
        <v>0.16777441604673507</v>
      </c>
      <c r="H87" s="2">
        <v>6</v>
      </c>
      <c r="I87" s="2">
        <f t="shared" si="31"/>
        <v>0.72222222222222221</v>
      </c>
      <c r="J87" s="2">
        <v>1.522233148056769</v>
      </c>
      <c r="K87" s="2">
        <f t="shared" si="21"/>
        <v>0.84957449601904089</v>
      </c>
      <c r="L87" s="2">
        <f t="shared" si="32"/>
        <v>1.0339828098414336</v>
      </c>
      <c r="M87" s="2">
        <v>20.655399999999993</v>
      </c>
      <c r="N87" s="2">
        <f t="shared" si="33"/>
        <v>0.54523874161688168</v>
      </c>
      <c r="O87" s="2">
        <v>4.8123999999999967</v>
      </c>
      <c r="P87" s="2">
        <f t="shared" si="26"/>
        <v>48.123999999999967</v>
      </c>
      <c r="Q87" s="2">
        <v>91.712400000000002</v>
      </c>
      <c r="R87" s="2">
        <f t="shared" si="27"/>
        <v>917.12400000000002</v>
      </c>
      <c r="S87" s="2">
        <v>2</v>
      </c>
      <c r="T87" s="2">
        <v>0</v>
      </c>
      <c r="U87" s="2">
        <v>4.0000000000000036E-3</v>
      </c>
      <c r="V87" s="2">
        <v>9.5669280087500006</v>
      </c>
      <c r="W87" s="19">
        <v>6.91</v>
      </c>
      <c r="X87" s="24">
        <v>0.70540540540540542</v>
      </c>
      <c r="Y87">
        <v>4.8123999999999967</v>
      </c>
    </row>
    <row r="88" spans="1:25" x14ac:dyDescent="0.2">
      <c r="A88" s="2">
        <v>1</v>
      </c>
      <c r="B88" s="10" t="s">
        <v>4</v>
      </c>
      <c r="C88" s="3">
        <v>4</v>
      </c>
      <c r="D88" s="6">
        <v>5</v>
      </c>
      <c r="E88" s="5">
        <v>6.0715000000000146</v>
      </c>
      <c r="F88" s="2">
        <v>-1.3938294676425922</v>
      </c>
      <c r="G88" s="2">
        <v>-2.1612309746883143</v>
      </c>
      <c r="H88" s="2">
        <v>6</v>
      </c>
      <c r="I88" s="2">
        <f t="shared" si="31"/>
        <v>0.72222222222222221</v>
      </c>
      <c r="J88" s="2">
        <v>1.6446375735181304</v>
      </c>
      <c r="K88" s="2">
        <f t="shared" si="21"/>
        <v>0.91788970660592673</v>
      </c>
      <c r="L88" s="2">
        <f t="shared" si="32"/>
        <v>1.1171264938014971</v>
      </c>
      <c r="M88" s="2">
        <v>25.0274</v>
      </c>
      <c r="N88" s="2">
        <f t="shared" si="33"/>
        <v>0.66064603357680562</v>
      </c>
      <c r="O88" s="2">
        <v>1.1533999999999978</v>
      </c>
      <c r="P88" s="2">
        <f t="shared" si="26"/>
        <v>11.533999999999978</v>
      </c>
      <c r="Q88" s="2">
        <v>74.303399999999996</v>
      </c>
      <c r="R88" s="2">
        <f t="shared" si="27"/>
        <v>743.03399999999999</v>
      </c>
      <c r="S88" s="2">
        <v>5</v>
      </c>
      <c r="T88" s="2">
        <v>0</v>
      </c>
      <c r="U88" s="2">
        <v>9.000000000000008E-3</v>
      </c>
      <c r="V88" s="2">
        <v>10.1417883933333</v>
      </c>
      <c r="W88" s="19">
        <v>6.62</v>
      </c>
      <c r="X88" s="24">
        <v>0.59151009046624914</v>
      </c>
      <c r="Y88">
        <v>1.1533999999999978</v>
      </c>
    </row>
    <row r="89" spans="1:25" x14ac:dyDescent="0.2">
      <c r="A89" s="2">
        <v>1</v>
      </c>
      <c r="B89" s="10" t="s">
        <v>4</v>
      </c>
      <c r="C89" s="3">
        <v>4</v>
      </c>
      <c r="D89" s="6">
        <v>6</v>
      </c>
      <c r="E89" s="5">
        <v>4.2825000000000273</v>
      </c>
      <c r="F89" s="2">
        <v>-0.21436508234538759</v>
      </c>
      <c r="G89" s="2">
        <v>4.5766670274121147E-3</v>
      </c>
      <c r="H89" s="2">
        <v>9</v>
      </c>
      <c r="I89" s="2">
        <f t="shared" si="31"/>
        <v>1.0833333333333333</v>
      </c>
      <c r="J89" s="2">
        <v>1.8691090425853969</v>
      </c>
      <c r="K89" s="2">
        <f t="shared" si="21"/>
        <v>0.85066818470208005</v>
      </c>
      <c r="L89" s="2">
        <f t="shared" si="32"/>
        <v>1.0353138941699764</v>
      </c>
      <c r="M89" s="2">
        <v>51.153399999999991</v>
      </c>
      <c r="N89" s="2">
        <f t="shared" si="33"/>
        <v>1.3502917128414362</v>
      </c>
      <c r="O89" s="2">
        <v>4.7973999999999961</v>
      </c>
      <c r="P89" s="2">
        <f t="shared" si="26"/>
        <v>47.973999999999961</v>
      </c>
      <c r="Q89" s="2">
        <v>115.10139999999998</v>
      </c>
      <c r="R89" s="2">
        <f t="shared" si="27"/>
        <v>1151.0139999999999</v>
      </c>
      <c r="S89" s="2">
        <v>1</v>
      </c>
      <c r="T89" s="2">
        <v>0</v>
      </c>
      <c r="U89" s="2">
        <v>3.0000000000000027E-3</v>
      </c>
      <c r="V89" s="2">
        <v>10.201731143571401</v>
      </c>
      <c r="W89" s="19">
        <v>6.61</v>
      </c>
      <c r="X89" s="24">
        <v>0.27710843373493976</v>
      </c>
      <c r="Y89">
        <v>4.7973999999999961</v>
      </c>
    </row>
    <row r="90" spans="1:25" x14ac:dyDescent="0.2">
      <c r="A90" s="2">
        <v>1</v>
      </c>
      <c r="B90" s="10" t="s">
        <v>4</v>
      </c>
      <c r="C90" s="3">
        <v>4</v>
      </c>
      <c r="D90" s="6">
        <v>7</v>
      </c>
      <c r="E90" s="5">
        <v>2.49350000000004</v>
      </c>
      <c r="F90" s="2">
        <v>-1.5050551027528167</v>
      </c>
      <c r="G90" s="2">
        <v>-0.98591832251919753</v>
      </c>
      <c r="H90" s="2">
        <v>8</v>
      </c>
      <c r="I90" s="2">
        <f t="shared" si="31"/>
        <v>0.96296296296296291</v>
      </c>
      <c r="J90" s="2">
        <v>1.7719406974515113</v>
      </c>
      <c r="K90" s="2">
        <f t="shared" ref="K90:K121" si="34">J90/LN(H90)</f>
        <v>0.85212335232087555</v>
      </c>
      <c r="L90" s="2">
        <f t="shared" si="32"/>
        <v>1.0370849199132428</v>
      </c>
      <c r="M90" s="2">
        <v>36.425799999999995</v>
      </c>
      <c r="N90" s="2">
        <f t="shared" si="33"/>
        <v>0.96152857627488286</v>
      </c>
      <c r="O90" s="2">
        <v>4.2033999999999949</v>
      </c>
      <c r="P90" s="2">
        <f t="shared" si="26"/>
        <v>42.033999999999949</v>
      </c>
      <c r="Q90" s="2">
        <v>102.82339999999999</v>
      </c>
      <c r="R90" s="2">
        <f t="shared" si="27"/>
        <v>1028.2339999999999</v>
      </c>
      <c r="S90" s="2">
        <v>5</v>
      </c>
      <c r="T90" s="2">
        <v>0</v>
      </c>
      <c r="U90" s="2">
        <v>2.0000000000000018E-2</v>
      </c>
      <c r="V90" s="2">
        <v>9.2627856449999992</v>
      </c>
      <c r="W90" s="19">
        <v>6.53</v>
      </c>
      <c r="X90" s="24">
        <v>0.59974424552429673</v>
      </c>
      <c r="Y90">
        <v>4.2033999999999949</v>
      </c>
    </row>
    <row r="91" spans="1:25" x14ac:dyDescent="0.2">
      <c r="A91" s="2">
        <v>1</v>
      </c>
      <c r="B91" s="10" t="s">
        <v>4</v>
      </c>
      <c r="C91" s="3">
        <v>4</v>
      </c>
      <c r="D91" s="6">
        <v>8</v>
      </c>
      <c r="E91" s="5">
        <v>0</v>
      </c>
      <c r="F91" s="2">
        <v>-4.780900566064189E-2</v>
      </c>
      <c r="G91" s="2">
        <v>3.6727291720156846E-2</v>
      </c>
      <c r="H91" s="2">
        <v>9</v>
      </c>
      <c r="I91" s="2">
        <f t="shared" si="31"/>
        <v>1.0833333333333333</v>
      </c>
      <c r="J91" s="2">
        <v>1.5776623492282662</v>
      </c>
      <c r="K91" s="2">
        <f t="shared" si="34"/>
        <v>0.71802507831990814</v>
      </c>
      <c r="L91" s="2">
        <f t="shared" si="32"/>
        <v>0.87387932605876451</v>
      </c>
      <c r="M91" s="2">
        <v>30.607399999999998</v>
      </c>
      <c r="N91" s="2">
        <f t="shared" si="33"/>
        <v>0.80794079321458556</v>
      </c>
      <c r="O91" s="2">
        <v>0</v>
      </c>
      <c r="P91" s="2">
        <f t="shared" si="26"/>
        <v>0</v>
      </c>
      <c r="Q91" s="2">
        <v>86.973399999999998</v>
      </c>
      <c r="R91" s="2">
        <f t="shared" si="27"/>
        <v>869.73399999999992</v>
      </c>
      <c r="S91" s="2">
        <v>1</v>
      </c>
      <c r="T91" s="2">
        <v>1</v>
      </c>
      <c r="U91" s="2">
        <v>-8.999999999999897E-3</v>
      </c>
      <c r="V91" s="2">
        <v>9.7626404979999997</v>
      </c>
      <c r="W91" s="19">
        <v>6.53</v>
      </c>
      <c r="X91" s="24">
        <v>0.23860759493670886</v>
      </c>
      <c r="Y91">
        <v>-1.7543999999999969</v>
      </c>
    </row>
    <row r="92" spans="1:25" x14ac:dyDescent="0.2">
      <c r="A92" s="2">
        <v>1</v>
      </c>
      <c r="B92" s="10" t="s">
        <v>4</v>
      </c>
      <c r="C92" s="3">
        <v>4</v>
      </c>
      <c r="D92" s="6">
        <v>9</v>
      </c>
      <c r="E92" s="5">
        <v>0</v>
      </c>
      <c r="F92" s="2">
        <v>-0.82374237983987408</v>
      </c>
      <c r="G92" s="2">
        <v>0.2016172170661823</v>
      </c>
      <c r="H92" s="2">
        <v>8</v>
      </c>
      <c r="I92" s="2">
        <f t="shared" si="31"/>
        <v>0.96296296296296291</v>
      </c>
      <c r="J92" s="2">
        <v>1.931515158731711</v>
      </c>
      <c r="K92" s="2">
        <f t="shared" si="34"/>
        <v>0.92886244696803288</v>
      </c>
      <c r="L92" s="2">
        <f t="shared" si="32"/>
        <v>1.1304809729724639</v>
      </c>
      <c r="M92" s="2">
        <v>43.868399999999994</v>
      </c>
      <c r="N92" s="2">
        <f t="shared" si="33"/>
        <v>1.1579902210921125</v>
      </c>
      <c r="O92" s="2">
        <v>0</v>
      </c>
      <c r="P92" s="2">
        <f t="shared" si="26"/>
        <v>0</v>
      </c>
      <c r="Q92" s="2">
        <v>100.91739999999999</v>
      </c>
      <c r="R92" s="2">
        <f t="shared" si="27"/>
        <v>1009.1739999999999</v>
      </c>
      <c r="S92" s="2">
        <v>0</v>
      </c>
      <c r="T92" s="2">
        <v>0</v>
      </c>
      <c r="U92" s="2">
        <v>2.5000000000000022E-2</v>
      </c>
      <c r="V92" s="2">
        <v>10.07523774</v>
      </c>
      <c r="W92" s="19">
        <v>6.44</v>
      </c>
      <c r="X92" s="24">
        <v>0.39907955292570679</v>
      </c>
      <c r="Y92">
        <v>0</v>
      </c>
    </row>
    <row r="93" spans="1:25" x14ac:dyDescent="0.2">
      <c r="A93" s="2">
        <v>1</v>
      </c>
      <c r="B93" s="10" t="s">
        <v>4</v>
      </c>
      <c r="C93" s="3">
        <v>4</v>
      </c>
      <c r="D93" s="6">
        <v>10</v>
      </c>
      <c r="E93" s="5">
        <v>0</v>
      </c>
      <c r="F93" s="2">
        <v>-6.1602327792977564E-2</v>
      </c>
      <c r="G93" s="2">
        <v>-3.6687900378575902E-2</v>
      </c>
      <c r="H93" s="2">
        <v>8</v>
      </c>
      <c r="I93" s="2">
        <f t="shared" si="31"/>
        <v>0.96296296296296291</v>
      </c>
      <c r="J93" s="2">
        <v>1.7594292304474666</v>
      </c>
      <c r="K93" s="2">
        <f t="shared" si="34"/>
        <v>0.84610660852054853</v>
      </c>
      <c r="L93" s="2">
        <f t="shared" si="32"/>
        <v>1.0297621840143785</v>
      </c>
      <c r="M93" s="2">
        <v>42.1524</v>
      </c>
      <c r="N93" s="2">
        <f t="shared" si="33"/>
        <v>1.1126931229669459</v>
      </c>
      <c r="O93" s="2">
        <v>0</v>
      </c>
      <c r="P93" s="2">
        <f t="shared" si="26"/>
        <v>0</v>
      </c>
      <c r="Q93" s="2">
        <v>126.88640000000001</v>
      </c>
      <c r="R93" s="2">
        <f t="shared" si="27"/>
        <v>1268.864</v>
      </c>
      <c r="S93" s="2">
        <v>0</v>
      </c>
      <c r="T93" s="2">
        <v>0</v>
      </c>
      <c r="U93" s="2">
        <v>4.3000000000000045E-2</v>
      </c>
      <c r="V93" s="2">
        <v>9.1362202460000006</v>
      </c>
      <c r="W93" s="19">
        <v>6.79</v>
      </c>
      <c r="X93" s="24">
        <v>0.45663265306122447</v>
      </c>
      <c r="Y93">
        <v>0</v>
      </c>
    </row>
    <row r="94" spans="1:25" x14ac:dyDescent="0.2">
      <c r="A94" s="2">
        <v>1</v>
      </c>
      <c r="B94" s="10" t="s">
        <v>4</v>
      </c>
      <c r="C94" s="3">
        <v>7</v>
      </c>
      <c r="D94" s="6">
        <v>1</v>
      </c>
      <c r="E94" s="5">
        <v>15.922000000000025</v>
      </c>
      <c r="F94" s="2">
        <v>-0.66959170001261592</v>
      </c>
      <c r="G94" s="2">
        <v>0.13877651257767074</v>
      </c>
      <c r="H94" s="2">
        <v>6</v>
      </c>
      <c r="I94" s="2">
        <f t="shared" ref="I94:I103" si="35">AVERAGE(H94/H$102,H94/H$103)</f>
        <v>0.6333333333333333</v>
      </c>
      <c r="J94" s="2">
        <v>1.4473802127377058</v>
      </c>
      <c r="K94" s="2">
        <f t="shared" si="34"/>
        <v>0.80779827738891852</v>
      </c>
      <c r="L94" s="2">
        <f t="shared" ref="L94:L103" si="36">AVERAGE(K94/K$102,K94/K$103)</f>
        <v>0.90409657417963452</v>
      </c>
      <c r="M94" s="2">
        <v>12.952399999999997</v>
      </c>
      <c r="N94" s="2">
        <f t="shared" ref="N94:N103" si="37">AVERAGE(M94/M$102,M94/M$103)</f>
        <v>0.32051770535838386</v>
      </c>
      <c r="O94" s="2">
        <v>40.456400000000002</v>
      </c>
      <c r="P94" s="2">
        <f t="shared" si="26"/>
        <v>404.56400000000002</v>
      </c>
      <c r="Q94" s="2">
        <v>216.07639999999998</v>
      </c>
      <c r="R94" s="2">
        <f t="shared" si="27"/>
        <v>2160.7639999999997</v>
      </c>
      <c r="S94" s="2">
        <v>23</v>
      </c>
      <c r="T94" s="2">
        <v>0</v>
      </c>
      <c r="U94" s="2">
        <v>3.9000000000000035E-2</v>
      </c>
      <c r="V94" s="2">
        <v>17.870082127727301</v>
      </c>
      <c r="W94" s="19">
        <v>6.75</v>
      </c>
      <c r="X94" s="24">
        <v>0.34067357512953367</v>
      </c>
      <c r="Y94">
        <v>40.456400000000002</v>
      </c>
    </row>
    <row r="95" spans="1:25" x14ac:dyDescent="0.2">
      <c r="A95" s="2">
        <v>1</v>
      </c>
      <c r="B95" s="10" t="s">
        <v>4</v>
      </c>
      <c r="C95" s="3">
        <v>7</v>
      </c>
      <c r="D95" s="6">
        <v>2</v>
      </c>
      <c r="E95" s="5">
        <v>11.254000000000133</v>
      </c>
      <c r="F95" s="2">
        <v>-0.86011002401074887</v>
      </c>
      <c r="G95" s="2">
        <v>3.6873157321377534</v>
      </c>
      <c r="H95" s="2">
        <v>9</v>
      </c>
      <c r="I95" s="2">
        <f t="shared" si="35"/>
        <v>0.95</v>
      </c>
      <c r="J95" s="2">
        <v>1.8956513130151615</v>
      </c>
      <c r="K95" s="2">
        <f t="shared" si="34"/>
        <v>0.86274809255653473</v>
      </c>
      <c r="L95" s="2">
        <f t="shared" si="36"/>
        <v>0.96559700199117748</v>
      </c>
      <c r="M95" s="2">
        <v>16.090399999999995</v>
      </c>
      <c r="N95" s="2">
        <f t="shared" si="37"/>
        <v>0.39817007553029082</v>
      </c>
      <c r="O95" s="2">
        <v>30.4114</v>
      </c>
      <c r="P95" s="2">
        <f t="shared" si="26"/>
        <v>304.11400000000003</v>
      </c>
      <c r="Q95" s="2">
        <v>316.76740000000001</v>
      </c>
      <c r="R95" s="2">
        <f t="shared" si="27"/>
        <v>3167.674</v>
      </c>
      <c r="S95" s="2">
        <v>19</v>
      </c>
      <c r="T95" s="2">
        <v>0</v>
      </c>
      <c r="U95" s="2">
        <v>4.7000000000000049E-2</v>
      </c>
      <c r="V95" s="2">
        <v>17.9417709895</v>
      </c>
      <c r="W95" s="19">
        <v>6.92</v>
      </c>
      <c r="X95" s="24">
        <v>0.62665862484921597</v>
      </c>
      <c r="Y95">
        <v>30.4114</v>
      </c>
    </row>
    <row r="96" spans="1:25" x14ac:dyDescent="0.2">
      <c r="A96" s="2">
        <v>1</v>
      </c>
      <c r="B96" s="10" t="s">
        <v>4</v>
      </c>
      <c r="C96" s="3">
        <v>7</v>
      </c>
      <c r="D96" s="6">
        <v>3</v>
      </c>
      <c r="E96" s="5">
        <v>9.6980000000000928</v>
      </c>
      <c r="F96" s="2">
        <v>-0.52275634176173069</v>
      </c>
      <c r="G96" s="2">
        <v>0.55219405281463319</v>
      </c>
      <c r="H96" s="2">
        <v>8</v>
      </c>
      <c r="I96" s="2">
        <f t="shared" si="35"/>
        <v>0.84444444444444444</v>
      </c>
      <c r="J96" s="2">
        <v>1.8152769811805682</v>
      </c>
      <c r="K96" s="2">
        <f t="shared" si="34"/>
        <v>0.8729636995296981</v>
      </c>
      <c r="L96" s="2">
        <f t="shared" si="36"/>
        <v>0.97703041987052264</v>
      </c>
      <c r="M96" s="2">
        <v>17.800399999999996</v>
      </c>
      <c r="N96" s="2">
        <f t="shared" si="37"/>
        <v>0.4404854206526494</v>
      </c>
      <c r="O96" s="2">
        <v>25.478399999999993</v>
      </c>
      <c r="P96" s="2">
        <f t="shared" si="26"/>
        <v>254.78399999999993</v>
      </c>
      <c r="Q96" s="2">
        <v>275.44139999999999</v>
      </c>
      <c r="R96" s="2">
        <f t="shared" si="27"/>
        <v>2754.4139999999998</v>
      </c>
      <c r="S96" s="2">
        <v>21</v>
      </c>
      <c r="T96" s="2">
        <v>0</v>
      </c>
      <c r="U96" s="2">
        <v>4.8000000000000043E-2</v>
      </c>
      <c r="V96" s="2">
        <v>16.784359194444399</v>
      </c>
      <c r="W96" s="19">
        <v>6.62</v>
      </c>
      <c r="X96" s="24">
        <v>0.56622911694510736</v>
      </c>
      <c r="Y96">
        <v>25.478399999999993</v>
      </c>
    </row>
    <row r="97" spans="1:25" x14ac:dyDescent="0.2">
      <c r="A97" s="2">
        <v>1</v>
      </c>
      <c r="B97" s="10" t="s">
        <v>4</v>
      </c>
      <c r="C97" s="3">
        <v>7</v>
      </c>
      <c r="D97" s="6">
        <v>4</v>
      </c>
      <c r="E97" s="5">
        <v>5.7000000000000455</v>
      </c>
      <c r="F97" s="2">
        <v>-0.3604577008428837</v>
      </c>
      <c r="G97" s="2">
        <v>0.27802016154004366</v>
      </c>
      <c r="H97" s="2">
        <v>9</v>
      </c>
      <c r="I97" s="2">
        <f t="shared" si="35"/>
        <v>0.95</v>
      </c>
      <c r="J97" s="2">
        <v>1.7305987394971674</v>
      </c>
      <c r="K97" s="2">
        <f t="shared" si="34"/>
        <v>0.7876294291206406</v>
      </c>
      <c r="L97" s="2">
        <f t="shared" si="36"/>
        <v>0.8815233809271813</v>
      </c>
      <c r="M97" s="2">
        <v>24.210399999999993</v>
      </c>
      <c r="N97" s="2">
        <f t="shared" si="37"/>
        <v>0.5991061003218412</v>
      </c>
      <c r="O97" s="2">
        <v>30.059399999999997</v>
      </c>
      <c r="P97" s="2">
        <f t="shared" si="26"/>
        <v>300.59399999999994</v>
      </c>
      <c r="Q97" s="2">
        <v>246.31439999999998</v>
      </c>
      <c r="R97" s="2">
        <f t="shared" si="27"/>
        <v>2463.1439999999998</v>
      </c>
      <c r="S97" s="2">
        <v>14</v>
      </c>
      <c r="T97" s="2">
        <v>0</v>
      </c>
      <c r="U97" s="2">
        <v>7.4999999999999956E-2</v>
      </c>
      <c r="V97" s="2">
        <v>15.587692411111099</v>
      </c>
      <c r="W97" s="19">
        <v>6.63</v>
      </c>
      <c r="X97" s="24">
        <v>0.5412103746397694</v>
      </c>
      <c r="Y97">
        <v>30.059399999999997</v>
      </c>
    </row>
    <row r="98" spans="1:25" x14ac:dyDescent="0.2">
      <c r="A98" s="2">
        <v>1</v>
      </c>
      <c r="B98" s="10" t="s">
        <v>4</v>
      </c>
      <c r="C98" s="3">
        <v>7</v>
      </c>
      <c r="D98" s="6">
        <v>5</v>
      </c>
      <c r="E98" s="5">
        <v>6.5860000000000127</v>
      </c>
      <c r="F98" s="2">
        <v>0.38911937190330764</v>
      </c>
      <c r="G98" s="2">
        <v>-0.49953766399213928</v>
      </c>
      <c r="H98" s="2">
        <v>7</v>
      </c>
      <c r="I98" s="2">
        <f t="shared" si="35"/>
        <v>0.73888888888888893</v>
      </c>
      <c r="J98" s="2">
        <v>1.6205729665601445</v>
      </c>
      <c r="K98" s="2">
        <f t="shared" si="34"/>
        <v>0.83280976120448769</v>
      </c>
      <c r="L98" s="2">
        <f t="shared" si="36"/>
        <v>0.9320896975444154</v>
      </c>
      <c r="M98" s="2">
        <v>22.539399999999993</v>
      </c>
      <c r="N98" s="2">
        <f t="shared" si="37"/>
        <v>0.55775584201806283</v>
      </c>
      <c r="O98" s="2">
        <v>34.817399999999992</v>
      </c>
      <c r="P98" s="2">
        <f t="shared" si="26"/>
        <v>348.17399999999992</v>
      </c>
      <c r="Q98" s="2">
        <v>115.6574</v>
      </c>
      <c r="R98" s="2">
        <f t="shared" si="27"/>
        <v>1156.5740000000001</v>
      </c>
      <c r="S98" s="2">
        <v>14</v>
      </c>
      <c r="T98" s="2">
        <v>0</v>
      </c>
      <c r="U98" s="2">
        <v>4.4000000000000039E-2</v>
      </c>
      <c r="V98" s="2">
        <v>15.962471441333333</v>
      </c>
      <c r="W98" s="19">
        <v>6.65</v>
      </c>
      <c r="X98" s="24">
        <v>0.67698846387370981</v>
      </c>
      <c r="Y98">
        <v>34.817399999999992</v>
      </c>
    </row>
    <row r="99" spans="1:25" x14ac:dyDescent="0.2">
      <c r="A99" s="2">
        <v>1</v>
      </c>
      <c r="B99" s="10" t="s">
        <v>4</v>
      </c>
      <c r="C99" s="3">
        <v>7</v>
      </c>
      <c r="D99" s="6">
        <v>6</v>
      </c>
      <c r="E99" s="5">
        <v>5.0299999999999727</v>
      </c>
      <c r="F99" s="2">
        <v>6.8450800455220354E-2</v>
      </c>
      <c r="G99" s="2">
        <v>0.29631025367511932</v>
      </c>
      <c r="H99" s="2">
        <v>7</v>
      </c>
      <c r="I99" s="2">
        <f t="shared" si="35"/>
        <v>0.73888888888888893</v>
      </c>
      <c r="J99" s="2">
        <v>1.6694790157393229</v>
      </c>
      <c r="K99" s="2">
        <f t="shared" si="34"/>
        <v>0.857942498809521</v>
      </c>
      <c r="L99" s="2">
        <f t="shared" si="36"/>
        <v>0.96021852946259301</v>
      </c>
      <c r="M99" s="2">
        <v>24.985399999999998</v>
      </c>
      <c r="N99" s="2">
        <f t="shared" si="37"/>
        <v>0.61828410761413832</v>
      </c>
      <c r="O99" s="2">
        <v>20.489399999999996</v>
      </c>
      <c r="P99" s="2">
        <f t="shared" si="26"/>
        <v>204.89399999999995</v>
      </c>
      <c r="Q99" s="2">
        <v>88.842399999999998</v>
      </c>
      <c r="R99" s="2">
        <f t="shared" si="27"/>
        <v>888.42399999999998</v>
      </c>
      <c r="S99" s="2">
        <v>11</v>
      </c>
      <c r="T99" s="2">
        <v>0</v>
      </c>
      <c r="U99" s="2">
        <v>2.7000000000000024E-2</v>
      </c>
      <c r="V99" s="2">
        <v>15.08494817875</v>
      </c>
      <c r="W99" s="19">
        <v>7.12</v>
      </c>
      <c r="X99" s="24">
        <v>0.68007425742574257</v>
      </c>
      <c r="Y99">
        <v>20.489399999999996</v>
      </c>
    </row>
    <row r="100" spans="1:25" x14ac:dyDescent="0.2">
      <c r="A100" s="2">
        <v>1</v>
      </c>
      <c r="B100" s="10" t="s">
        <v>4</v>
      </c>
      <c r="C100" s="3">
        <v>7</v>
      </c>
      <c r="D100" s="6">
        <v>7</v>
      </c>
      <c r="E100" s="5">
        <v>3.4739999999999327</v>
      </c>
      <c r="F100" s="2">
        <v>2.3555480547329356E-2</v>
      </c>
      <c r="G100" s="2">
        <v>-0.15278269055783353</v>
      </c>
      <c r="H100" s="2">
        <v>8</v>
      </c>
      <c r="I100" s="2">
        <f t="shared" si="35"/>
        <v>0.84444444444444444</v>
      </c>
      <c r="J100" s="2">
        <v>1.8526592227029068</v>
      </c>
      <c r="K100" s="2">
        <f t="shared" si="34"/>
        <v>0.89094075768356185</v>
      </c>
      <c r="L100" s="2">
        <f t="shared" si="36"/>
        <v>0.99715053790701003</v>
      </c>
      <c r="M100" s="2">
        <v>34.921399999999991</v>
      </c>
      <c r="N100" s="2">
        <f t="shared" si="37"/>
        <v>0.86415853400931608</v>
      </c>
      <c r="O100" s="2">
        <v>15.901399999999995</v>
      </c>
      <c r="P100" s="2">
        <f t="shared" si="26"/>
        <v>159.01399999999995</v>
      </c>
      <c r="Q100" s="2">
        <v>107.4384</v>
      </c>
      <c r="R100" s="2">
        <f t="shared" si="27"/>
        <v>1074.384</v>
      </c>
      <c r="S100" s="2">
        <v>11</v>
      </c>
      <c r="T100" s="2">
        <v>0</v>
      </c>
      <c r="U100" s="2">
        <v>5.7000000000000044E-2</v>
      </c>
      <c r="V100" s="2">
        <v>16.445250295000001</v>
      </c>
      <c r="W100" s="19">
        <v>6.95</v>
      </c>
      <c r="X100" s="24">
        <v>0.64213649851632049</v>
      </c>
      <c r="Y100">
        <v>15.901399999999995</v>
      </c>
    </row>
    <row r="101" spans="1:25" x14ac:dyDescent="0.2">
      <c r="A101" s="2">
        <v>1</v>
      </c>
      <c r="B101" s="10" t="s">
        <v>4</v>
      </c>
      <c r="C101" s="3">
        <v>7</v>
      </c>
      <c r="D101" s="6">
        <v>8</v>
      </c>
      <c r="E101" s="5">
        <v>1.9180000000001201</v>
      </c>
      <c r="F101" s="2">
        <v>-7.558856976771744E-2</v>
      </c>
      <c r="G101" s="2">
        <v>-4.4072519787703088E-2</v>
      </c>
      <c r="H101" s="2">
        <v>12</v>
      </c>
      <c r="I101" s="2">
        <f t="shared" si="35"/>
        <v>1.2666666666666666</v>
      </c>
      <c r="J101" s="2">
        <v>2.0860549017744718</v>
      </c>
      <c r="K101" s="2">
        <f t="shared" si="34"/>
        <v>0.83949024883990853</v>
      </c>
      <c r="L101" s="2">
        <f t="shared" si="36"/>
        <v>0.93956657160331547</v>
      </c>
      <c r="M101" s="2">
        <v>34.695399999999992</v>
      </c>
      <c r="N101" s="2">
        <f t="shared" si="37"/>
        <v>0.8585659796247237</v>
      </c>
      <c r="O101" s="2">
        <v>13.685399999999994</v>
      </c>
      <c r="P101" s="2">
        <f t="shared" si="26"/>
        <v>136.85399999999993</v>
      </c>
      <c r="Q101" s="2">
        <v>87.970399999999984</v>
      </c>
      <c r="R101" s="2">
        <f t="shared" si="27"/>
        <v>879.70399999999984</v>
      </c>
      <c r="S101" s="2">
        <v>9</v>
      </c>
      <c r="T101" s="2">
        <v>0</v>
      </c>
      <c r="U101" s="2">
        <v>2.200000000000002E-2</v>
      </c>
      <c r="V101" s="2">
        <v>15.927972644666667</v>
      </c>
      <c r="W101" s="19">
        <v>7.11</v>
      </c>
      <c r="X101" s="24">
        <v>0.79519679786524344</v>
      </c>
      <c r="Y101">
        <v>13.685399999999994</v>
      </c>
    </row>
    <row r="102" spans="1:25" x14ac:dyDescent="0.2">
      <c r="A102" s="2">
        <v>1</v>
      </c>
      <c r="B102" s="10" t="s">
        <v>4</v>
      </c>
      <c r="C102" s="3">
        <v>7</v>
      </c>
      <c r="D102" s="6">
        <v>9</v>
      </c>
      <c r="E102" s="5">
        <v>0</v>
      </c>
      <c r="F102" s="2">
        <v>-0.28822414348351222</v>
      </c>
      <c r="G102" s="2">
        <v>0.10817741892894012</v>
      </c>
      <c r="H102" s="2">
        <v>9</v>
      </c>
      <c r="I102" s="2">
        <f t="shared" si="35"/>
        <v>0.95</v>
      </c>
      <c r="J102" s="2">
        <v>1.9396071287613905</v>
      </c>
      <c r="K102" s="2">
        <f t="shared" si="34"/>
        <v>0.88275324642183428</v>
      </c>
      <c r="L102" s="2">
        <f t="shared" si="36"/>
        <v>0.98798698669628959</v>
      </c>
      <c r="M102" s="2">
        <v>41.452399999999997</v>
      </c>
      <c r="N102" s="2">
        <f t="shared" si="37"/>
        <v>1.0257734573976927</v>
      </c>
      <c r="O102" s="2">
        <v>4.8373999999999953</v>
      </c>
      <c r="P102" s="2">
        <f t="shared" si="26"/>
        <v>48.373999999999953</v>
      </c>
      <c r="Q102" s="2">
        <v>93.928400000000011</v>
      </c>
      <c r="R102" s="2">
        <f t="shared" si="27"/>
        <v>939.28400000000011</v>
      </c>
      <c r="S102" s="2">
        <v>2</v>
      </c>
      <c r="T102" s="2">
        <v>0</v>
      </c>
      <c r="U102" s="2">
        <v>1.8000000000000016E-2</v>
      </c>
      <c r="V102" s="2">
        <v>14.9778296745455</v>
      </c>
      <c r="W102" s="19">
        <v>6.87</v>
      </c>
      <c r="X102" s="24">
        <v>0.73143564356435642</v>
      </c>
      <c r="Y102">
        <v>4.8373999999999953</v>
      </c>
    </row>
    <row r="103" spans="1:25" x14ac:dyDescent="0.2">
      <c r="A103" s="2">
        <v>1</v>
      </c>
      <c r="B103" s="10" t="s">
        <v>4</v>
      </c>
      <c r="C103" s="3">
        <v>7</v>
      </c>
      <c r="D103" s="6">
        <v>10</v>
      </c>
      <c r="E103" s="5">
        <v>0</v>
      </c>
      <c r="F103" s="2">
        <v>-0.42624544138088682</v>
      </c>
      <c r="G103" s="2">
        <v>0.45722018962006056</v>
      </c>
      <c r="H103" s="2">
        <v>10</v>
      </c>
      <c r="I103" s="2">
        <f t="shared" si="35"/>
        <v>1.0555555555555556</v>
      </c>
      <c r="J103" s="2">
        <v>2.0826523262064582</v>
      </c>
      <c r="K103" s="2">
        <f t="shared" si="34"/>
        <v>0.90448441299443594</v>
      </c>
      <c r="L103" s="2">
        <f t="shared" si="36"/>
        <v>1.0123087435026079</v>
      </c>
      <c r="M103" s="2">
        <v>39.420400000000001</v>
      </c>
      <c r="N103" s="2">
        <f t="shared" si="37"/>
        <v>0.97548995956808293</v>
      </c>
      <c r="O103" s="2">
        <v>0</v>
      </c>
      <c r="P103" s="2">
        <f t="shared" si="26"/>
        <v>0</v>
      </c>
      <c r="Q103" s="2">
        <v>153.1524</v>
      </c>
      <c r="R103" s="2">
        <f t="shared" si="27"/>
        <v>1531.5239999999999</v>
      </c>
      <c r="S103" s="2">
        <v>0</v>
      </c>
      <c r="T103" s="2">
        <v>0</v>
      </c>
      <c r="U103" s="2">
        <v>2.1000000000000019E-2</v>
      </c>
      <c r="V103" s="2">
        <v>13.7572428132</v>
      </c>
      <c r="W103" s="19">
        <v>6.83</v>
      </c>
      <c r="X103" s="24">
        <v>0.67153748411689962</v>
      </c>
      <c r="Y103">
        <v>0</v>
      </c>
    </row>
    <row r="104" spans="1:25" x14ac:dyDescent="0.2">
      <c r="A104" s="2">
        <v>1</v>
      </c>
      <c r="B104" s="10" t="s">
        <v>4</v>
      </c>
      <c r="C104" s="3">
        <v>8</v>
      </c>
      <c r="D104" s="6">
        <v>1</v>
      </c>
      <c r="E104" s="5">
        <v>21.870000000000118</v>
      </c>
      <c r="F104" s="2">
        <v>-0.76032055340237836</v>
      </c>
      <c r="G104" s="2">
        <v>0.87145931857742465</v>
      </c>
      <c r="H104" s="2">
        <v>5</v>
      </c>
      <c r="I104" s="2">
        <f t="shared" ref="I104:I113" si="38">AVERAGE(H104/H$109, H104/H$110, H104/H$111, H104/H$112, H104/H$113)</f>
        <v>0.97619047619047628</v>
      </c>
      <c r="J104" s="2">
        <v>1.3208883431493221</v>
      </c>
      <c r="K104" s="2">
        <f t="shared" si="34"/>
        <v>0.82071407225123816</v>
      </c>
      <c r="L104" s="2">
        <f t="shared" ref="L104:L113" si="39">AVERAGE(K104/K$109, K104/K$110, K104/K$111, K104/K$112, K104/K$113)</f>
        <v>1.2414713286880212</v>
      </c>
      <c r="M104" s="2">
        <v>8.5693999999999946</v>
      </c>
      <c r="N104" s="2">
        <f t="shared" ref="N104:N113" si="40">AVERAGE(M104/M$109, M104/M$110, M104/M$111, M104/M$112, M104/M$113)</f>
        <v>0.24285328181591134</v>
      </c>
      <c r="O104" s="2">
        <v>24.820399999999992</v>
      </c>
      <c r="P104" s="2">
        <f t="shared" si="26"/>
        <v>248.20399999999992</v>
      </c>
      <c r="Q104" s="2">
        <v>79.676400000000001</v>
      </c>
      <c r="R104" s="2">
        <f t="shared" si="27"/>
        <v>796.76400000000001</v>
      </c>
      <c r="S104" s="2">
        <v>11</v>
      </c>
      <c r="T104" s="2">
        <v>0.12464908939579893</v>
      </c>
      <c r="U104" s="2">
        <v>4.0000000000000036E-3</v>
      </c>
      <c r="V104" s="2">
        <v>16.141500389333334</v>
      </c>
      <c r="W104" s="19">
        <v>6.35</v>
      </c>
      <c r="X104" s="24">
        <v>8.6851628468033779E-2</v>
      </c>
      <c r="Y104">
        <v>21.285999999999994</v>
      </c>
    </row>
    <row r="105" spans="1:25" x14ac:dyDescent="0.2">
      <c r="A105" s="2">
        <v>1</v>
      </c>
      <c r="B105" s="10" t="s">
        <v>4</v>
      </c>
      <c r="C105" s="3">
        <v>8</v>
      </c>
      <c r="D105" s="6">
        <v>2</v>
      </c>
      <c r="E105" s="5">
        <v>10.8900000000001</v>
      </c>
      <c r="F105" s="2">
        <v>-0.87880215702290165</v>
      </c>
      <c r="G105" s="2">
        <v>3.1109553584649709E-2</v>
      </c>
      <c r="H105" s="2">
        <v>4</v>
      </c>
      <c r="I105" s="2">
        <f t="shared" si="38"/>
        <v>0.78095238095238084</v>
      </c>
      <c r="J105" s="2">
        <v>0.94155341301488304</v>
      </c>
      <c r="K105" s="2">
        <f t="shared" si="34"/>
        <v>0.67918721984432484</v>
      </c>
      <c r="L105" s="2">
        <f t="shared" si="39"/>
        <v>1.0273875991125181</v>
      </c>
      <c r="M105" s="2">
        <v>10.897399999999998</v>
      </c>
      <c r="N105" s="2">
        <f t="shared" si="40"/>
        <v>0.30882784713757239</v>
      </c>
      <c r="O105" s="2">
        <v>24.982399999999998</v>
      </c>
      <c r="P105" s="2">
        <f t="shared" si="26"/>
        <v>249.82399999999998</v>
      </c>
      <c r="Q105" s="2">
        <v>148.5334</v>
      </c>
      <c r="R105" s="2">
        <f t="shared" si="27"/>
        <v>1485.3340000000001</v>
      </c>
      <c r="S105" s="2">
        <v>9</v>
      </c>
      <c r="T105" s="2">
        <v>0</v>
      </c>
      <c r="U105" s="2">
        <v>2.5000000000000022E-2</v>
      </c>
      <c r="V105" s="2">
        <v>16.739607445454499</v>
      </c>
      <c r="W105" s="19">
        <v>6.22</v>
      </c>
      <c r="X105" s="24">
        <v>0.63540372670807455</v>
      </c>
      <c r="Y105">
        <v>24.982399999999998</v>
      </c>
    </row>
    <row r="106" spans="1:25" x14ac:dyDescent="0.2">
      <c r="A106" s="2">
        <v>1</v>
      </c>
      <c r="B106" s="10" t="s">
        <v>4</v>
      </c>
      <c r="C106" s="3">
        <v>8</v>
      </c>
      <c r="D106" s="6">
        <v>3</v>
      </c>
      <c r="E106" s="5">
        <v>7.2300000000000182</v>
      </c>
      <c r="F106" s="2">
        <v>-0.56321129645404422</v>
      </c>
      <c r="G106" s="2">
        <v>7.9522822036664068E-2</v>
      </c>
      <c r="H106" s="2">
        <v>4</v>
      </c>
      <c r="I106" s="2">
        <f t="shared" si="38"/>
        <v>0.78095238095238084</v>
      </c>
      <c r="J106" s="2">
        <v>1.0290353088316309</v>
      </c>
      <c r="K106" s="2">
        <f t="shared" si="34"/>
        <v>0.74229206847551843</v>
      </c>
      <c r="L106" s="2">
        <f t="shared" si="39"/>
        <v>1.1228445468189563</v>
      </c>
      <c r="M106" s="2">
        <v>11.7104</v>
      </c>
      <c r="N106" s="2">
        <f t="shared" si="40"/>
        <v>0.33186793373830714</v>
      </c>
      <c r="O106" s="2">
        <v>35.832399999999993</v>
      </c>
      <c r="P106" s="2">
        <f t="shared" si="26"/>
        <v>358.32399999999996</v>
      </c>
      <c r="Q106" s="2">
        <v>153.69540000000001</v>
      </c>
      <c r="R106" s="2">
        <f t="shared" si="27"/>
        <v>1536.9540000000002</v>
      </c>
      <c r="S106" s="2">
        <v>13</v>
      </c>
      <c r="T106" s="2">
        <v>6.8412377352211687E-2</v>
      </c>
      <c r="U106" s="2">
        <v>4.8000000000000043E-2</v>
      </c>
      <c r="V106" s="2">
        <v>14.271737900769232</v>
      </c>
      <c r="W106" s="19">
        <v>6.13</v>
      </c>
      <c r="X106" s="24">
        <v>0.70708955223880599</v>
      </c>
      <c r="Y106">
        <v>33.200999999999993</v>
      </c>
    </row>
    <row r="107" spans="1:25" x14ac:dyDescent="0.2">
      <c r="A107" s="2">
        <v>1</v>
      </c>
      <c r="B107" s="10" t="s">
        <v>4</v>
      </c>
      <c r="C107" s="3">
        <v>8</v>
      </c>
      <c r="D107" s="6">
        <v>4</v>
      </c>
      <c r="E107" s="5">
        <v>3.5699999999999363</v>
      </c>
      <c r="F107" s="2">
        <v>-0.6954329311965034</v>
      </c>
      <c r="G107" s="2">
        <v>-0.24216155714997156</v>
      </c>
      <c r="H107" s="2">
        <v>5</v>
      </c>
      <c r="I107" s="2">
        <f t="shared" si="38"/>
        <v>0.97619047619047628</v>
      </c>
      <c r="J107" s="2">
        <v>1.0259416516870004</v>
      </c>
      <c r="K107" s="2">
        <f t="shared" si="34"/>
        <v>0.63745338901292248</v>
      </c>
      <c r="L107" s="2">
        <f t="shared" si="39"/>
        <v>0.96425799506980625</v>
      </c>
      <c r="M107" s="2">
        <v>22.76639999999999</v>
      </c>
      <c r="N107" s="2">
        <f t="shared" si="40"/>
        <v>0.64519043983636704</v>
      </c>
      <c r="O107" s="2">
        <v>27.88539999999999</v>
      </c>
      <c r="P107" s="2">
        <f t="shared" si="26"/>
        <v>278.85399999999993</v>
      </c>
      <c r="Q107" s="2">
        <v>116.08439999999999</v>
      </c>
      <c r="R107" s="2">
        <f t="shared" si="27"/>
        <v>1160.8439999999998</v>
      </c>
      <c r="S107" s="2">
        <v>11</v>
      </c>
      <c r="T107" s="2">
        <v>0</v>
      </c>
      <c r="U107" s="2">
        <v>4.5000000000000033E-2</v>
      </c>
      <c r="V107" s="2">
        <v>15.921759496666667</v>
      </c>
      <c r="W107" s="19">
        <v>6.37</v>
      </c>
      <c r="X107" s="24">
        <v>0.68886123210952088</v>
      </c>
      <c r="Y107">
        <v>27.88539999999999</v>
      </c>
    </row>
    <row r="108" spans="1:25" x14ac:dyDescent="0.2">
      <c r="A108" s="2">
        <v>1</v>
      </c>
      <c r="B108" s="10" t="s">
        <v>4</v>
      </c>
      <c r="C108" s="3">
        <v>8</v>
      </c>
      <c r="D108" s="6">
        <v>5</v>
      </c>
      <c r="E108" s="5">
        <v>0.64200000000005275</v>
      </c>
      <c r="F108" s="2">
        <v>6.8450800455220354E-2</v>
      </c>
      <c r="G108" s="2">
        <v>0.24856717380576762</v>
      </c>
      <c r="H108" s="2">
        <v>6</v>
      </c>
      <c r="I108" s="2">
        <f t="shared" si="38"/>
        <v>1.1714285714285713</v>
      </c>
      <c r="J108" s="2">
        <v>1.4610863847595488</v>
      </c>
      <c r="K108" s="2">
        <f t="shared" si="34"/>
        <v>0.81544783764364848</v>
      </c>
      <c r="L108" s="2">
        <f t="shared" si="39"/>
        <v>1.233505242207338</v>
      </c>
      <c r="M108" s="2">
        <v>33.922399999999996</v>
      </c>
      <c r="N108" s="2">
        <f t="shared" si="40"/>
        <v>0.96134690492590769</v>
      </c>
      <c r="O108" s="2">
        <v>26.2974</v>
      </c>
      <c r="P108" s="2">
        <f t="shared" si="26"/>
        <v>262.97399999999999</v>
      </c>
      <c r="Q108" s="2">
        <v>117.46639999999999</v>
      </c>
      <c r="R108" s="2">
        <f t="shared" si="27"/>
        <v>1174.664</v>
      </c>
      <c r="S108" s="2">
        <v>6</v>
      </c>
      <c r="T108" s="2">
        <v>0</v>
      </c>
      <c r="U108" s="2">
        <v>2.9000000000000026E-2</v>
      </c>
      <c r="V108" s="2">
        <v>12.9275117693333</v>
      </c>
      <c r="W108" s="19">
        <v>6.29</v>
      </c>
      <c r="X108" s="24">
        <v>0.56610800744878953</v>
      </c>
      <c r="Y108">
        <v>26.2974</v>
      </c>
    </row>
    <row r="109" spans="1:25" x14ac:dyDescent="0.2">
      <c r="A109" s="2">
        <v>1</v>
      </c>
      <c r="B109" s="10" t="s">
        <v>4</v>
      </c>
      <c r="C109" s="3">
        <v>8</v>
      </c>
      <c r="D109" s="6">
        <v>6</v>
      </c>
      <c r="E109" s="5">
        <v>0</v>
      </c>
      <c r="F109" s="2">
        <v>-0.39474677432151567</v>
      </c>
      <c r="G109" s="2">
        <v>0.18042889704281362</v>
      </c>
      <c r="H109" s="2">
        <v>4</v>
      </c>
      <c r="I109" s="2">
        <f t="shared" si="38"/>
        <v>0.78095238095238084</v>
      </c>
      <c r="J109" s="2">
        <v>0.91319761785752163</v>
      </c>
      <c r="K109" s="2">
        <f t="shared" si="34"/>
        <v>0.65873283731733057</v>
      </c>
      <c r="L109" s="2">
        <f t="shared" si="39"/>
        <v>0.99644682410713092</v>
      </c>
      <c r="M109" s="2">
        <v>38.782399999999996</v>
      </c>
      <c r="N109" s="2">
        <f t="shared" si="40"/>
        <v>1.0990773119118495</v>
      </c>
      <c r="O109" s="2">
        <v>0</v>
      </c>
      <c r="P109" s="2">
        <f t="shared" si="26"/>
        <v>0</v>
      </c>
      <c r="Q109" s="2">
        <v>304.0154</v>
      </c>
      <c r="R109" s="2">
        <f t="shared" si="27"/>
        <v>3040.154</v>
      </c>
      <c r="S109" s="2">
        <v>0</v>
      </c>
      <c r="T109" s="2">
        <v>0</v>
      </c>
      <c r="U109" s="2">
        <v>2.200000000000002E-2</v>
      </c>
      <c r="V109" s="2">
        <v>12.8822992716666</v>
      </c>
      <c r="W109" s="19">
        <v>6.37</v>
      </c>
      <c r="X109" s="24">
        <v>0.64411027568922308</v>
      </c>
      <c r="Y109">
        <v>0</v>
      </c>
    </row>
    <row r="110" spans="1:25" x14ac:dyDescent="0.2">
      <c r="A110" s="2">
        <v>1</v>
      </c>
      <c r="B110" s="10" t="s">
        <v>4</v>
      </c>
      <c r="C110" s="3">
        <v>8</v>
      </c>
      <c r="D110" s="6">
        <v>7</v>
      </c>
      <c r="E110" s="5">
        <v>0</v>
      </c>
      <c r="F110" s="2">
        <v>-0.42225342011134948</v>
      </c>
      <c r="G110" s="2">
        <v>-2.385421098573195</v>
      </c>
      <c r="H110" s="2">
        <v>4</v>
      </c>
      <c r="I110" s="2">
        <f t="shared" si="38"/>
        <v>0.78095238095238084</v>
      </c>
      <c r="J110" s="2">
        <v>0.75016314602377787</v>
      </c>
      <c r="K110" s="2">
        <f t="shared" si="34"/>
        <v>0.54112832531308386</v>
      </c>
      <c r="L110" s="2">
        <f t="shared" si="39"/>
        <v>0.81854975286875198</v>
      </c>
      <c r="M110" s="2">
        <v>39.717399999999998</v>
      </c>
      <c r="N110" s="2">
        <f t="shared" si="40"/>
        <v>1.1255748284821903</v>
      </c>
      <c r="O110" s="2">
        <v>0</v>
      </c>
      <c r="P110" s="2">
        <f t="shared" si="26"/>
        <v>0</v>
      </c>
      <c r="Q110" s="2">
        <v>150.01740000000001</v>
      </c>
      <c r="R110" s="2">
        <f t="shared" si="27"/>
        <v>1500.174</v>
      </c>
      <c r="S110" s="2">
        <v>0</v>
      </c>
      <c r="T110" s="2">
        <v>0</v>
      </c>
      <c r="U110" s="2">
        <v>1.0000000000000009E-2</v>
      </c>
      <c r="V110" s="2">
        <v>13.277458122500001</v>
      </c>
      <c r="W110" s="19">
        <v>6.33</v>
      </c>
      <c r="X110" s="24">
        <v>0.51646985705407089</v>
      </c>
      <c r="Y110">
        <v>0</v>
      </c>
    </row>
    <row r="111" spans="1:25" x14ac:dyDescent="0.2">
      <c r="A111" s="2">
        <v>1</v>
      </c>
      <c r="B111" s="10" t="s">
        <v>4</v>
      </c>
      <c r="C111" s="3">
        <v>8</v>
      </c>
      <c r="D111" s="6">
        <v>8</v>
      </c>
      <c r="E111" s="5">
        <v>0</v>
      </c>
      <c r="F111" s="2">
        <v>0.17916282487105176</v>
      </c>
      <c r="G111" s="2">
        <v>0.19438972300744004</v>
      </c>
      <c r="H111" s="2">
        <v>6</v>
      </c>
      <c r="I111" s="2">
        <f t="shared" si="38"/>
        <v>1.1714285714285713</v>
      </c>
      <c r="J111" s="2">
        <v>1.1272573963709664</v>
      </c>
      <c r="K111" s="2">
        <f t="shared" si="34"/>
        <v>0.62913433177312772</v>
      </c>
      <c r="L111" s="2">
        <f t="shared" si="39"/>
        <v>0.95167398878295162</v>
      </c>
      <c r="M111" s="2">
        <v>43.250399999999999</v>
      </c>
      <c r="N111" s="2">
        <f t="shared" si="40"/>
        <v>1.2256985996511889</v>
      </c>
      <c r="O111" s="2">
        <v>0</v>
      </c>
      <c r="P111" s="2">
        <f t="shared" si="26"/>
        <v>0</v>
      </c>
      <c r="Q111" s="2">
        <v>136.25700000000001</v>
      </c>
      <c r="R111" s="2">
        <f t="shared" si="27"/>
        <v>1362.5700000000002</v>
      </c>
      <c r="S111" s="2">
        <v>0</v>
      </c>
      <c r="T111" s="2">
        <v>0</v>
      </c>
      <c r="U111" s="2">
        <v>3.5000000000000031E-2</v>
      </c>
      <c r="V111" s="2">
        <v>10.930073804999999</v>
      </c>
      <c r="W111" s="19">
        <v>6.19</v>
      </c>
      <c r="X111" s="24">
        <v>0.65036674816625917</v>
      </c>
      <c r="Y111">
        <v>0</v>
      </c>
    </row>
    <row r="112" spans="1:25" x14ac:dyDescent="0.2">
      <c r="A112" s="2">
        <v>1</v>
      </c>
      <c r="B112" s="10" t="s">
        <v>4</v>
      </c>
      <c r="C112" s="3">
        <v>8</v>
      </c>
      <c r="D112" s="6">
        <v>9</v>
      </c>
      <c r="E112" s="5">
        <v>0</v>
      </c>
      <c r="F112" s="2">
        <v>-8.6920135777267357E-2</v>
      </c>
      <c r="G112" s="2">
        <v>0.51501530805114049</v>
      </c>
      <c r="H112" s="2">
        <v>6</v>
      </c>
      <c r="I112" s="2">
        <f t="shared" si="38"/>
        <v>1.1714285714285713</v>
      </c>
      <c r="J112" s="2">
        <v>1.2646930325432684</v>
      </c>
      <c r="K112" s="2">
        <f t="shared" si="34"/>
        <v>0.70583862078772042</v>
      </c>
      <c r="L112" s="2">
        <f t="shared" si="39"/>
        <v>1.0677024313534669</v>
      </c>
      <c r="M112" s="2">
        <v>33.806399999999996</v>
      </c>
      <c r="N112" s="2">
        <f t="shared" si="40"/>
        <v>0.95805951249579058</v>
      </c>
      <c r="O112" s="2">
        <v>0</v>
      </c>
      <c r="P112" s="2">
        <f t="shared" si="26"/>
        <v>0</v>
      </c>
      <c r="Q112" s="2">
        <v>133.6234</v>
      </c>
      <c r="R112" s="2">
        <f t="shared" si="27"/>
        <v>1336.2339999999999</v>
      </c>
      <c r="S112" s="2">
        <v>0</v>
      </c>
      <c r="T112" s="2">
        <v>0</v>
      </c>
      <c r="U112" s="2">
        <v>-2.9999999999998916E-3</v>
      </c>
      <c r="V112" s="2">
        <v>11.94085914909091</v>
      </c>
      <c r="W112" s="19">
        <v>6.42</v>
      </c>
      <c r="X112" s="24">
        <v>0.8460099750623441</v>
      </c>
      <c r="Y112">
        <v>0</v>
      </c>
    </row>
    <row r="113" spans="1:25" x14ac:dyDescent="0.2">
      <c r="A113" s="2">
        <v>1</v>
      </c>
      <c r="B113" s="10" t="s">
        <v>4</v>
      </c>
      <c r="C113" s="3">
        <v>8</v>
      </c>
      <c r="D113" s="6">
        <v>10</v>
      </c>
      <c r="E113" s="5">
        <v>0</v>
      </c>
      <c r="F113" s="2">
        <v>-4.9069841164323287E-3</v>
      </c>
      <c r="G113" s="2">
        <v>-0.11650833822438283</v>
      </c>
      <c r="H113" s="2">
        <v>7</v>
      </c>
      <c r="I113" s="2">
        <f t="shared" si="38"/>
        <v>1.3666666666666667</v>
      </c>
      <c r="J113" s="2">
        <v>1.6337577157546237</v>
      </c>
      <c r="K113" s="2">
        <f t="shared" si="34"/>
        <v>0.83958538196009147</v>
      </c>
      <c r="L113" s="2">
        <f t="shared" si="39"/>
        <v>1.2700174335136267</v>
      </c>
      <c r="M113" s="2">
        <v>26.292400000000001</v>
      </c>
      <c r="N113" s="2">
        <f t="shared" si="40"/>
        <v>0.74511583387596225</v>
      </c>
      <c r="O113" s="2">
        <v>0</v>
      </c>
      <c r="P113" s="2">
        <f t="shared" si="26"/>
        <v>0</v>
      </c>
      <c r="Q113" s="2">
        <v>75.112399999999994</v>
      </c>
      <c r="R113" s="2">
        <f t="shared" si="27"/>
        <v>751.12399999999991</v>
      </c>
      <c r="S113" s="2">
        <v>0</v>
      </c>
      <c r="T113" s="2">
        <v>0</v>
      </c>
      <c r="U113" s="2">
        <v>1.0000000000000009E-2</v>
      </c>
      <c r="V113" s="2">
        <v>12.165585544285699</v>
      </c>
      <c r="W113" s="19">
        <v>6.36</v>
      </c>
      <c r="X113" s="24">
        <v>0.85803237858032377</v>
      </c>
      <c r="Y113">
        <v>0</v>
      </c>
    </row>
    <row r="114" spans="1:25" x14ac:dyDescent="0.2">
      <c r="A114" s="2">
        <v>1</v>
      </c>
      <c r="B114" s="10" t="s">
        <v>4</v>
      </c>
      <c r="C114" s="3">
        <v>11</v>
      </c>
      <c r="D114" s="6">
        <v>1</v>
      </c>
      <c r="E114" s="5">
        <v>8.4077500000000782</v>
      </c>
      <c r="F114" s="2">
        <v>-0.15164860847776152</v>
      </c>
      <c r="G114" s="2">
        <v>-4.5248893547272884</v>
      </c>
      <c r="H114" s="2">
        <v>5</v>
      </c>
      <c r="I114" s="2">
        <f t="shared" ref="I114:I127" si="41">H114/H$127</f>
        <v>0.625</v>
      </c>
      <c r="J114" s="2">
        <v>1.2562126601030206</v>
      </c>
      <c r="K114" s="2">
        <f t="shared" si="34"/>
        <v>0.78052881095806625</v>
      </c>
      <c r="L114" s="2">
        <f t="shared" ref="L114:L129" si="42">K114/K$127</f>
        <v>0.98888804282042353</v>
      </c>
      <c r="M114" s="2">
        <v>91.010400000000004</v>
      </c>
      <c r="N114" s="2">
        <f t="shared" ref="N114:N127" si="43">M114/M$127</f>
        <v>1.2929560416767298</v>
      </c>
      <c r="O114" s="2">
        <v>45.151399999999995</v>
      </c>
      <c r="P114" s="2">
        <f t="shared" si="26"/>
        <v>451.51399999999995</v>
      </c>
      <c r="Q114" s="2">
        <v>134.1764</v>
      </c>
      <c r="R114" s="2">
        <f t="shared" si="27"/>
        <v>1341.7640000000001</v>
      </c>
      <c r="S114" s="2">
        <v>18</v>
      </c>
      <c r="T114" s="2">
        <v>0</v>
      </c>
      <c r="U114" s="2">
        <v>4.7000000000000049E-2</v>
      </c>
      <c r="V114" s="2">
        <v>19.015075766666666</v>
      </c>
      <c r="W114" s="19">
        <v>7.8</v>
      </c>
      <c r="X114" s="24">
        <v>0.13461538461538461</v>
      </c>
      <c r="Y114">
        <v>45.151399999999995</v>
      </c>
    </row>
    <row r="115" spans="1:25" x14ac:dyDescent="0.2">
      <c r="A115" s="2">
        <v>1</v>
      </c>
      <c r="B115" s="10" t="s">
        <v>4</v>
      </c>
      <c r="C115" s="3">
        <v>11</v>
      </c>
      <c r="D115" s="6">
        <v>2</v>
      </c>
      <c r="E115" s="5">
        <v>6.6542500000000473</v>
      </c>
      <c r="F115" s="2">
        <v>-0.36421005046143407</v>
      </c>
      <c r="G115" s="2">
        <v>-1.0803051412237537</v>
      </c>
      <c r="H115" s="2">
        <v>6</v>
      </c>
      <c r="I115" s="2">
        <f t="shared" si="41"/>
        <v>0.75</v>
      </c>
      <c r="J115" s="2">
        <v>1.3512108871778494</v>
      </c>
      <c r="K115" s="2">
        <f t="shared" si="34"/>
        <v>0.7541251548456962</v>
      </c>
      <c r="L115" s="2">
        <f t="shared" si="42"/>
        <v>0.9554360299674759</v>
      </c>
      <c r="M115" s="2">
        <v>63.681399999999996</v>
      </c>
      <c r="N115" s="2">
        <f t="shared" si="43"/>
        <v>0.904701560178095</v>
      </c>
      <c r="O115" s="2">
        <v>63.554400000000001</v>
      </c>
      <c r="P115" s="2">
        <f t="shared" si="26"/>
        <v>635.54399999999998</v>
      </c>
      <c r="Q115" s="2">
        <v>158.22639999999998</v>
      </c>
      <c r="R115" s="2">
        <f t="shared" si="27"/>
        <v>1582.2639999999999</v>
      </c>
      <c r="S115" s="2">
        <v>28</v>
      </c>
      <c r="T115" s="2">
        <v>4.8056702235376551E-2</v>
      </c>
      <c r="U115" s="2">
        <v>3.8000000000000034E-2</v>
      </c>
      <c r="V115" s="2">
        <v>20.818801637727301</v>
      </c>
      <c r="W115" s="19">
        <v>7.91</v>
      </c>
      <c r="X115" s="24">
        <v>0.22750000000000001</v>
      </c>
      <c r="Y115">
        <v>60.346000000000004</v>
      </c>
    </row>
    <row r="116" spans="1:25" x14ac:dyDescent="0.2">
      <c r="A116" s="2">
        <v>1</v>
      </c>
      <c r="B116" s="10" t="s">
        <v>4</v>
      </c>
      <c r="C116" s="3">
        <v>11</v>
      </c>
      <c r="D116" s="6">
        <v>3</v>
      </c>
      <c r="E116" s="5">
        <v>6.0697500000001128</v>
      </c>
      <c r="F116" s="2">
        <v>-0.52275634176173069</v>
      </c>
      <c r="G116" s="2">
        <v>-0.5211266094031205</v>
      </c>
      <c r="H116" s="2">
        <v>7</v>
      </c>
      <c r="I116" s="2">
        <f t="shared" si="41"/>
        <v>0.875</v>
      </c>
      <c r="J116" s="2">
        <v>1.3134570776818462</v>
      </c>
      <c r="K116" s="2">
        <f t="shared" si="34"/>
        <v>0.67498341499451764</v>
      </c>
      <c r="L116" s="2">
        <f t="shared" si="42"/>
        <v>0.85516770017863519</v>
      </c>
      <c r="M116" s="2">
        <v>58.907399999999996</v>
      </c>
      <c r="N116" s="2">
        <f t="shared" si="43"/>
        <v>0.83687884823567182</v>
      </c>
      <c r="O116" s="2">
        <v>39.816400000000002</v>
      </c>
      <c r="P116" s="2">
        <f t="shared" si="26"/>
        <v>398.16399999999999</v>
      </c>
      <c r="Q116" s="2">
        <v>115.37739999999999</v>
      </c>
      <c r="R116" s="2">
        <f t="shared" si="27"/>
        <v>1153.7739999999999</v>
      </c>
      <c r="S116" s="2">
        <v>11</v>
      </c>
      <c r="T116" s="2">
        <v>0</v>
      </c>
      <c r="U116" s="2">
        <v>-4.0000000000000036E-3</v>
      </c>
      <c r="V116" s="2">
        <v>20.448878445384601</v>
      </c>
      <c r="W116" s="19">
        <v>8.16</v>
      </c>
      <c r="X116" s="24">
        <v>0.31511056511056512</v>
      </c>
      <c r="Y116">
        <v>39.816400000000002</v>
      </c>
    </row>
    <row r="117" spans="1:25" x14ac:dyDescent="0.2">
      <c r="A117" s="2">
        <v>1</v>
      </c>
      <c r="B117" s="10" t="s">
        <v>4</v>
      </c>
      <c r="C117" s="3">
        <v>11</v>
      </c>
      <c r="D117" s="6">
        <v>4</v>
      </c>
      <c r="E117" s="5">
        <v>5.4852499999999509</v>
      </c>
      <c r="F117" s="2">
        <v>0.14811820318909183</v>
      </c>
      <c r="G117" s="2">
        <v>0.19266902531937913</v>
      </c>
      <c r="H117" s="2">
        <v>5</v>
      </c>
      <c r="I117" s="2">
        <f t="shared" si="41"/>
        <v>0.625</v>
      </c>
      <c r="J117" s="2">
        <v>1.5171563719004151</v>
      </c>
      <c r="K117" s="2">
        <f t="shared" si="34"/>
        <v>0.94266225505144252</v>
      </c>
      <c r="L117" s="2">
        <f t="shared" si="42"/>
        <v>1.1943024003102294</v>
      </c>
      <c r="M117" s="2">
        <v>29.966399999999993</v>
      </c>
      <c r="N117" s="2">
        <f t="shared" si="43"/>
        <v>0.42572319127595909</v>
      </c>
      <c r="O117" s="2">
        <v>23.697400000000002</v>
      </c>
      <c r="P117" s="2">
        <f t="shared" si="26"/>
        <v>236.97400000000002</v>
      </c>
      <c r="Q117" s="2">
        <v>142.43639999999999</v>
      </c>
      <c r="R117" s="2">
        <f t="shared" si="27"/>
        <v>1424.364</v>
      </c>
      <c r="S117" s="2">
        <v>20</v>
      </c>
      <c r="T117" s="2">
        <v>0</v>
      </c>
      <c r="U117" s="2">
        <v>2.1000000000000019E-2</v>
      </c>
      <c r="V117" s="2">
        <v>19.367271915</v>
      </c>
      <c r="W117" s="19">
        <v>8.43</v>
      </c>
      <c r="X117" s="24">
        <v>0.36472065285624605</v>
      </c>
      <c r="Y117">
        <v>23.697400000000002</v>
      </c>
    </row>
    <row r="118" spans="1:25" x14ac:dyDescent="0.2">
      <c r="A118" s="2">
        <v>1</v>
      </c>
      <c r="B118" s="10" t="s">
        <v>4</v>
      </c>
      <c r="C118" s="3">
        <v>11</v>
      </c>
      <c r="D118" s="6">
        <v>5</v>
      </c>
      <c r="E118" s="5">
        <v>4.9007500000000164</v>
      </c>
      <c r="F118" s="2">
        <v>-3.6451212662490873</v>
      </c>
      <c r="G118" s="2">
        <v>-0.89758019096133124</v>
      </c>
      <c r="H118" s="2">
        <v>5</v>
      </c>
      <c r="I118" s="2">
        <f t="shared" si="41"/>
        <v>0.625</v>
      </c>
      <c r="J118" s="2">
        <v>1.2428918531336732</v>
      </c>
      <c r="K118" s="2">
        <f t="shared" si="34"/>
        <v>0.77225212823148559</v>
      </c>
      <c r="L118" s="2">
        <f t="shared" si="42"/>
        <v>0.97840193075431336</v>
      </c>
      <c r="M118" s="2">
        <v>29.0124</v>
      </c>
      <c r="N118" s="2">
        <f t="shared" si="43"/>
        <v>0.41217001423509791</v>
      </c>
      <c r="O118" s="2">
        <v>59.386399999999995</v>
      </c>
      <c r="P118" s="2">
        <f t="shared" si="26"/>
        <v>593.86399999999992</v>
      </c>
      <c r="Q118" s="2">
        <v>148.2834</v>
      </c>
      <c r="R118" s="2">
        <f t="shared" si="27"/>
        <v>1482.8340000000001</v>
      </c>
      <c r="S118" s="2">
        <v>31</v>
      </c>
      <c r="T118" s="2">
        <v>0</v>
      </c>
      <c r="U118" s="2">
        <v>9.000000000000008E-3</v>
      </c>
      <c r="V118" s="2">
        <v>18.232314424999998</v>
      </c>
      <c r="W118" s="19">
        <v>8.56</v>
      </c>
      <c r="X118" s="24">
        <v>0.3208358942839582</v>
      </c>
      <c r="Y118">
        <v>59.386399999999995</v>
      </c>
    </row>
    <row r="119" spans="1:25" x14ac:dyDescent="0.2">
      <c r="A119" s="2">
        <v>1</v>
      </c>
      <c r="B119" s="10" t="s">
        <v>4</v>
      </c>
      <c r="C119" s="3">
        <v>11</v>
      </c>
      <c r="D119" s="6">
        <v>6</v>
      </c>
      <c r="E119" s="5">
        <v>4.3162500000000819</v>
      </c>
      <c r="F119" s="2">
        <v>-1.5168895603998194</v>
      </c>
      <c r="G119" s="2">
        <v>1.5873781943693686</v>
      </c>
      <c r="H119" s="2">
        <v>6</v>
      </c>
      <c r="I119" s="2">
        <f t="shared" si="41"/>
        <v>0.75</v>
      </c>
      <c r="J119" s="2">
        <v>1.2486137757604769</v>
      </c>
      <c r="K119" s="2">
        <f t="shared" si="34"/>
        <v>0.69686461671019839</v>
      </c>
      <c r="L119" s="2">
        <f t="shared" si="42"/>
        <v>0.88289000643484961</v>
      </c>
      <c r="M119" s="2">
        <v>94.576400000000007</v>
      </c>
      <c r="N119" s="2">
        <f t="shared" si="43"/>
        <v>1.3436170787078738</v>
      </c>
      <c r="O119" s="2">
        <v>65.102400000000003</v>
      </c>
      <c r="P119" s="2">
        <f t="shared" si="26"/>
        <v>651.024</v>
      </c>
      <c r="Q119" s="2">
        <v>134.23740000000001</v>
      </c>
      <c r="R119" s="2">
        <f t="shared" si="27"/>
        <v>1342.374</v>
      </c>
      <c r="S119" s="2">
        <v>10</v>
      </c>
      <c r="T119" s="2">
        <v>0</v>
      </c>
      <c r="U119" s="2">
        <v>4.3000000000000045E-2</v>
      </c>
      <c r="V119" s="2">
        <v>19.5694617442857</v>
      </c>
      <c r="W119" s="19">
        <v>8.3699999999999992</v>
      </c>
      <c r="X119" s="24">
        <v>8.2131661442006273E-2</v>
      </c>
      <c r="Y119">
        <v>65.102400000000003</v>
      </c>
    </row>
    <row r="120" spans="1:25" x14ac:dyDescent="0.2">
      <c r="A120" s="2">
        <v>1</v>
      </c>
      <c r="B120" s="10" t="s">
        <v>4</v>
      </c>
      <c r="C120" s="3">
        <v>11</v>
      </c>
      <c r="D120" s="6">
        <v>7</v>
      </c>
      <c r="E120" s="5">
        <v>3.7317500000001473</v>
      </c>
      <c r="F120" s="2">
        <v>-1.0725090360419816</v>
      </c>
      <c r="G120" s="2">
        <v>-0.69314718055994529</v>
      </c>
      <c r="H120" s="2">
        <v>6</v>
      </c>
      <c r="I120" s="2">
        <f t="shared" si="41"/>
        <v>0.75</v>
      </c>
      <c r="J120" s="2">
        <v>1.1839270292685471</v>
      </c>
      <c r="K120" s="2">
        <f t="shared" si="34"/>
        <v>0.66076225609602568</v>
      </c>
      <c r="L120" s="2">
        <f t="shared" si="42"/>
        <v>0.8371502563734462</v>
      </c>
      <c r="M120" s="2">
        <v>48.914400000000001</v>
      </c>
      <c r="N120" s="2">
        <f t="shared" si="43"/>
        <v>0.69491144973532948</v>
      </c>
      <c r="O120" s="2">
        <v>61.345399999999998</v>
      </c>
      <c r="P120" s="2">
        <f t="shared" si="26"/>
        <v>613.45399999999995</v>
      </c>
      <c r="Q120" s="2">
        <v>115.8724</v>
      </c>
      <c r="R120" s="2">
        <f t="shared" si="27"/>
        <v>1158.7239999999999</v>
      </c>
      <c r="S120" s="2">
        <v>20</v>
      </c>
      <c r="T120" s="2">
        <v>6.6191938965320898E-2</v>
      </c>
      <c r="U120" s="2">
        <v>2.1000000000000019E-2</v>
      </c>
      <c r="V120" s="2">
        <v>18.538144515454501</v>
      </c>
      <c r="W120" s="19">
        <v>7.6</v>
      </c>
      <c r="X120" s="24">
        <v>0.11404046597179644</v>
      </c>
      <c r="Y120">
        <v>56.997</v>
      </c>
    </row>
    <row r="121" spans="1:25" x14ac:dyDescent="0.2">
      <c r="A121" s="2">
        <v>1</v>
      </c>
      <c r="B121" s="10" t="s">
        <v>4</v>
      </c>
      <c r="C121" s="3">
        <v>11</v>
      </c>
      <c r="D121" s="6">
        <v>8</v>
      </c>
      <c r="E121" s="5">
        <v>3.1472499999999854</v>
      </c>
      <c r="F121" s="2">
        <v>-9.8381579296273905E-2</v>
      </c>
      <c r="G121" s="2">
        <v>1.6140426788208486</v>
      </c>
      <c r="H121" s="2">
        <v>5</v>
      </c>
      <c r="I121" s="2">
        <f t="shared" si="41"/>
        <v>0.625</v>
      </c>
      <c r="J121" s="2">
        <v>1.2604542259276899</v>
      </c>
      <c r="K121" s="2">
        <f t="shared" si="34"/>
        <v>0.78316424398216733</v>
      </c>
      <c r="L121" s="2">
        <f t="shared" si="42"/>
        <v>0.99222699478298937</v>
      </c>
      <c r="M121" s="2">
        <v>44.041399999999996</v>
      </c>
      <c r="N121" s="2">
        <f t="shared" si="43"/>
        <v>0.62568227602451509</v>
      </c>
      <c r="O121" s="2">
        <v>51.51039999999999</v>
      </c>
      <c r="P121" s="2">
        <f t="shared" si="26"/>
        <v>515.10399999999993</v>
      </c>
      <c r="Q121" s="2">
        <v>113.3664</v>
      </c>
      <c r="R121" s="2">
        <f t="shared" si="27"/>
        <v>1133.664</v>
      </c>
      <c r="S121" s="2">
        <v>21</v>
      </c>
      <c r="T121" s="2">
        <v>0.1164263488502139</v>
      </c>
      <c r="U121" s="2">
        <v>2.1000000000000019E-2</v>
      </c>
      <c r="V121" s="2">
        <v>16.1393374825</v>
      </c>
      <c r="W121" s="19">
        <v>7.95</v>
      </c>
      <c r="X121" s="24">
        <v>0.19746031746031745</v>
      </c>
      <c r="Y121">
        <v>44.722999999999992</v>
      </c>
    </row>
    <row r="122" spans="1:25" x14ac:dyDescent="0.2">
      <c r="A122" s="2">
        <v>1</v>
      </c>
      <c r="B122" s="10" t="s">
        <v>4</v>
      </c>
      <c r="C122" s="3">
        <v>11</v>
      </c>
      <c r="D122" s="6">
        <v>9</v>
      </c>
      <c r="E122" s="5">
        <v>2.5627500000000509</v>
      </c>
      <c r="F122" s="2">
        <v>-0.42624544138088682</v>
      </c>
      <c r="G122" s="2">
        <v>0.14563441479576619</v>
      </c>
      <c r="H122" s="2">
        <v>5</v>
      </c>
      <c r="I122" s="2">
        <f t="shared" si="41"/>
        <v>0.625</v>
      </c>
      <c r="J122" s="2">
        <v>1.4249282183497021</v>
      </c>
      <c r="K122" s="2">
        <f t="shared" ref="K122:K137" si="44">J122/LN(H122)</f>
        <v>0.88535768130045644</v>
      </c>
      <c r="L122" s="2">
        <f t="shared" si="42"/>
        <v>1.1217005860201024</v>
      </c>
      <c r="M122" s="2">
        <v>11.239399999999996</v>
      </c>
      <c r="N122" s="2">
        <f t="shared" si="43"/>
        <v>0.15967461009754305</v>
      </c>
      <c r="O122" s="2">
        <v>39.026399999999995</v>
      </c>
      <c r="P122" s="2">
        <f t="shared" si="26"/>
        <v>390.26399999999995</v>
      </c>
      <c r="Q122" s="2">
        <v>198.8674</v>
      </c>
      <c r="R122" s="2">
        <f t="shared" si="27"/>
        <v>1988.674</v>
      </c>
      <c r="S122" s="2">
        <v>9</v>
      </c>
      <c r="T122" s="2">
        <v>0.19301583100362271</v>
      </c>
      <c r="U122" s="2">
        <v>5.1000000000000052E-2</v>
      </c>
      <c r="V122" s="2">
        <v>16.749937531111101</v>
      </c>
      <c r="W122" s="19">
        <v>7.78</v>
      </c>
      <c r="X122" s="24">
        <v>0.11349693251533742</v>
      </c>
      <c r="Y122">
        <v>29.692</v>
      </c>
    </row>
    <row r="123" spans="1:25" x14ac:dyDescent="0.2">
      <c r="A123" s="2">
        <v>1</v>
      </c>
      <c r="B123" s="10" t="s">
        <v>4</v>
      </c>
      <c r="C123" s="3">
        <v>11</v>
      </c>
      <c r="D123" s="6">
        <v>10</v>
      </c>
      <c r="E123" s="5">
        <v>1.9782500000001164</v>
      </c>
      <c r="F123" s="2">
        <v>-4.780900566064189E-2</v>
      </c>
      <c r="G123" s="2">
        <v>1.0622446444972349</v>
      </c>
      <c r="H123" s="2">
        <v>5</v>
      </c>
      <c r="I123" s="2">
        <f t="shared" si="41"/>
        <v>0.625</v>
      </c>
      <c r="J123" s="2">
        <v>1.1629140728266556</v>
      </c>
      <c r="K123" s="2">
        <f t="shared" si="44"/>
        <v>0.72255913933820171</v>
      </c>
      <c r="L123" s="2">
        <f t="shared" si="42"/>
        <v>0.91544358528560699</v>
      </c>
      <c r="M123" s="2">
        <v>41.693399999999997</v>
      </c>
      <c r="N123" s="2">
        <f t="shared" si="43"/>
        <v>0.59232498074994244</v>
      </c>
      <c r="O123" s="2">
        <v>30.176400000000001</v>
      </c>
      <c r="P123" s="2">
        <f t="shared" si="26"/>
        <v>301.76400000000001</v>
      </c>
      <c r="Q123" s="2">
        <v>140.40539999999999</v>
      </c>
      <c r="R123" s="2">
        <f t="shared" si="27"/>
        <v>1404.0539999999999</v>
      </c>
      <c r="S123" s="2">
        <v>13</v>
      </c>
      <c r="T123" s="2">
        <v>9.9045196424412854E-2</v>
      </c>
      <c r="U123" s="2">
        <v>6.2999999999999945E-2</v>
      </c>
      <c r="V123" s="2">
        <v>16.164775391428499</v>
      </c>
      <c r="W123" s="19">
        <v>7.68</v>
      </c>
      <c r="X123" s="24">
        <v>0.17086662569145666</v>
      </c>
      <c r="Y123">
        <v>26.859000000000002</v>
      </c>
    </row>
    <row r="124" spans="1:25" x14ac:dyDescent="0.2">
      <c r="A124" s="2">
        <v>1</v>
      </c>
      <c r="B124" s="10" t="s">
        <v>4</v>
      </c>
      <c r="C124" s="3">
        <v>11</v>
      </c>
      <c r="D124" s="3">
        <v>11</v>
      </c>
      <c r="E124" s="2">
        <v>1.3937499999999545</v>
      </c>
      <c r="F124" s="2">
        <v>0.58171247901909229</v>
      </c>
      <c r="G124" s="2">
        <v>0.53175883343245656</v>
      </c>
      <c r="H124" s="2">
        <v>3</v>
      </c>
      <c r="I124" s="2">
        <f t="shared" si="41"/>
        <v>0.375</v>
      </c>
      <c r="J124" s="2">
        <v>0.97431475286934943</v>
      </c>
      <c r="K124" s="2">
        <f t="shared" si="44"/>
        <v>0.88685950714291473</v>
      </c>
      <c r="L124" s="2">
        <f t="shared" si="42"/>
        <v>1.1236033186254277</v>
      </c>
      <c r="M124" s="2">
        <v>59.486400000000003</v>
      </c>
      <c r="N124" s="2">
        <f t="shared" si="43"/>
        <v>0.84510451857808144</v>
      </c>
      <c r="O124" s="2">
        <v>31.782399999999996</v>
      </c>
      <c r="P124" s="2">
        <f t="shared" si="26"/>
        <v>317.82399999999996</v>
      </c>
      <c r="Q124" s="2">
        <v>218.60539999999997</v>
      </c>
      <c r="R124" s="2">
        <f t="shared" si="27"/>
        <v>2186.0539999999996</v>
      </c>
      <c r="S124" s="2">
        <v>10</v>
      </c>
      <c r="T124" s="2">
        <v>0.41773200106991454</v>
      </c>
      <c r="U124" s="2">
        <v>5.0000000000000044E-2</v>
      </c>
      <c r="V124" s="2">
        <v>17.201787725454501</v>
      </c>
      <c r="W124" s="19">
        <v>7.5</v>
      </c>
      <c r="X124" s="24">
        <v>0.26833631484794274</v>
      </c>
      <c r="Y124">
        <v>8.9809999999999945</v>
      </c>
    </row>
    <row r="125" spans="1:25" x14ac:dyDescent="0.2">
      <c r="A125" s="2">
        <v>1</v>
      </c>
      <c r="B125" s="10" t="s">
        <v>4</v>
      </c>
      <c r="C125" s="3">
        <v>11</v>
      </c>
      <c r="D125" s="3">
        <v>12</v>
      </c>
      <c r="E125" s="2">
        <v>0.80925000000002001</v>
      </c>
      <c r="F125" s="2">
        <v>0.60907199691490932</v>
      </c>
      <c r="G125" s="2">
        <v>0.2309560910510039</v>
      </c>
      <c r="H125" s="2">
        <v>4</v>
      </c>
      <c r="I125" s="2">
        <f t="shared" si="41"/>
        <v>0.5</v>
      </c>
      <c r="J125" s="2">
        <v>1.1816543399004964</v>
      </c>
      <c r="K125" s="2">
        <f t="shared" si="44"/>
        <v>0.85238342810968393</v>
      </c>
      <c r="L125" s="2">
        <f t="shared" si="42"/>
        <v>1.0799239798993578</v>
      </c>
      <c r="M125" s="2">
        <v>83.675399999999996</v>
      </c>
      <c r="N125" s="2">
        <f t="shared" si="43"/>
        <v>1.1887500106550135</v>
      </c>
      <c r="O125" s="2">
        <v>28.297399999999996</v>
      </c>
      <c r="P125" s="2">
        <f t="shared" si="26"/>
        <v>282.97399999999993</v>
      </c>
      <c r="Q125" s="2">
        <v>339.87439999999998</v>
      </c>
      <c r="R125" s="2">
        <f t="shared" si="27"/>
        <v>3398.7439999999997</v>
      </c>
      <c r="S125" s="2">
        <v>9</v>
      </c>
      <c r="T125" s="2">
        <v>0.4774526894269549</v>
      </c>
      <c r="U125" s="2">
        <v>7.0999999999999952E-2</v>
      </c>
      <c r="V125" s="2">
        <v>17.890460040000001</v>
      </c>
      <c r="W125" s="19">
        <v>7.4</v>
      </c>
      <c r="X125" s="24">
        <v>0.33555018137847642</v>
      </c>
      <c r="Y125">
        <v>2.4419999999999931</v>
      </c>
    </row>
    <row r="126" spans="1:25" x14ac:dyDescent="0.2">
      <c r="A126" s="2">
        <v>1</v>
      </c>
      <c r="B126" s="10" t="s">
        <v>4</v>
      </c>
      <c r="C126" s="3">
        <v>11</v>
      </c>
      <c r="D126" s="3">
        <v>13</v>
      </c>
      <c r="E126" s="2">
        <v>0.22475000000008549</v>
      </c>
      <c r="F126" s="2">
        <v>-0.25734690491907292</v>
      </c>
      <c r="G126" s="2">
        <v>-0.51082562376599072</v>
      </c>
      <c r="H126" s="2">
        <v>4</v>
      </c>
      <c r="I126" s="2">
        <f t="shared" si="41"/>
        <v>0.5</v>
      </c>
      <c r="J126" s="2">
        <v>1.3169951845662362</v>
      </c>
      <c r="K126" s="2">
        <f t="shared" si="44"/>
        <v>0.95001121082417705</v>
      </c>
      <c r="L126" s="2">
        <f t="shared" si="42"/>
        <v>1.2036131321997454</v>
      </c>
      <c r="M126" s="2">
        <v>34.578400000000002</v>
      </c>
      <c r="N126" s="2">
        <f t="shared" si="43"/>
        <v>0.49124442032465121</v>
      </c>
      <c r="O126" s="2">
        <v>22.744399999999999</v>
      </c>
      <c r="P126" s="2">
        <f t="shared" si="26"/>
        <v>227.44399999999999</v>
      </c>
      <c r="Q126" s="2">
        <v>298.02339999999998</v>
      </c>
      <c r="R126" s="2">
        <f t="shared" si="27"/>
        <v>2980.2339999999999</v>
      </c>
      <c r="S126" s="2">
        <v>21</v>
      </c>
      <c r="T126" s="2">
        <v>0.59642137239871673</v>
      </c>
      <c r="U126" s="2">
        <v>4.7000000000000049E-2</v>
      </c>
      <c r="V126" s="2">
        <v>16.315909881</v>
      </c>
      <c r="W126" s="19">
        <v>8</v>
      </c>
      <c r="X126" s="24">
        <v>0.54959950708564387</v>
      </c>
      <c r="Y126">
        <v>-10.867999999999995</v>
      </c>
    </row>
    <row r="127" spans="1:25" x14ac:dyDescent="0.2">
      <c r="A127" s="2">
        <v>1</v>
      </c>
      <c r="B127" s="10" t="s">
        <v>4</v>
      </c>
      <c r="C127" s="3">
        <v>11</v>
      </c>
      <c r="D127" s="3">
        <v>14</v>
      </c>
      <c r="E127" s="2">
        <v>0</v>
      </c>
      <c r="F127" s="2">
        <v>0.17697703165107148</v>
      </c>
      <c r="G127" s="2">
        <v>0.20082742299166226</v>
      </c>
      <c r="H127" s="2">
        <v>8</v>
      </c>
      <c r="I127" s="2">
        <f t="shared" si="41"/>
        <v>1</v>
      </c>
      <c r="J127" s="2">
        <v>1.6413021127801317</v>
      </c>
      <c r="K127" s="2">
        <f t="shared" si="44"/>
        <v>0.78929947290282476</v>
      </c>
      <c r="L127" s="2">
        <f t="shared" si="42"/>
        <v>1</v>
      </c>
      <c r="M127" s="2">
        <v>70.389399999999995</v>
      </c>
      <c r="N127" s="2">
        <f t="shared" si="43"/>
        <v>1</v>
      </c>
      <c r="O127" s="2">
        <v>0</v>
      </c>
      <c r="P127" s="2">
        <f t="shared" si="26"/>
        <v>0</v>
      </c>
      <c r="Q127" s="2">
        <v>352.97739999999999</v>
      </c>
      <c r="R127" s="2">
        <f t="shared" si="27"/>
        <v>3529.7739999999999</v>
      </c>
      <c r="S127" s="2">
        <v>0</v>
      </c>
      <c r="T127" s="2">
        <v>0</v>
      </c>
      <c r="U127" s="2">
        <v>4.1000000000000029E-2</v>
      </c>
      <c r="V127" s="2">
        <v>15.388278765555601</v>
      </c>
      <c r="W127" s="19">
        <v>7.76</v>
      </c>
      <c r="X127" s="24">
        <v>0.37424058323207776</v>
      </c>
      <c r="Y127">
        <v>0</v>
      </c>
    </row>
    <row r="128" spans="1:25" x14ac:dyDescent="0.2">
      <c r="A128" s="2">
        <v>1</v>
      </c>
      <c r="B128" s="10" t="s">
        <v>4</v>
      </c>
      <c r="C128" s="3">
        <v>18</v>
      </c>
      <c r="D128" s="6">
        <v>1</v>
      </c>
      <c r="E128" s="5">
        <v>16.528500000000122</v>
      </c>
      <c r="F128" s="2">
        <v>-4.5614119981232424</v>
      </c>
      <c r="G128" s="2">
        <v>0.41890452846982507</v>
      </c>
      <c r="H128" s="2">
        <v>2</v>
      </c>
      <c r="I128" s="2">
        <f t="shared" ref="I128:I137" si="45">AVERAGE(H128/H$133, H128/H$134, H128/H$135, H128/H$136, H128/H$137)</f>
        <v>0.47047619047619038</v>
      </c>
      <c r="J128" s="5">
        <v>0.1321292</v>
      </c>
      <c r="K128" s="2">
        <f>J128/LN(H128)</f>
        <v>0.19062214159662602</v>
      </c>
      <c r="L128" s="2">
        <f t="shared" si="42"/>
        <v>0.24150800569468342</v>
      </c>
      <c r="M128" s="2">
        <v>42.444400000000002</v>
      </c>
      <c r="N128" s="2">
        <f t="shared" ref="N128:N137" si="46">AVERAGE(M128/M$133, M128/M$134, M128/M$135, M128/M$136, M128/M$137)</f>
        <v>1.105369815032081</v>
      </c>
      <c r="O128" s="2">
        <v>23.946399999999997</v>
      </c>
      <c r="P128" s="2">
        <f t="shared" si="26"/>
        <v>239.46399999999997</v>
      </c>
      <c r="Q128" s="2">
        <v>153.86539999999999</v>
      </c>
      <c r="R128" s="2">
        <f t="shared" si="27"/>
        <v>1538.654</v>
      </c>
      <c r="S128" s="2">
        <v>9</v>
      </c>
      <c r="T128" s="2">
        <v>0.3112477637354103</v>
      </c>
      <c r="U128" s="2">
        <v>7.2999999999999954E-2</v>
      </c>
      <c r="V128" s="2">
        <v>20.924953374499999</v>
      </c>
      <c r="W128" s="19">
        <v>8.24</v>
      </c>
      <c r="X128" s="24">
        <v>0.14419852448021461</v>
      </c>
      <c r="Y128">
        <v>13.125</v>
      </c>
    </row>
    <row r="129" spans="1:25" x14ac:dyDescent="0.2">
      <c r="A129" s="2">
        <v>1</v>
      </c>
      <c r="B129" s="10" t="s">
        <v>4</v>
      </c>
      <c r="C129" s="3">
        <v>18</v>
      </c>
      <c r="D129" s="6">
        <v>2</v>
      </c>
      <c r="E129" s="5">
        <v>9.4995000000001255</v>
      </c>
      <c r="F129" s="2">
        <v>0.95201674804173975</v>
      </c>
      <c r="G129" s="2">
        <v>-0.12492592316876366</v>
      </c>
      <c r="H129" s="2">
        <v>2</v>
      </c>
      <c r="I129" s="2">
        <f t="shared" si="45"/>
        <v>0.47047619047619038</v>
      </c>
      <c r="J129" s="5">
        <v>0.1321292</v>
      </c>
      <c r="K129" s="2">
        <f t="shared" si="44"/>
        <v>0.19062214159662602</v>
      </c>
      <c r="L129" s="2">
        <f t="shared" si="42"/>
        <v>0.24150800569468342</v>
      </c>
      <c r="M129" s="2">
        <v>4.4523999999999972</v>
      </c>
      <c r="N129" s="2">
        <f t="shared" si="46"/>
        <v>0.11595283628579586</v>
      </c>
      <c r="O129" s="2">
        <v>18.5154</v>
      </c>
      <c r="P129" s="2">
        <f t="shared" si="26"/>
        <v>185.154</v>
      </c>
      <c r="Q129" s="2">
        <v>262.04039999999998</v>
      </c>
      <c r="R129" s="2">
        <f t="shared" si="27"/>
        <v>2620.4039999999995</v>
      </c>
      <c r="S129" s="2">
        <v>12</v>
      </c>
      <c r="T129" s="2">
        <v>0.62636515534317561</v>
      </c>
      <c r="U129" s="2">
        <v>4.6000000000000041E-2</v>
      </c>
      <c r="V129" s="2">
        <v>23.77881202347826</v>
      </c>
      <c r="W129" s="19">
        <v>7.05</v>
      </c>
      <c r="X129" s="24">
        <v>0.17584480600750937</v>
      </c>
      <c r="Y129">
        <v>-12.524000000000001</v>
      </c>
    </row>
    <row r="130" spans="1:25" x14ac:dyDescent="0.2">
      <c r="A130" s="2">
        <v>1</v>
      </c>
      <c r="B130" s="10" t="s">
        <v>4</v>
      </c>
      <c r="C130" s="3">
        <v>18</v>
      </c>
      <c r="D130" s="6">
        <v>3</v>
      </c>
      <c r="E130" s="5">
        <v>7.1565000000000509</v>
      </c>
      <c r="F130" s="2">
        <v>0.15708687317185183</v>
      </c>
      <c r="G130" s="2">
        <v>-0.9094380374121146</v>
      </c>
      <c r="H130" s="2">
        <v>3</v>
      </c>
      <c r="I130" s="2">
        <f t="shared" si="45"/>
        <v>0.70571428571428574</v>
      </c>
      <c r="J130" s="2">
        <v>0.70016118405654049</v>
      </c>
      <c r="K130" s="2">
        <f t="shared" si="44"/>
        <v>0.63731417468975615</v>
      </c>
      <c r="L130" s="2">
        <f t="shared" ref="L130:L137" si="47">AVERAGE(K130/K$133, K130/K$134, K130/K$135, K130/K$136, K130/K$137)</f>
        <v>0.94836947197159649</v>
      </c>
      <c r="M130" s="2">
        <v>11.208399999999997</v>
      </c>
      <c r="N130" s="2">
        <f t="shared" si="46"/>
        <v>0.29189780123657239</v>
      </c>
      <c r="O130" s="2">
        <v>44.680399999999992</v>
      </c>
      <c r="P130" s="2">
        <f t="shared" si="26"/>
        <v>446.80399999999992</v>
      </c>
      <c r="Q130" s="2">
        <v>193.45439999999999</v>
      </c>
      <c r="R130" s="2">
        <f t="shared" si="27"/>
        <v>1934.5439999999999</v>
      </c>
      <c r="S130" s="2">
        <v>16</v>
      </c>
      <c r="T130" s="2">
        <v>0.34487946065939612</v>
      </c>
      <c r="U130" s="2">
        <v>4.5000000000000033E-2</v>
      </c>
      <c r="V130" s="2">
        <v>22.223918569999999</v>
      </c>
      <c r="W130" s="19">
        <v>7.02</v>
      </c>
      <c r="X130" s="24">
        <v>0.12697274031563846</v>
      </c>
      <c r="Y130">
        <v>21.158999999999992</v>
      </c>
    </row>
    <row r="131" spans="1:25" x14ac:dyDescent="0.2">
      <c r="A131" s="2">
        <v>1</v>
      </c>
      <c r="B131" s="10" t="s">
        <v>4</v>
      </c>
      <c r="C131" s="3">
        <v>18</v>
      </c>
      <c r="D131" s="6">
        <v>4</v>
      </c>
      <c r="E131" s="5">
        <v>4.8134999999999764</v>
      </c>
      <c r="F131" s="2">
        <v>0.64943934264351844</v>
      </c>
      <c r="G131" s="2">
        <v>0.56584375076887494</v>
      </c>
      <c r="H131" s="2">
        <v>6</v>
      </c>
      <c r="I131" s="2">
        <f t="shared" si="45"/>
        <v>1.4114285714285715</v>
      </c>
      <c r="J131" s="2">
        <v>1.5106184497625619</v>
      </c>
      <c r="K131" s="2">
        <f t="shared" si="44"/>
        <v>0.84309220947685726</v>
      </c>
      <c r="L131" s="2">
        <f t="shared" si="47"/>
        <v>1.2545820339146858</v>
      </c>
      <c r="M131" s="2">
        <v>14.991399999999999</v>
      </c>
      <c r="N131" s="2">
        <f t="shared" si="46"/>
        <v>0.39041760621123017</v>
      </c>
      <c r="O131" s="2">
        <v>31.000399999999999</v>
      </c>
      <c r="P131" s="2">
        <f t="shared" ref="P131:P194" si="48">O131*10</f>
        <v>310.00400000000002</v>
      </c>
      <c r="Q131" s="2">
        <v>98.0154</v>
      </c>
      <c r="R131" s="2">
        <f t="shared" ref="R131:R194" si="49">Q131*10</f>
        <v>980.154</v>
      </c>
      <c r="S131" s="2">
        <v>28</v>
      </c>
      <c r="T131" s="2">
        <v>0.33332186374995154</v>
      </c>
      <c r="U131" s="2">
        <v>2.5000000000000022E-2</v>
      </c>
      <c r="V131" s="2">
        <v>22.441683218181801</v>
      </c>
      <c r="W131" s="19">
        <v>7.07</v>
      </c>
      <c r="X131" s="24">
        <v>0.28045977011494255</v>
      </c>
      <c r="Y131">
        <v>15.501000000000005</v>
      </c>
    </row>
    <row r="132" spans="1:25" x14ac:dyDescent="0.2">
      <c r="A132" s="2">
        <v>1</v>
      </c>
      <c r="B132" s="10" t="s">
        <v>4</v>
      </c>
      <c r="C132" s="3">
        <v>18</v>
      </c>
      <c r="D132" s="6">
        <v>5</v>
      </c>
      <c r="E132" s="5">
        <v>2.4705000000001291</v>
      </c>
      <c r="F132" s="2">
        <v>0.64533817489930345</v>
      </c>
      <c r="G132" s="2">
        <v>-0.26249397456560414</v>
      </c>
      <c r="H132" s="2">
        <v>6</v>
      </c>
      <c r="I132" s="2">
        <f t="shared" si="45"/>
        <v>1.4114285714285715</v>
      </c>
      <c r="J132" s="2">
        <v>1.4076605977637029</v>
      </c>
      <c r="K132" s="2">
        <f t="shared" si="44"/>
        <v>0.78563033818940353</v>
      </c>
      <c r="L132" s="2">
        <f t="shared" si="47"/>
        <v>1.1690746237618983</v>
      </c>
      <c r="M132" s="2">
        <v>20.848399999999998</v>
      </c>
      <c r="N132" s="2">
        <f t="shared" si="46"/>
        <v>0.54295011949078875</v>
      </c>
      <c r="O132" s="2">
        <v>18.572399999999995</v>
      </c>
      <c r="P132" s="2">
        <f t="shared" si="48"/>
        <v>185.72399999999993</v>
      </c>
      <c r="Q132" s="2">
        <v>75.5274</v>
      </c>
      <c r="R132" s="2">
        <f t="shared" si="49"/>
        <v>755.274</v>
      </c>
      <c r="S132" s="2">
        <v>4</v>
      </c>
      <c r="T132" s="2">
        <v>9.9249228859099425E-2</v>
      </c>
      <c r="U132" s="2">
        <v>2.1000000000000019E-2</v>
      </c>
      <c r="V132" s="2">
        <v>19.08647587375</v>
      </c>
      <c r="W132" s="19">
        <v>6.72</v>
      </c>
      <c r="X132" s="24">
        <v>0.23816460305899489</v>
      </c>
      <c r="Y132">
        <v>16.525999999999996</v>
      </c>
    </row>
    <row r="133" spans="1:25" x14ac:dyDescent="0.2">
      <c r="A133" s="2">
        <v>1</v>
      </c>
      <c r="B133" s="10" t="s">
        <v>4</v>
      </c>
      <c r="C133" s="3">
        <v>18</v>
      </c>
      <c r="D133" s="6">
        <v>6</v>
      </c>
      <c r="E133" s="5">
        <v>0</v>
      </c>
      <c r="F133" s="2">
        <v>0.65352375948574282</v>
      </c>
      <c r="G133" s="2">
        <v>5.5373342670185366</v>
      </c>
      <c r="H133" s="2">
        <v>4</v>
      </c>
      <c r="I133" s="2">
        <f t="shared" si="45"/>
        <v>0.94095238095238076</v>
      </c>
      <c r="J133" s="2">
        <v>1.0652162606120279</v>
      </c>
      <c r="K133" s="2">
        <f t="shared" si="44"/>
        <v>0.7683911083296292</v>
      </c>
      <c r="L133" s="2">
        <f t="shared" si="47"/>
        <v>1.1434214059792089</v>
      </c>
      <c r="M133" s="2">
        <v>37.571399999999997</v>
      </c>
      <c r="N133" s="2">
        <f t="shared" si="46"/>
        <v>0.9784633890100064</v>
      </c>
      <c r="O133" s="2">
        <v>0</v>
      </c>
      <c r="P133" s="2">
        <f t="shared" si="48"/>
        <v>0</v>
      </c>
      <c r="Q133" s="2">
        <v>80.091399999999993</v>
      </c>
      <c r="R133" s="2">
        <f t="shared" si="49"/>
        <v>800.91399999999999</v>
      </c>
      <c r="S133" s="2">
        <v>2</v>
      </c>
      <c r="T133" s="2">
        <v>0</v>
      </c>
      <c r="U133" s="2">
        <v>8.0999999999999961E-2</v>
      </c>
      <c r="V133" s="2">
        <v>19.080788420000001</v>
      </c>
      <c r="W133" s="19">
        <v>6.6</v>
      </c>
      <c r="X133" s="24">
        <v>0.52128454070201646</v>
      </c>
      <c r="Y133">
        <v>0</v>
      </c>
    </row>
    <row r="134" spans="1:25" x14ac:dyDescent="0.2">
      <c r="A134" s="2">
        <v>1</v>
      </c>
      <c r="B134" s="10" t="s">
        <v>4</v>
      </c>
      <c r="C134" s="3">
        <v>18</v>
      </c>
      <c r="D134" s="6">
        <v>7</v>
      </c>
      <c r="E134" s="5">
        <v>0</v>
      </c>
      <c r="F134" s="2">
        <v>-0.83571857088658974</v>
      </c>
      <c r="G134" s="2">
        <v>0.14370672066617543</v>
      </c>
      <c r="H134" s="2">
        <v>5</v>
      </c>
      <c r="I134" s="2">
        <f t="shared" si="45"/>
        <v>1.1761904761904762</v>
      </c>
      <c r="J134" s="2">
        <v>1.3248530968849184</v>
      </c>
      <c r="K134" s="2">
        <f t="shared" si="44"/>
        <v>0.82317751225408986</v>
      </c>
      <c r="L134" s="2">
        <f t="shared" si="47"/>
        <v>1.2249475276700632</v>
      </c>
      <c r="M134" s="2">
        <v>66.930399999999992</v>
      </c>
      <c r="N134" s="2">
        <f t="shared" si="46"/>
        <v>1.7430531205064317</v>
      </c>
      <c r="O134" s="2">
        <v>0</v>
      </c>
      <c r="P134" s="2">
        <f t="shared" si="48"/>
        <v>0</v>
      </c>
      <c r="Q134" s="2">
        <v>273.42340000000002</v>
      </c>
      <c r="R134" s="2">
        <f t="shared" si="49"/>
        <v>2734.2340000000004</v>
      </c>
      <c r="S134" s="2">
        <v>0</v>
      </c>
      <c r="T134" s="2">
        <v>0</v>
      </c>
      <c r="U134" s="2">
        <v>6.899999999999995E-2</v>
      </c>
      <c r="V134" s="2">
        <v>18.447767126666701</v>
      </c>
      <c r="W134" s="19">
        <v>6.71</v>
      </c>
      <c r="X134" s="24">
        <v>0.19631410256410256</v>
      </c>
      <c r="Y134">
        <v>0</v>
      </c>
    </row>
    <row r="135" spans="1:25" x14ac:dyDescent="0.2">
      <c r="A135" s="2">
        <v>1</v>
      </c>
      <c r="B135" s="10" t="s">
        <v>4</v>
      </c>
      <c r="C135" s="3">
        <v>18</v>
      </c>
      <c r="D135" s="6">
        <v>8</v>
      </c>
      <c r="E135" s="5">
        <v>0</v>
      </c>
      <c r="F135" s="2">
        <v>4.6255068063436135E-2</v>
      </c>
      <c r="G135" s="2">
        <v>0.3182899175380226</v>
      </c>
      <c r="H135" s="2">
        <v>4</v>
      </c>
      <c r="I135" s="2">
        <f t="shared" si="45"/>
        <v>0.94095238095238076</v>
      </c>
      <c r="J135" s="2">
        <v>0.76000837114515118</v>
      </c>
      <c r="K135" s="2">
        <f t="shared" si="44"/>
        <v>0.54823015404260422</v>
      </c>
      <c r="L135" s="2">
        <f t="shared" si="47"/>
        <v>0.81580602214189002</v>
      </c>
      <c r="M135" s="2">
        <v>31.730400000000003</v>
      </c>
      <c r="N135" s="2">
        <f t="shared" si="46"/>
        <v>0.82634756007609833</v>
      </c>
      <c r="O135" s="2">
        <v>0</v>
      </c>
      <c r="P135" s="2">
        <f t="shared" si="48"/>
        <v>0</v>
      </c>
      <c r="Q135" s="2">
        <v>347.49239999999998</v>
      </c>
      <c r="R135" s="2">
        <f t="shared" si="49"/>
        <v>3474.924</v>
      </c>
      <c r="S135" s="2">
        <v>0</v>
      </c>
      <c r="T135" s="2">
        <v>0</v>
      </c>
      <c r="U135" s="2">
        <v>7.5999999999999956E-2</v>
      </c>
      <c r="V135" s="2">
        <v>18.004272019999998</v>
      </c>
      <c r="W135" s="19">
        <v>6.72</v>
      </c>
      <c r="X135" s="24">
        <v>0.32082695252679938</v>
      </c>
      <c r="Y135">
        <v>0</v>
      </c>
    </row>
    <row r="136" spans="1:25" x14ac:dyDescent="0.2">
      <c r="A136" s="2">
        <v>1</v>
      </c>
      <c r="B136" s="10" t="s">
        <v>4</v>
      </c>
      <c r="C136" s="3">
        <v>18</v>
      </c>
      <c r="D136" s="6">
        <v>9</v>
      </c>
      <c r="E136" s="5">
        <v>0</v>
      </c>
      <c r="F136" s="2">
        <v>0.5670063316293964</v>
      </c>
      <c r="G136" s="2">
        <v>2.4481026753742235E-2</v>
      </c>
      <c r="H136" s="2">
        <v>7</v>
      </c>
      <c r="I136" s="2">
        <f t="shared" si="45"/>
        <v>1.6466666666666669</v>
      </c>
      <c r="J136" s="2">
        <v>1.448208486201362</v>
      </c>
      <c r="K136" s="2">
        <f t="shared" si="44"/>
        <v>0.74423194046468588</v>
      </c>
      <c r="L136" s="2">
        <f t="shared" si="47"/>
        <v>1.1074708211950202</v>
      </c>
      <c r="M136" s="2">
        <v>40.383399999999995</v>
      </c>
      <c r="N136" s="2">
        <f t="shared" si="46"/>
        <v>1.0516956627580207</v>
      </c>
      <c r="O136" s="2">
        <v>0</v>
      </c>
      <c r="P136" s="2">
        <f t="shared" si="48"/>
        <v>0</v>
      </c>
      <c r="Q136" s="2">
        <v>251.09140000000002</v>
      </c>
      <c r="R136" s="2">
        <f t="shared" si="49"/>
        <v>2510.9140000000002</v>
      </c>
      <c r="S136" s="2">
        <v>0</v>
      </c>
      <c r="T136" s="2">
        <v>0</v>
      </c>
      <c r="U136" s="2">
        <v>7.5999999999999956E-2</v>
      </c>
      <c r="V136" s="2">
        <v>17.907064377142799</v>
      </c>
      <c r="W136" s="19">
        <v>6.71</v>
      </c>
      <c r="X136" s="24">
        <v>0.35533384497313891</v>
      </c>
      <c r="Y136">
        <v>0</v>
      </c>
    </row>
    <row r="137" spans="1:25" x14ac:dyDescent="0.2">
      <c r="A137" s="2">
        <v>1</v>
      </c>
      <c r="B137" s="10" t="s">
        <v>4</v>
      </c>
      <c r="C137" s="3">
        <v>18</v>
      </c>
      <c r="D137" s="6">
        <v>10</v>
      </c>
      <c r="E137" s="5">
        <v>0</v>
      </c>
      <c r="F137" s="2">
        <v>9.7298954792878714E-2</v>
      </c>
      <c r="G137" s="2">
        <v>-0.78213349172737912</v>
      </c>
      <c r="H137" s="2">
        <v>3</v>
      </c>
      <c r="I137" s="2">
        <f t="shared" si="45"/>
        <v>0.70571428571428574</v>
      </c>
      <c r="J137" s="2">
        <v>0.62548496726857605</v>
      </c>
      <c r="K137" s="2">
        <f t="shared" si="44"/>
        <v>0.56934095287326136</v>
      </c>
      <c r="L137" s="2">
        <f t="shared" si="47"/>
        <v>0.84722041387368385</v>
      </c>
      <c r="M137" s="2">
        <v>30.884399999999999</v>
      </c>
      <c r="N137" s="2">
        <f t="shared" si="46"/>
        <v>0.80431537529984642</v>
      </c>
      <c r="O137" s="2">
        <v>0</v>
      </c>
      <c r="P137" s="2">
        <f t="shared" si="48"/>
        <v>0</v>
      </c>
      <c r="Q137" s="2">
        <v>241.48739999999998</v>
      </c>
      <c r="R137" s="2">
        <f t="shared" si="49"/>
        <v>2414.8739999999998</v>
      </c>
      <c r="S137" s="2">
        <v>0</v>
      </c>
      <c r="T137" s="2">
        <v>0</v>
      </c>
      <c r="U137" s="2">
        <v>3.2000000000000028E-2</v>
      </c>
      <c r="V137" s="17">
        <v>18.288100109999998</v>
      </c>
      <c r="W137" s="19">
        <v>6.74</v>
      </c>
      <c r="X137" s="24">
        <v>0.67088607594936711</v>
      </c>
      <c r="Y137">
        <v>0</v>
      </c>
    </row>
    <row r="138" spans="1:25" x14ac:dyDescent="0.2">
      <c r="A138" s="2">
        <v>2</v>
      </c>
      <c r="B138" s="10" t="s">
        <v>3</v>
      </c>
      <c r="C138" s="3">
        <v>1</v>
      </c>
      <c r="D138" s="3">
        <v>1</v>
      </c>
      <c r="E138" s="2">
        <v>10.225750000000062</v>
      </c>
      <c r="F138" s="2">
        <v>-1.6738766288675928</v>
      </c>
      <c r="G138" s="2">
        <v>1.0252810155825602</v>
      </c>
      <c r="H138" s="2">
        <v>3</v>
      </c>
      <c r="I138" s="2">
        <v>0.3</v>
      </c>
      <c r="J138" s="2">
        <v>0.98098969999999996</v>
      </c>
      <c r="K138" s="2">
        <v>0.89293530585689307</v>
      </c>
      <c r="L138" s="2">
        <v>1.2598201170958079</v>
      </c>
      <c r="M138" s="2">
        <v>0.40239999999999299</v>
      </c>
      <c r="N138" s="2">
        <v>6.5859893877843806E-3</v>
      </c>
      <c r="O138" s="2">
        <v>56.597399999999993</v>
      </c>
      <c r="P138" s="2">
        <f t="shared" si="48"/>
        <v>565.97399999999993</v>
      </c>
      <c r="Q138" s="2">
        <v>76.446399999999997</v>
      </c>
      <c r="R138" s="2">
        <f t="shared" si="49"/>
        <v>764.46399999999994</v>
      </c>
      <c r="S138" s="2">
        <v>43</v>
      </c>
      <c r="T138" s="2">
        <v>0.11025486238185965</v>
      </c>
      <c r="U138" s="2">
        <v>0.14700000000000002</v>
      </c>
      <c r="V138" s="2">
        <v>23.036000000000001</v>
      </c>
      <c r="W138" s="19">
        <v>6.3</v>
      </c>
      <c r="X138" s="24">
        <v>0.23244552058111381</v>
      </c>
      <c r="Y138">
        <v>49.583999999999996</v>
      </c>
    </row>
    <row r="139" spans="1:25" x14ac:dyDescent="0.2">
      <c r="A139" s="2">
        <v>2</v>
      </c>
      <c r="B139" s="10" t="s">
        <v>3</v>
      </c>
      <c r="C139" s="3">
        <v>1</v>
      </c>
      <c r="D139" s="3">
        <v>2</v>
      </c>
      <c r="E139" s="2">
        <v>7.3802499999999327</v>
      </c>
      <c r="F139" s="2">
        <v>0.64954255102929481</v>
      </c>
      <c r="G139" s="2">
        <v>-1.8786165133213217</v>
      </c>
      <c r="H139" s="2">
        <v>3</v>
      </c>
      <c r="I139" s="2">
        <v>0.3</v>
      </c>
      <c r="J139" s="2">
        <v>0.44375728426014843</v>
      </c>
      <c r="K139" s="2">
        <v>0.40392528723498311</v>
      </c>
      <c r="L139" s="2">
        <v>0.56988809751900338</v>
      </c>
      <c r="M139" s="2">
        <v>8.0000000000000002E-3</v>
      </c>
      <c r="N139" s="2">
        <v>1.3093418265973153E-4</v>
      </c>
      <c r="O139" s="2">
        <v>137.29040000000001</v>
      </c>
      <c r="P139" s="2">
        <f t="shared" si="48"/>
        <v>1372.904</v>
      </c>
      <c r="Q139" s="2">
        <v>74.173400000000001</v>
      </c>
      <c r="R139" s="2">
        <f t="shared" si="49"/>
        <v>741.73400000000004</v>
      </c>
      <c r="S139" s="2">
        <v>33</v>
      </c>
      <c r="T139" s="2">
        <v>3.1944538459802746E-2</v>
      </c>
      <c r="U139" s="2">
        <v>0.128</v>
      </c>
      <c r="V139" s="2">
        <v>23.955314429375001</v>
      </c>
      <c r="W139" s="19">
        <v>6.24</v>
      </c>
      <c r="X139" s="24">
        <v>0.21148825065274152</v>
      </c>
      <c r="Y139">
        <v>132.76000000000002</v>
      </c>
    </row>
    <row r="140" spans="1:25" x14ac:dyDescent="0.2">
      <c r="A140" s="2">
        <v>2</v>
      </c>
      <c r="B140" s="10" t="s">
        <v>3</v>
      </c>
      <c r="C140" s="3">
        <v>1</v>
      </c>
      <c r="D140" s="3">
        <v>3</v>
      </c>
      <c r="E140" s="2">
        <v>6.4317499999999654</v>
      </c>
      <c r="F140" s="2">
        <v>0.45372831419086623</v>
      </c>
      <c r="G140" s="2">
        <v>0.40546510810816438</v>
      </c>
      <c r="H140" s="2">
        <v>3</v>
      </c>
      <c r="I140" s="2">
        <v>0.2</v>
      </c>
      <c r="J140" s="2">
        <v>0.54020414238886083</v>
      </c>
      <c r="K140" s="2">
        <v>0.77934983729208507</v>
      </c>
      <c r="L140" s="2">
        <v>1.0995652169153549</v>
      </c>
      <c r="M140" s="2">
        <v>0</v>
      </c>
      <c r="N140" s="2">
        <v>0</v>
      </c>
      <c r="O140" s="2">
        <v>61.927399999999992</v>
      </c>
      <c r="P140" s="2">
        <f t="shared" si="48"/>
        <v>619.27399999999989</v>
      </c>
      <c r="Q140" s="2">
        <v>57.869399999999999</v>
      </c>
      <c r="R140" s="2">
        <f t="shared" si="49"/>
        <v>578.69399999999996</v>
      </c>
      <c r="S140" s="2">
        <v>23</v>
      </c>
      <c r="T140" s="2">
        <v>8.1955888151945405E-2</v>
      </c>
      <c r="U140" s="2">
        <v>0.11399999999999999</v>
      </c>
      <c r="V140" s="2">
        <v>22.876044282666701</v>
      </c>
      <c r="W140" s="19">
        <v>6.02</v>
      </c>
      <c r="X140" s="24">
        <v>7.9787234042553196E-2</v>
      </c>
      <c r="Y140">
        <v>56.398999999999994</v>
      </c>
    </row>
    <row r="141" spans="1:25" x14ac:dyDescent="0.2">
      <c r="A141" s="2">
        <v>2</v>
      </c>
      <c r="B141" s="10" t="s">
        <v>3</v>
      </c>
      <c r="C141" s="3">
        <v>1</v>
      </c>
      <c r="D141" s="3">
        <v>4</v>
      </c>
      <c r="E141" s="2">
        <v>5.4832499999999982</v>
      </c>
      <c r="F141" s="2">
        <v>0.53497598646374567</v>
      </c>
      <c r="G141" s="2">
        <v>0.67644216035994253</v>
      </c>
      <c r="H141" s="2">
        <v>3</v>
      </c>
      <c r="I141" s="2">
        <v>0.3</v>
      </c>
      <c r="J141" s="2">
        <v>0.95027053923323468</v>
      </c>
      <c r="K141" s="2">
        <v>0.86497352071792721</v>
      </c>
      <c r="L141" s="2">
        <v>1.2203695329415898</v>
      </c>
      <c r="M141" s="2">
        <v>0.50339999999999918</v>
      </c>
      <c r="N141" s="2">
        <v>8.2390334438635915E-3</v>
      </c>
      <c r="O141" s="2">
        <v>84.980400000000003</v>
      </c>
      <c r="P141" s="2">
        <f t="shared" si="48"/>
        <v>849.80400000000009</v>
      </c>
      <c r="Q141" s="2">
        <v>67.424399999999991</v>
      </c>
      <c r="R141" s="2">
        <f t="shared" si="49"/>
        <v>674.24399999999991</v>
      </c>
      <c r="S141" s="2">
        <v>41</v>
      </c>
      <c r="T141" s="2">
        <v>7.2031344183242876E-2</v>
      </c>
      <c r="U141" s="2">
        <v>0.18300000000000005</v>
      </c>
      <c r="V141" s="2">
        <v>23.9805589855556</v>
      </c>
      <c r="W141" s="19">
        <v>6.18</v>
      </c>
      <c r="X141" s="24">
        <v>0.13810110974106041</v>
      </c>
      <c r="Y141">
        <v>78.384000000000015</v>
      </c>
    </row>
    <row r="142" spans="1:25" x14ac:dyDescent="0.2">
      <c r="A142" s="2">
        <v>2</v>
      </c>
      <c r="B142" s="10" t="s">
        <v>3</v>
      </c>
      <c r="C142" s="3">
        <v>1</v>
      </c>
      <c r="D142" s="3">
        <v>5</v>
      </c>
      <c r="E142" s="2">
        <v>4.5347500000000309</v>
      </c>
      <c r="F142" s="2">
        <v>1.1036341705776167</v>
      </c>
      <c r="G142" s="2">
        <v>0.62547618633090973</v>
      </c>
      <c r="H142" s="2">
        <v>5</v>
      </c>
      <c r="I142" s="2">
        <v>0.5</v>
      </c>
      <c r="J142" s="2">
        <v>1.137137733701818</v>
      </c>
      <c r="K142" s="2">
        <v>0.70654339935488442</v>
      </c>
      <c r="L142" s="2">
        <v>0.99684443236831299</v>
      </c>
      <c r="M142" s="2">
        <v>2.061399999999999</v>
      </c>
      <c r="N142" s="2">
        <v>3.3738465516846304E-2</v>
      </c>
      <c r="O142" s="2">
        <v>105.38839999999999</v>
      </c>
      <c r="P142" s="2">
        <f t="shared" si="48"/>
        <v>1053.884</v>
      </c>
      <c r="Q142" s="2">
        <v>79.205399999999997</v>
      </c>
      <c r="R142" s="2">
        <f t="shared" si="49"/>
        <v>792.05399999999997</v>
      </c>
      <c r="S142" s="2">
        <v>18</v>
      </c>
      <c r="T142" s="2">
        <v>4.0840658270519935E-2</v>
      </c>
      <c r="U142" s="2">
        <v>0.161</v>
      </c>
      <c r="V142" s="2">
        <v>21.042502205000002</v>
      </c>
      <c r="W142" s="19">
        <v>6.23</v>
      </c>
      <c r="X142" s="24">
        <v>7.4025974025974023E-2</v>
      </c>
      <c r="Y142">
        <v>100.901</v>
      </c>
    </row>
    <row r="143" spans="1:25" x14ac:dyDescent="0.2">
      <c r="A143" s="2">
        <v>2</v>
      </c>
      <c r="B143" s="10" t="s">
        <v>3</v>
      </c>
      <c r="C143" s="3">
        <v>1</v>
      </c>
      <c r="D143" s="3">
        <v>6</v>
      </c>
      <c r="E143" s="2">
        <v>3.5862500000000637</v>
      </c>
      <c r="F143" s="2">
        <v>-4.2128504999258691</v>
      </c>
      <c r="G143" s="2">
        <v>-0.30131278634765124</v>
      </c>
      <c r="H143" s="2">
        <v>4</v>
      </c>
      <c r="I143" s="2">
        <v>0.4</v>
      </c>
      <c r="J143" s="2">
        <v>0.73969001559631797</v>
      </c>
      <c r="K143" s="2">
        <v>0.53357355864794398</v>
      </c>
      <c r="L143" s="2">
        <v>0.75280560498165738</v>
      </c>
      <c r="M143" s="2">
        <v>3.6253999999999991</v>
      </c>
      <c r="N143" s="2">
        <v>5.9336098226823814E-2</v>
      </c>
      <c r="O143" s="2">
        <v>99.782399999999996</v>
      </c>
      <c r="P143" s="2">
        <f t="shared" si="48"/>
        <v>997.82399999999996</v>
      </c>
      <c r="Q143" s="2">
        <v>71.342399999999998</v>
      </c>
      <c r="R143" s="2">
        <f t="shared" si="49"/>
        <v>713.42399999999998</v>
      </c>
      <c r="S143" s="2">
        <v>37</v>
      </c>
      <c r="T143" s="2">
        <v>8.6725158295334476E-2</v>
      </c>
      <c r="U143" s="2">
        <v>0.13100000000000001</v>
      </c>
      <c r="V143" s="2">
        <v>22.249503087000001</v>
      </c>
      <c r="W143" s="19">
        <v>6.21</v>
      </c>
      <c r="X143" s="24">
        <v>5.4644808743169397E-2</v>
      </c>
      <c r="Y143">
        <v>90.307000000000002</v>
      </c>
    </row>
    <row r="144" spans="1:25" x14ac:dyDescent="0.2">
      <c r="A144" s="2">
        <v>2</v>
      </c>
      <c r="B144" s="10" t="s">
        <v>3</v>
      </c>
      <c r="C144" s="3">
        <v>1</v>
      </c>
      <c r="D144" s="3">
        <v>7</v>
      </c>
      <c r="E144" s="2">
        <v>2.6377500000000964</v>
      </c>
      <c r="F144" s="2">
        <v>0.53497598646374567</v>
      </c>
      <c r="G144" s="2">
        <v>-1.1434126134234761</v>
      </c>
      <c r="H144" s="2">
        <v>7</v>
      </c>
      <c r="I144" s="2">
        <v>0.7</v>
      </c>
      <c r="J144" s="2">
        <v>1.3642376268791443</v>
      </c>
      <c r="K144" s="2">
        <v>0.70107945505163471</v>
      </c>
      <c r="L144" s="2">
        <v>0.98913548984271848</v>
      </c>
      <c r="M144" s="2">
        <v>22.166399999999996</v>
      </c>
      <c r="N144" s="2">
        <v>0.36279243331358402</v>
      </c>
      <c r="O144" s="2">
        <v>54.419399999999996</v>
      </c>
      <c r="P144" s="2">
        <f t="shared" si="48"/>
        <v>544.19399999999996</v>
      </c>
      <c r="Q144" s="2">
        <v>31.807400000000001</v>
      </c>
      <c r="R144" s="2">
        <f t="shared" si="49"/>
        <v>318.07400000000001</v>
      </c>
      <c r="S144" s="2">
        <v>15</v>
      </c>
      <c r="T144" s="2">
        <v>4.75762104946287E-2</v>
      </c>
      <c r="U144" s="2">
        <v>0.21099999999999997</v>
      </c>
      <c r="V144" s="2">
        <v>22.896280916666701</v>
      </c>
      <c r="W144" s="19">
        <v>6.68</v>
      </c>
      <c r="X144" s="24">
        <v>4.8070841239721697E-2</v>
      </c>
      <c r="Y144">
        <v>51.701000000000001</v>
      </c>
    </row>
    <row r="145" spans="1:25" x14ac:dyDescent="0.2">
      <c r="A145" s="2">
        <v>2</v>
      </c>
      <c r="B145" s="10" t="s">
        <v>3</v>
      </c>
      <c r="C145" s="3">
        <v>1</v>
      </c>
      <c r="D145" s="3">
        <v>8</v>
      </c>
      <c r="E145" s="2">
        <v>1.6892500000001291</v>
      </c>
      <c r="F145" s="2">
        <v>1.1639699281101112</v>
      </c>
      <c r="G145" s="2">
        <v>-2.5446665661164262E-2</v>
      </c>
      <c r="H145" s="2">
        <v>7</v>
      </c>
      <c r="I145" s="2">
        <v>0.7</v>
      </c>
      <c r="J145" s="2">
        <v>1.4747466126305655</v>
      </c>
      <c r="K145" s="2">
        <v>0.75786983964625243</v>
      </c>
      <c r="L145" s="2">
        <v>1.0692596248171435</v>
      </c>
      <c r="M145" s="2">
        <v>31.818399999999997</v>
      </c>
      <c r="N145" s="2">
        <v>0.52076452469255008</v>
      </c>
      <c r="O145" s="2">
        <v>27.454399999999993</v>
      </c>
      <c r="P145" s="2">
        <f t="shared" si="48"/>
        <v>274.54399999999993</v>
      </c>
      <c r="Q145" s="2">
        <v>135.21639999999999</v>
      </c>
      <c r="R145" s="2">
        <f t="shared" si="49"/>
        <v>1352.164</v>
      </c>
      <c r="S145" s="2">
        <v>12</v>
      </c>
      <c r="T145" s="2">
        <v>0</v>
      </c>
      <c r="U145" s="2">
        <v>0.16600000000000004</v>
      </c>
      <c r="V145" s="2">
        <v>21.226315325000002</v>
      </c>
      <c r="W145" s="19">
        <v>7.18</v>
      </c>
      <c r="X145" s="24">
        <v>0.14476075105996367</v>
      </c>
      <c r="Y145">
        <v>27.454399999999993</v>
      </c>
    </row>
    <row r="146" spans="1:25" x14ac:dyDescent="0.2">
      <c r="A146" s="2">
        <v>2</v>
      </c>
      <c r="B146" s="10" t="s">
        <v>3</v>
      </c>
      <c r="C146" s="3">
        <v>1</v>
      </c>
      <c r="D146" s="3">
        <v>9</v>
      </c>
      <c r="E146" s="2">
        <v>0.74074999999993452</v>
      </c>
      <c r="F146" s="2">
        <v>1.0937656694368629</v>
      </c>
      <c r="G146" s="2">
        <v>-0.24266104816127818</v>
      </c>
      <c r="H146" s="2">
        <v>10</v>
      </c>
      <c r="I146" s="2">
        <v>1</v>
      </c>
      <c r="J146" s="2">
        <v>1.6620927429756882</v>
      </c>
      <c r="K146" s="2">
        <v>0.72183770668578118</v>
      </c>
      <c r="L146" s="2">
        <v>1.0184227885225916</v>
      </c>
      <c r="M146" s="2">
        <v>43.668399999999991</v>
      </c>
      <c r="N146" s="2">
        <v>0.71471078275727729</v>
      </c>
      <c r="O146" s="2">
        <v>24.746399999999994</v>
      </c>
      <c r="P146" s="2">
        <f t="shared" si="48"/>
        <v>247.46399999999994</v>
      </c>
      <c r="Q146" s="2">
        <v>133.48939999999999</v>
      </c>
      <c r="R146" s="2">
        <f t="shared" si="49"/>
        <v>1334.8939999999998</v>
      </c>
      <c r="S146" s="2">
        <v>9</v>
      </c>
      <c r="T146" s="2">
        <v>0.25578765660806324</v>
      </c>
      <c r="U146" s="2">
        <v>0.18600000000000005</v>
      </c>
      <c r="V146" s="2">
        <v>21.857310066923102</v>
      </c>
      <c r="W146" s="19">
        <v>6.49</v>
      </c>
      <c r="X146" s="24">
        <v>0.14245216158752658</v>
      </c>
      <c r="Y146">
        <v>16.241</v>
      </c>
    </row>
    <row r="147" spans="1:25" x14ac:dyDescent="0.2">
      <c r="A147" s="2">
        <v>2</v>
      </c>
      <c r="B147" s="10" t="s">
        <v>3</v>
      </c>
      <c r="C147" s="3">
        <v>1</v>
      </c>
      <c r="D147" s="3">
        <v>10</v>
      </c>
      <c r="E147" s="2">
        <v>0</v>
      </c>
      <c r="F147" s="2">
        <v>0.2832485910078606</v>
      </c>
      <c r="G147" s="2">
        <v>5.7021144175555039</v>
      </c>
      <c r="H147" s="2">
        <v>10</v>
      </c>
      <c r="I147" s="2">
        <v>1</v>
      </c>
      <c r="J147" s="2">
        <v>1.632026268173808</v>
      </c>
      <c r="K147" s="2">
        <v>0.70878000258904139</v>
      </c>
      <c r="L147" s="2">
        <v>1</v>
      </c>
      <c r="M147" s="2">
        <v>61.099400000000003</v>
      </c>
      <c r="N147" s="2">
        <v>1</v>
      </c>
      <c r="O147" s="2">
        <v>0</v>
      </c>
      <c r="P147" s="2">
        <f t="shared" si="48"/>
        <v>0</v>
      </c>
      <c r="Q147" s="2">
        <v>110.33840000000001</v>
      </c>
      <c r="R147" s="2">
        <f t="shared" si="49"/>
        <v>1103.384</v>
      </c>
      <c r="S147" s="2">
        <v>0</v>
      </c>
      <c r="T147" s="2">
        <v>0</v>
      </c>
      <c r="U147" s="2">
        <v>0.129</v>
      </c>
      <c r="V147" s="2">
        <v>20.188154333500002</v>
      </c>
      <c r="W147" s="19">
        <v>6.36</v>
      </c>
      <c r="X147" s="24">
        <v>0.13713592233009708</v>
      </c>
      <c r="Y147">
        <v>0</v>
      </c>
    </row>
    <row r="148" spans="1:25" x14ac:dyDescent="0.2">
      <c r="A148" s="2">
        <v>2</v>
      </c>
      <c r="B148" s="10" t="s">
        <v>3</v>
      </c>
      <c r="C148" s="3">
        <v>2</v>
      </c>
      <c r="D148" s="3">
        <v>1</v>
      </c>
      <c r="E148" s="2">
        <v>12.052249999999958</v>
      </c>
      <c r="F148" s="2">
        <v>-3.7020248761598782</v>
      </c>
      <c r="G148" s="2">
        <v>1.9392744246399152</v>
      </c>
      <c r="H148" s="2">
        <v>10</v>
      </c>
      <c r="I148" s="2">
        <v>0.80128205128205132</v>
      </c>
      <c r="J148" s="2">
        <v>2.1975065753587715</v>
      </c>
      <c r="K148" s="2">
        <v>0.95436497962442679</v>
      </c>
      <c r="L148" s="2">
        <v>1.2846134675479204</v>
      </c>
      <c r="M148" s="2">
        <v>14.257399999999997</v>
      </c>
      <c r="N148" s="2">
        <v>0.27125448890640746</v>
      </c>
      <c r="O148" s="2">
        <v>63.742400000000004</v>
      </c>
      <c r="P148" s="2">
        <f t="shared" si="48"/>
        <v>637.42399999999998</v>
      </c>
      <c r="Q148" s="2">
        <v>49.770399999999995</v>
      </c>
      <c r="R148" s="2">
        <f t="shared" si="49"/>
        <v>497.70399999999995</v>
      </c>
      <c r="S148" s="2">
        <v>64</v>
      </c>
      <c r="T148" s="2">
        <v>0</v>
      </c>
      <c r="U148" s="2">
        <v>0.26200000000000001</v>
      </c>
      <c r="V148" s="2">
        <v>25.371865981176501</v>
      </c>
      <c r="W148" s="19">
        <v>5.97</v>
      </c>
      <c r="X148" s="24">
        <v>0.31066822977725672</v>
      </c>
      <c r="Y148">
        <v>63.742400000000004</v>
      </c>
    </row>
    <row r="149" spans="1:25" x14ac:dyDescent="0.2">
      <c r="A149" s="2">
        <v>2</v>
      </c>
      <c r="B149" s="10" t="s">
        <v>3</v>
      </c>
      <c r="C149" s="3">
        <v>2</v>
      </c>
      <c r="D149" s="3">
        <v>2</v>
      </c>
      <c r="E149" s="2">
        <v>8.1657500000001164</v>
      </c>
      <c r="F149" s="2">
        <v>0.45372831419086623</v>
      </c>
      <c r="G149" s="2">
        <v>3.5091319811270408E-2</v>
      </c>
      <c r="H149" s="2">
        <v>10</v>
      </c>
      <c r="I149" s="2">
        <v>0.80128205128205132</v>
      </c>
      <c r="J149" s="2">
        <v>2.0467986937321476</v>
      </c>
      <c r="K149" s="2">
        <v>0.88891337825465555</v>
      </c>
      <c r="L149" s="2">
        <v>1.196512991957047</v>
      </c>
      <c r="M149" s="2">
        <v>14.851399999999998</v>
      </c>
      <c r="N149" s="2">
        <v>0.28255564945534389</v>
      </c>
      <c r="O149" s="2">
        <v>54.201399999999992</v>
      </c>
      <c r="P149" s="2">
        <f t="shared" si="48"/>
        <v>542.0139999999999</v>
      </c>
      <c r="Q149" s="2">
        <v>62.75739999999999</v>
      </c>
      <c r="R149" s="2">
        <f t="shared" si="49"/>
        <v>627.57399999999984</v>
      </c>
      <c r="S149" s="2">
        <v>45</v>
      </c>
      <c r="T149" s="2">
        <v>0</v>
      </c>
      <c r="U149" s="2">
        <v>0.23199999999999998</v>
      </c>
      <c r="V149" s="2">
        <v>25.389002057999999</v>
      </c>
      <c r="W149" s="19">
        <v>5.92</v>
      </c>
      <c r="X149" s="24">
        <v>0.20833333333333334</v>
      </c>
      <c r="Y149">
        <v>54.201399999999992</v>
      </c>
    </row>
    <row r="150" spans="1:25" x14ac:dyDescent="0.2">
      <c r="A150" s="2">
        <v>2</v>
      </c>
      <c r="B150" s="10" t="s">
        <v>3</v>
      </c>
      <c r="C150" s="3">
        <v>2</v>
      </c>
      <c r="D150" s="3">
        <v>3</v>
      </c>
      <c r="E150" s="2">
        <v>6.8702499999999418</v>
      </c>
      <c r="F150" s="2">
        <v>0.46928072719835096</v>
      </c>
      <c r="G150" s="2">
        <v>0.99831041796654363</v>
      </c>
      <c r="H150" s="2">
        <v>10</v>
      </c>
      <c r="I150" s="2">
        <v>0.80128205128205132</v>
      </c>
      <c r="J150" s="2">
        <v>2.045397797514255</v>
      </c>
      <c r="K150" s="2">
        <v>0.88830497675750564</v>
      </c>
      <c r="L150" s="2">
        <v>1.1956940591864602</v>
      </c>
      <c r="M150" s="2">
        <v>14.592399999999998</v>
      </c>
      <c r="N150" s="2">
        <v>0.27762803904764266</v>
      </c>
      <c r="O150" s="2">
        <v>68.319400000000002</v>
      </c>
      <c r="P150" s="2">
        <f t="shared" si="48"/>
        <v>683.19399999999996</v>
      </c>
      <c r="Q150" s="2">
        <v>67.989400000000003</v>
      </c>
      <c r="R150" s="2">
        <f t="shared" si="49"/>
        <v>679.89400000000001</v>
      </c>
      <c r="S150" s="2">
        <v>34</v>
      </c>
      <c r="T150" s="2">
        <v>0</v>
      </c>
      <c r="U150" s="2">
        <v>0.26600000000000001</v>
      </c>
      <c r="V150" s="2">
        <v>23.134298576666701</v>
      </c>
      <c r="W150" s="19">
        <v>6.04</v>
      </c>
      <c r="X150" s="24">
        <v>0.28676021964612569</v>
      </c>
      <c r="Y150">
        <v>68.319400000000002</v>
      </c>
    </row>
    <row r="151" spans="1:25" x14ac:dyDescent="0.2">
      <c r="A151" s="2">
        <v>2</v>
      </c>
      <c r="B151" s="10" t="s">
        <v>3</v>
      </c>
      <c r="C151" s="3">
        <v>2</v>
      </c>
      <c r="D151" s="3">
        <v>4</v>
      </c>
      <c r="E151" s="2">
        <v>5.5747499999999945</v>
      </c>
      <c r="F151" s="2">
        <v>-0.17566435154371693</v>
      </c>
      <c r="G151" s="2">
        <v>-1.072969858054772</v>
      </c>
      <c r="H151" s="2">
        <v>8</v>
      </c>
      <c r="I151" s="2">
        <v>0.64102564102564097</v>
      </c>
      <c r="J151" s="2">
        <v>1.7316837631485544</v>
      </c>
      <c r="K151" s="2">
        <v>0.83276385916078599</v>
      </c>
      <c r="L151" s="2">
        <v>1.1209334914888829</v>
      </c>
      <c r="M151" s="2">
        <v>13.975399999999993</v>
      </c>
      <c r="N151" s="2">
        <v>0.26588929147408402</v>
      </c>
      <c r="O151" s="2">
        <v>54.452399999999997</v>
      </c>
      <c r="P151" s="2">
        <f t="shared" si="48"/>
        <v>544.524</v>
      </c>
      <c r="Q151" s="2">
        <v>62.843400000000003</v>
      </c>
      <c r="R151" s="2">
        <f t="shared" si="49"/>
        <v>628.43399999999997</v>
      </c>
      <c r="S151" s="2">
        <v>29</v>
      </c>
      <c r="T151" s="2">
        <v>0</v>
      </c>
      <c r="U151" s="2">
        <v>0.245</v>
      </c>
      <c r="V151" s="2">
        <v>25.102361604666701</v>
      </c>
      <c r="W151" s="19">
        <v>6</v>
      </c>
      <c r="X151" s="24">
        <v>0.26219512195121952</v>
      </c>
      <c r="Y151">
        <v>54.452399999999997</v>
      </c>
    </row>
    <row r="152" spans="1:25" x14ac:dyDescent="0.2">
      <c r="A152" s="2">
        <v>2</v>
      </c>
      <c r="B152" s="10" t="s">
        <v>3</v>
      </c>
      <c r="C152" s="3">
        <v>2</v>
      </c>
      <c r="D152" s="3">
        <v>5</v>
      </c>
      <c r="E152" s="2">
        <v>4.2792500000000473</v>
      </c>
      <c r="F152" s="2">
        <v>0.8327228455316672</v>
      </c>
      <c r="G152" s="2">
        <v>0.31071974051879836</v>
      </c>
      <c r="H152" s="2">
        <v>8</v>
      </c>
      <c r="I152" s="2">
        <v>0.64102564102564097</v>
      </c>
      <c r="J152" s="2">
        <v>1.6345639936752019</v>
      </c>
      <c r="K152" s="2">
        <v>0.78605912256362431</v>
      </c>
      <c r="L152" s="2">
        <v>1.0580670463531834</v>
      </c>
      <c r="M152" s="2">
        <v>20.5824</v>
      </c>
      <c r="N152" s="2">
        <v>0.39159092067748974</v>
      </c>
      <c r="O152" s="2">
        <v>51.548400000000001</v>
      </c>
      <c r="P152" s="2">
        <f t="shared" si="48"/>
        <v>515.48400000000004</v>
      </c>
      <c r="Q152" s="2">
        <v>67.929400000000001</v>
      </c>
      <c r="R152" s="2">
        <f t="shared" si="49"/>
        <v>679.29399999999998</v>
      </c>
      <c r="S152" s="2">
        <v>16</v>
      </c>
      <c r="T152" s="2">
        <v>0</v>
      </c>
      <c r="U152" s="2">
        <v>0.27</v>
      </c>
      <c r="V152" s="2">
        <v>24.986657320714301</v>
      </c>
      <c r="W152" s="19">
        <v>5.76</v>
      </c>
      <c r="X152" s="24">
        <v>0.32476076555023925</v>
      </c>
      <c r="Y152">
        <v>51.548400000000001</v>
      </c>
    </row>
    <row r="153" spans="1:25" x14ac:dyDescent="0.2">
      <c r="A153" s="2">
        <v>2</v>
      </c>
      <c r="B153" s="10" t="s">
        <v>3</v>
      </c>
      <c r="C153" s="3">
        <v>2</v>
      </c>
      <c r="D153" s="3">
        <v>6</v>
      </c>
      <c r="E153" s="2">
        <v>2.9837500000001</v>
      </c>
      <c r="F153" s="2">
        <v>0</v>
      </c>
      <c r="G153" s="2">
        <v>0.80914609442282726</v>
      </c>
      <c r="H153" s="2">
        <v>12</v>
      </c>
      <c r="I153" s="2">
        <v>0.96153846153846156</v>
      </c>
      <c r="J153" s="2">
        <v>2.0144720864527126</v>
      </c>
      <c r="K153" s="2">
        <v>0.81068320478943434</v>
      </c>
      <c r="L153" s="2">
        <v>1.0912120467761151</v>
      </c>
      <c r="M153" s="2">
        <v>27.041399999999996</v>
      </c>
      <c r="N153" s="2">
        <v>0.51447677250506596</v>
      </c>
      <c r="O153" s="2">
        <v>39.913399999999996</v>
      </c>
      <c r="P153" s="2">
        <f t="shared" si="48"/>
        <v>399.13399999999996</v>
      </c>
      <c r="Q153" s="2">
        <v>51.859399999999994</v>
      </c>
      <c r="R153" s="2">
        <f t="shared" si="49"/>
        <v>518.59399999999994</v>
      </c>
      <c r="S153" s="2">
        <v>15</v>
      </c>
      <c r="T153" s="2">
        <v>0</v>
      </c>
      <c r="U153" s="2">
        <v>0.27900000000000003</v>
      </c>
      <c r="V153" s="2">
        <v>21.794859175999999</v>
      </c>
      <c r="W153" s="19">
        <v>5.69</v>
      </c>
      <c r="X153" s="24">
        <v>0.13825983313468415</v>
      </c>
      <c r="Y153">
        <v>39.913399999999996</v>
      </c>
    </row>
    <row r="154" spans="1:25" x14ac:dyDescent="0.2">
      <c r="A154" s="2">
        <v>2</v>
      </c>
      <c r="B154" s="10" t="s">
        <v>3</v>
      </c>
      <c r="C154" s="3">
        <v>2</v>
      </c>
      <c r="D154" s="3">
        <v>7</v>
      </c>
      <c r="E154" s="2">
        <v>1.6882500000001528</v>
      </c>
      <c r="F154" s="2">
        <v>0.85814794389747728</v>
      </c>
      <c r="G154" s="2">
        <v>-0.3067052764816901</v>
      </c>
      <c r="H154" s="2">
        <v>9</v>
      </c>
      <c r="I154" s="2">
        <v>0.72115384615384615</v>
      </c>
      <c r="J154" s="2">
        <v>1.5992022972993833</v>
      </c>
      <c r="K154" s="2">
        <v>0.7278283311568261</v>
      </c>
      <c r="L154" s="2">
        <v>0.97968607003468455</v>
      </c>
      <c r="M154" s="2">
        <v>49.193399999999997</v>
      </c>
      <c r="N154" s="2">
        <v>0.93593015378459388</v>
      </c>
      <c r="O154" s="2">
        <v>39.333399999999997</v>
      </c>
      <c r="P154" s="2">
        <f t="shared" si="48"/>
        <v>393.33399999999995</v>
      </c>
      <c r="Q154" s="2">
        <v>57.951399999999992</v>
      </c>
      <c r="R154" s="2">
        <f t="shared" si="49"/>
        <v>579.5139999999999</v>
      </c>
      <c r="S154" s="2">
        <v>6</v>
      </c>
      <c r="T154" s="2">
        <v>0</v>
      </c>
      <c r="U154" s="2">
        <v>0.31299999999999994</v>
      </c>
      <c r="V154" s="2">
        <v>22.009948600000001</v>
      </c>
      <c r="W154" s="19">
        <v>5.66</v>
      </c>
      <c r="X154" s="24">
        <v>0.3323424494649227</v>
      </c>
      <c r="Y154">
        <v>39.333399999999997</v>
      </c>
    </row>
    <row r="155" spans="1:25" x14ac:dyDescent="0.2">
      <c r="A155" s="2">
        <v>2</v>
      </c>
      <c r="B155" s="10" t="s">
        <v>3</v>
      </c>
      <c r="C155" s="3">
        <v>2</v>
      </c>
      <c r="D155" s="3">
        <v>8</v>
      </c>
      <c r="E155" s="2">
        <v>0.39274999999997817</v>
      </c>
      <c r="F155" s="2">
        <v>0.86232331530795781</v>
      </c>
      <c r="G155" s="2">
        <v>9.3458624182373804E-3</v>
      </c>
      <c r="H155" s="2">
        <v>13</v>
      </c>
      <c r="I155" s="2">
        <v>1.0416666666666665</v>
      </c>
      <c r="J155" s="2">
        <v>2.1209732766362244</v>
      </c>
      <c r="K155" s="2">
        <v>0.82690649250685255</v>
      </c>
      <c r="L155" s="2">
        <v>1.1130492414916018</v>
      </c>
      <c r="M155" s="2">
        <v>78.588399999999993</v>
      </c>
      <c r="N155" s="2">
        <v>1.495185396774469</v>
      </c>
      <c r="O155" s="2">
        <v>1.6643999999999934</v>
      </c>
      <c r="P155" s="2">
        <f t="shared" si="48"/>
        <v>16.643999999999934</v>
      </c>
      <c r="Q155" s="2">
        <v>96.211399999999998</v>
      </c>
      <c r="R155" s="2">
        <f t="shared" si="49"/>
        <v>962.11400000000003</v>
      </c>
      <c r="S155" s="2">
        <v>0</v>
      </c>
      <c r="T155" s="2">
        <v>0</v>
      </c>
      <c r="U155" s="2">
        <v>0.29700000000000004</v>
      </c>
      <c r="V155" s="2">
        <v>22.566432981428498</v>
      </c>
      <c r="W155" s="19">
        <v>5.58</v>
      </c>
      <c r="X155" s="24">
        <v>0.31253822629969419</v>
      </c>
      <c r="Y155">
        <v>1.6643999999999934</v>
      </c>
    </row>
    <row r="156" spans="1:25" x14ac:dyDescent="0.2">
      <c r="A156" s="2">
        <v>2</v>
      </c>
      <c r="B156" s="10" t="s">
        <v>3</v>
      </c>
      <c r="C156" s="3">
        <v>2</v>
      </c>
      <c r="D156" s="3">
        <v>9</v>
      </c>
      <c r="E156" s="2">
        <v>0</v>
      </c>
      <c r="F156" s="2">
        <v>-1.0347966695779232</v>
      </c>
      <c r="G156" s="2">
        <v>1.3739968333094845</v>
      </c>
      <c r="H156" s="2">
        <v>13</v>
      </c>
      <c r="I156" s="2">
        <v>1.0416666666666665</v>
      </c>
      <c r="J156" s="2">
        <v>2.141920324777701</v>
      </c>
      <c r="K156" s="2">
        <v>0.83507314425010848</v>
      </c>
      <c r="L156" s="2">
        <v>1.1240418816640112</v>
      </c>
      <c r="M156" s="2">
        <v>37.826399999999992</v>
      </c>
      <c r="N156" s="2">
        <v>0.71966703600721948</v>
      </c>
      <c r="O156" s="2">
        <v>0</v>
      </c>
      <c r="P156" s="2">
        <f t="shared" si="48"/>
        <v>0</v>
      </c>
      <c r="Q156" s="2">
        <v>56.636399999999995</v>
      </c>
      <c r="R156" s="2">
        <f t="shared" si="49"/>
        <v>566.36399999999992</v>
      </c>
      <c r="S156" s="2">
        <v>0</v>
      </c>
      <c r="T156" s="2">
        <v>0</v>
      </c>
      <c r="U156" s="2">
        <v>0.28500000000000003</v>
      </c>
      <c r="V156" s="2">
        <v>21.9211630898</v>
      </c>
      <c r="W156" s="19">
        <v>5.81</v>
      </c>
      <c r="X156" s="24">
        <v>0.41240875912408759</v>
      </c>
      <c r="Y156">
        <v>0</v>
      </c>
    </row>
    <row r="157" spans="1:25" x14ac:dyDescent="0.2">
      <c r="A157" s="2">
        <v>2</v>
      </c>
      <c r="B157" s="10" t="s">
        <v>3</v>
      </c>
      <c r="C157" s="3">
        <v>2</v>
      </c>
      <c r="D157" s="3">
        <v>10</v>
      </c>
      <c r="E157" s="2">
        <v>0</v>
      </c>
      <c r="F157" s="2">
        <v>5.4513226427873054E-2</v>
      </c>
      <c r="G157" s="2">
        <v>-0.17949270059347697</v>
      </c>
      <c r="H157" s="2">
        <v>12</v>
      </c>
      <c r="I157" s="2">
        <v>0.96153846153846156</v>
      </c>
      <c r="J157" s="2">
        <v>1.6626118135478816</v>
      </c>
      <c r="K157" s="2">
        <v>0.66908421436665522</v>
      </c>
      <c r="L157" s="2">
        <v>0.9006141372008134</v>
      </c>
      <c r="M157" s="2">
        <v>86.099400000000003</v>
      </c>
      <c r="N157" s="2">
        <v>1.638086098597805</v>
      </c>
      <c r="O157" s="2">
        <v>0</v>
      </c>
      <c r="P157" s="2">
        <f t="shared" si="48"/>
        <v>0</v>
      </c>
      <c r="Q157" s="2">
        <v>78.979399999999998</v>
      </c>
      <c r="R157" s="2">
        <f t="shared" si="49"/>
        <v>789.79399999999998</v>
      </c>
      <c r="S157" s="2">
        <v>0</v>
      </c>
      <c r="T157" s="2">
        <v>0</v>
      </c>
      <c r="U157" s="2">
        <v>0.28400000000000003</v>
      </c>
      <c r="V157" s="2">
        <v>23.912508760000001</v>
      </c>
      <c r="W157" s="19">
        <v>5.61</v>
      </c>
      <c r="X157" s="24">
        <v>0.27261462205700127</v>
      </c>
      <c r="Y157">
        <v>0</v>
      </c>
    </row>
    <row r="158" spans="1:25" x14ac:dyDescent="0.2">
      <c r="A158" s="2">
        <v>2</v>
      </c>
      <c r="B158" s="10" t="s">
        <v>3</v>
      </c>
      <c r="C158" s="4">
        <v>3</v>
      </c>
      <c r="D158" s="3">
        <v>1</v>
      </c>
      <c r="E158" s="2">
        <v>15.630499999999984</v>
      </c>
      <c r="F158" s="2">
        <v>0.5115831068890403</v>
      </c>
      <c r="G158" s="2" t="e">
        <v>#NUM!</v>
      </c>
      <c r="H158" s="2">
        <v>7</v>
      </c>
      <c r="I158" s="2">
        <v>0.64166666666666661</v>
      </c>
      <c r="J158" s="2">
        <v>1.6326809019937392</v>
      </c>
      <c r="K158" s="2">
        <v>0.83903200915333198</v>
      </c>
      <c r="L158" s="2">
        <v>1.1762028735529004</v>
      </c>
      <c r="M158" s="2">
        <v>7.3443999999999932</v>
      </c>
      <c r="N158" s="2">
        <v>9.2633149133301604E-2</v>
      </c>
      <c r="O158" s="2">
        <v>90.086399999999998</v>
      </c>
      <c r="P158" s="2">
        <f t="shared" si="48"/>
        <v>900.86400000000003</v>
      </c>
      <c r="Q158" s="2">
        <v>62.4084</v>
      </c>
      <c r="R158" s="2">
        <f t="shared" si="49"/>
        <v>624.08400000000006</v>
      </c>
      <c r="S158" s="2">
        <v>44</v>
      </c>
      <c r="T158" s="2">
        <v>1.5855744839836653E-2</v>
      </c>
      <c r="U158" s="2">
        <v>0.23099999999999998</v>
      </c>
      <c r="V158" s="2">
        <v>25.383698281333299</v>
      </c>
      <c r="W158" s="19">
        <v>6.41</v>
      </c>
      <c r="X158" s="24">
        <v>0.11163416274377942</v>
      </c>
      <c r="Y158">
        <v>88.634999999999991</v>
      </c>
    </row>
    <row r="159" spans="1:25" x14ac:dyDescent="0.2">
      <c r="A159" s="2">
        <v>2</v>
      </c>
      <c r="B159" s="10" t="s">
        <v>3</v>
      </c>
      <c r="C159" s="4">
        <v>3</v>
      </c>
      <c r="D159" s="3">
        <v>2</v>
      </c>
      <c r="E159" s="2">
        <v>9.2135000000000673</v>
      </c>
      <c r="F159" s="2">
        <v>-2.8265561388059783</v>
      </c>
      <c r="G159" s="2">
        <v>0.68273041970168979</v>
      </c>
      <c r="H159" s="2">
        <v>8</v>
      </c>
      <c r="I159" s="2">
        <v>0.73333333333333328</v>
      </c>
      <c r="J159" s="2">
        <v>1.7579223230330081</v>
      </c>
      <c r="K159" s="2">
        <v>0.8453819392359091</v>
      </c>
      <c r="L159" s="2">
        <v>1.1851045673244218</v>
      </c>
      <c r="M159" s="2">
        <v>12.702399999999997</v>
      </c>
      <c r="N159" s="2">
        <v>0.16021231326600552</v>
      </c>
      <c r="O159" s="2">
        <v>99.683599999999984</v>
      </c>
      <c r="P159" s="2">
        <f t="shared" si="48"/>
        <v>996.83599999999979</v>
      </c>
      <c r="Q159" s="2">
        <v>38.575400000000002</v>
      </c>
      <c r="R159" s="2">
        <f t="shared" si="49"/>
        <v>385.75400000000002</v>
      </c>
      <c r="S159" s="2">
        <v>16</v>
      </c>
      <c r="T159" s="2">
        <v>0</v>
      </c>
      <c r="U159" s="2">
        <v>0.22399999999999998</v>
      </c>
      <c r="V159" s="2">
        <v>24.8945899013043</v>
      </c>
      <c r="W159" s="19">
        <v>6.42</v>
      </c>
      <c r="X159" s="24">
        <v>0.11056644880174292</v>
      </c>
      <c r="Y159">
        <v>99.683599999999984</v>
      </c>
    </row>
    <row r="160" spans="1:25" x14ac:dyDescent="0.2">
      <c r="A160" s="2">
        <v>2</v>
      </c>
      <c r="B160" s="10" t="s">
        <v>3</v>
      </c>
      <c r="C160" s="4">
        <v>3</v>
      </c>
      <c r="D160" s="3">
        <v>3</v>
      </c>
      <c r="E160" s="2">
        <v>7.0744999999999436</v>
      </c>
      <c r="F160" s="2">
        <v>-2.6034125874917686</v>
      </c>
      <c r="G160" s="2">
        <v>7.2587059313015484E-2</v>
      </c>
      <c r="H160" s="2">
        <v>10</v>
      </c>
      <c r="I160" s="2">
        <v>0.91666666666666674</v>
      </c>
      <c r="J160" s="2">
        <v>2.0961270062109345</v>
      </c>
      <c r="K160" s="2">
        <v>0.9103363921657921</v>
      </c>
      <c r="L160" s="2">
        <v>1.2761614201652089</v>
      </c>
      <c r="M160" s="2">
        <v>20.860399999999998</v>
      </c>
      <c r="N160" s="2">
        <v>0.26310720333591936</v>
      </c>
      <c r="O160" s="2">
        <v>63.52239999999999</v>
      </c>
      <c r="P160" s="2">
        <f t="shared" si="48"/>
        <v>635.22399999999993</v>
      </c>
      <c r="Q160" s="2">
        <v>34.744399999999999</v>
      </c>
      <c r="R160" s="2">
        <f t="shared" si="49"/>
        <v>347.44399999999996</v>
      </c>
      <c r="S160" s="2">
        <v>35</v>
      </c>
      <c r="T160" s="2">
        <v>0</v>
      </c>
      <c r="U160" s="2">
        <v>0.27600000000000002</v>
      </c>
      <c r="V160" s="2">
        <v>24.511817234166699</v>
      </c>
      <c r="W160" s="19">
        <v>6.55</v>
      </c>
      <c r="X160" s="24">
        <v>9.3517534537725822E-2</v>
      </c>
      <c r="Y160">
        <v>63.52239999999999</v>
      </c>
    </row>
    <row r="161" spans="1:25" x14ac:dyDescent="0.2">
      <c r="A161" s="2">
        <v>2</v>
      </c>
      <c r="B161" s="10" t="s">
        <v>3</v>
      </c>
      <c r="C161" s="4">
        <v>3</v>
      </c>
      <c r="D161" s="3">
        <v>4</v>
      </c>
      <c r="E161" s="2">
        <v>4.9355000000000473</v>
      </c>
      <c r="F161" s="2">
        <v>-3.7020248761598782</v>
      </c>
      <c r="G161" s="2">
        <v>-0.33480695730215171</v>
      </c>
      <c r="H161" s="2">
        <v>9</v>
      </c>
      <c r="I161" s="2">
        <v>0.82499999999999996</v>
      </c>
      <c r="J161" s="2">
        <v>2.0093646143213633</v>
      </c>
      <c r="K161" s="2">
        <v>0.91450124627560547</v>
      </c>
      <c r="L161" s="2">
        <v>1.2819999499452996</v>
      </c>
      <c r="M161" s="2">
        <v>35.344399999999993</v>
      </c>
      <c r="N161" s="2">
        <v>0.44579040850540108</v>
      </c>
      <c r="O161" s="2">
        <v>77.531399999999991</v>
      </c>
      <c r="P161" s="2">
        <f t="shared" si="48"/>
        <v>775.31399999999985</v>
      </c>
      <c r="Q161" s="2">
        <v>50.325400000000002</v>
      </c>
      <c r="R161" s="2">
        <f t="shared" si="49"/>
        <v>503.25400000000002</v>
      </c>
      <c r="S161" s="2">
        <v>12</v>
      </c>
      <c r="T161" s="2">
        <v>0</v>
      </c>
      <c r="U161" s="2">
        <v>0.253</v>
      </c>
      <c r="V161" s="2">
        <v>25.440769308333302</v>
      </c>
      <c r="W161" s="19">
        <v>6.53</v>
      </c>
      <c r="X161" s="24">
        <v>0.17904432930339667</v>
      </c>
      <c r="Y161">
        <v>77.531399999999991</v>
      </c>
    </row>
    <row r="162" spans="1:25" x14ac:dyDescent="0.2">
      <c r="A162" s="2">
        <v>2</v>
      </c>
      <c r="B162" s="10" t="s">
        <v>3</v>
      </c>
      <c r="C162" s="4">
        <v>3</v>
      </c>
      <c r="D162" s="3">
        <v>5</v>
      </c>
      <c r="E162" s="2">
        <v>2.796500000000151</v>
      </c>
      <c r="F162" s="2">
        <v>-0.61098242280156245</v>
      </c>
      <c r="G162" s="2">
        <v>-0.31464326617980071</v>
      </c>
      <c r="H162" s="2">
        <v>11</v>
      </c>
      <c r="I162" s="2">
        <v>1.0083333333333333</v>
      </c>
      <c r="J162" s="2">
        <v>2.1372270485629228</v>
      </c>
      <c r="K162" s="2">
        <v>0.89129290707877951</v>
      </c>
      <c r="L162" s="2">
        <v>1.2494651777841717</v>
      </c>
      <c r="M162" s="2">
        <v>46.404399999999995</v>
      </c>
      <c r="N162" s="2">
        <v>0.58528752595738032</v>
      </c>
      <c r="O162" s="2">
        <v>35.148399999999995</v>
      </c>
      <c r="P162" s="2">
        <f t="shared" si="48"/>
        <v>351.48399999999992</v>
      </c>
      <c r="Q162" s="2">
        <v>31.460399999999993</v>
      </c>
      <c r="R162" s="2">
        <f t="shared" si="49"/>
        <v>314.60399999999993</v>
      </c>
      <c r="S162" s="2">
        <v>10</v>
      </c>
      <c r="T162" s="2">
        <v>0</v>
      </c>
      <c r="U162" s="2">
        <v>0.19199999999999995</v>
      </c>
      <c r="V162" s="2">
        <v>23.750299694444401</v>
      </c>
      <c r="W162" s="19">
        <v>6.54</v>
      </c>
      <c r="X162" s="24">
        <v>6.4819944598337953E-2</v>
      </c>
      <c r="Y162">
        <v>35.148399999999995</v>
      </c>
    </row>
    <row r="163" spans="1:25" x14ac:dyDescent="0.2">
      <c r="A163" s="2">
        <v>2</v>
      </c>
      <c r="B163" s="10" t="s">
        <v>3</v>
      </c>
      <c r="C163" s="4">
        <v>3</v>
      </c>
      <c r="D163" s="3">
        <v>6</v>
      </c>
      <c r="E163" s="2">
        <v>0.65750000000002728</v>
      </c>
      <c r="F163" s="2">
        <v>0.31615832509665875</v>
      </c>
      <c r="G163" s="2">
        <v>-6.0112671744041615</v>
      </c>
      <c r="H163" s="2">
        <v>12</v>
      </c>
      <c r="I163" s="2">
        <v>1.1000000000000001</v>
      </c>
      <c r="J163" s="2">
        <v>1.868311676959177</v>
      </c>
      <c r="K163" s="2">
        <v>0.75186392902066235</v>
      </c>
      <c r="L163" s="2">
        <v>1.0540056924970835</v>
      </c>
      <c r="M163" s="2">
        <v>49.119399999999999</v>
      </c>
      <c r="N163" s="2">
        <v>0.6195311673572107</v>
      </c>
      <c r="O163" s="2">
        <v>6.7273999999999958</v>
      </c>
      <c r="P163" s="2">
        <f t="shared" si="48"/>
        <v>67.273999999999958</v>
      </c>
      <c r="Q163" s="2">
        <v>51.0304</v>
      </c>
      <c r="R163" s="2">
        <f t="shared" si="49"/>
        <v>510.30399999999997</v>
      </c>
      <c r="S163" s="2">
        <v>17</v>
      </c>
      <c r="T163" s="2">
        <v>0</v>
      </c>
      <c r="U163" s="2">
        <v>0.21899999999999997</v>
      </c>
      <c r="V163" s="2">
        <v>23.422645369166698</v>
      </c>
      <c r="W163" s="19">
        <v>6.69</v>
      </c>
      <c r="X163" s="24">
        <v>0.22569444444444445</v>
      </c>
      <c r="Y163">
        <v>6.7273999999999958</v>
      </c>
    </row>
    <row r="164" spans="1:25" x14ac:dyDescent="0.2">
      <c r="A164" s="2">
        <v>2</v>
      </c>
      <c r="B164" s="10" t="s">
        <v>3</v>
      </c>
      <c r="C164" s="4">
        <v>3</v>
      </c>
      <c r="D164" s="3">
        <v>7</v>
      </c>
      <c r="E164" s="2">
        <v>0</v>
      </c>
      <c r="F164" s="2">
        <v>0.66234682327528283</v>
      </c>
      <c r="G164" s="2">
        <v>3.9075686550787663</v>
      </c>
      <c r="H164" s="2">
        <v>10</v>
      </c>
      <c r="I164" s="2">
        <v>0.91666666666666674</v>
      </c>
      <c r="J164" s="2">
        <v>1.6451956931365697</v>
      </c>
      <c r="K164" s="2">
        <v>0.71449941118020777</v>
      </c>
      <c r="L164" s="2">
        <v>1.0016259825773042</v>
      </c>
      <c r="M164" s="2">
        <v>77.724400000000003</v>
      </c>
      <c r="N164" s="2">
        <v>0.98031914608360016</v>
      </c>
      <c r="O164" s="2">
        <v>1.3183999999999969</v>
      </c>
      <c r="P164" s="2">
        <f t="shared" si="48"/>
        <v>13.183999999999969</v>
      </c>
      <c r="Q164" s="2">
        <v>65.212400000000002</v>
      </c>
      <c r="R164" s="2">
        <f t="shared" si="49"/>
        <v>652.12400000000002</v>
      </c>
      <c r="S164" s="2">
        <v>9</v>
      </c>
      <c r="T164" s="2">
        <v>0</v>
      </c>
      <c r="U164" s="2">
        <v>0.23</v>
      </c>
      <c r="V164" s="2">
        <v>22.475911897272699</v>
      </c>
      <c r="W164" s="19">
        <v>6.77</v>
      </c>
      <c r="X164" s="24">
        <v>0.27049670855774988</v>
      </c>
      <c r="Y164">
        <v>1.3183999999999969</v>
      </c>
    </row>
    <row r="165" spans="1:25" x14ac:dyDescent="0.2">
      <c r="A165" s="2">
        <v>2</v>
      </c>
      <c r="B165" s="10" t="s">
        <v>3</v>
      </c>
      <c r="C165" s="4">
        <v>3</v>
      </c>
      <c r="D165" s="3">
        <v>8</v>
      </c>
      <c r="E165" s="2">
        <v>0</v>
      </c>
      <c r="F165" s="2">
        <v>-0.19346897617722353</v>
      </c>
      <c r="G165" s="2">
        <v>0.68632121548954528</v>
      </c>
      <c r="H165" s="2">
        <v>12</v>
      </c>
      <c r="I165" s="2">
        <v>1.1000000000000001</v>
      </c>
      <c r="J165" s="2">
        <v>1.6354524684884428</v>
      </c>
      <c r="K165" s="2">
        <v>0.65815448987911529</v>
      </c>
      <c r="L165" s="2">
        <v>0.92263846169436037</v>
      </c>
      <c r="M165" s="2">
        <v>63.225399999999993</v>
      </c>
      <c r="N165" s="2">
        <v>0.79744674952516914</v>
      </c>
      <c r="O165" s="2">
        <v>0</v>
      </c>
      <c r="P165" s="2">
        <f t="shared" si="48"/>
        <v>0</v>
      </c>
      <c r="Q165" s="2">
        <v>190.70740000000001</v>
      </c>
      <c r="R165" s="2">
        <f t="shared" si="49"/>
        <v>1907.0740000000001</v>
      </c>
      <c r="S165" s="2">
        <v>0</v>
      </c>
      <c r="T165" s="2">
        <v>0</v>
      </c>
      <c r="U165" s="2">
        <v>0.248</v>
      </c>
      <c r="V165" s="2">
        <v>22.3056056811111</v>
      </c>
      <c r="W165" s="19">
        <v>6.4</v>
      </c>
      <c r="X165" s="24">
        <v>0.19004524886877827</v>
      </c>
      <c r="Y165">
        <v>0</v>
      </c>
    </row>
    <row r="166" spans="1:25" x14ac:dyDescent="0.2">
      <c r="A166" s="2">
        <v>2</v>
      </c>
      <c r="B166" s="10" t="s">
        <v>3</v>
      </c>
      <c r="C166" s="4">
        <v>3</v>
      </c>
      <c r="D166" s="3">
        <v>9</v>
      </c>
      <c r="E166" s="2">
        <v>0</v>
      </c>
      <c r="F166" s="2">
        <v>1.1547190544429676E-2</v>
      </c>
      <c r="G166" s="2">
        <v>0.20200670100489349</v>
      </c>
      <c r="H166" s="2">
        <v>10</v>
      </c>
      <c r="I166" s="2">
        <v>0.91666666666666674</v>
      </c>
      <c r="J166" s="2">
        <v>1.6765692603127644</v>
      </c>
      <c r="K166" s="2">
        <v>0.72812477828245015</v>
      </c>
      <c r="L166" s="2">
        <v>1.0207267984747126</v>
      </c>
      <c r="M166" s="2">
        <v>84.315399999999997</v>
      </c>
      <c r="N166" s="2">
        <v>1.0634498423879397</v>
      </c>
      <c r="O166" s="2">
        <v>0</v>
      </c>
      <c r="P166" s="2">
        <f t="shared" si="48"/>
        <v>0</v>
      </c>
      <c r="Q166" s="2">
        <v>108.1224</v>
      </c>
      <c r="R166" s="2">
        <f t="shared" si="49"/>
        <v>1081.2239999999999</v>
      </c>
      <c r="S166" s="2">
        <v>0</v>
      </c>
      <c r="T166" s="2">
        <v>0</v>
      </c>
      <c r="U166" s="2">
        <v>0.26600000000000001</v>
      </c>
      <c r="V166" s="2">
        <v>21.533155861249998</v>
      </c>
      <c r="W166" s="19">
        <v>6.26</v>
      </c>
      <c r="X166" s="24">
        <v>0.17960877296976882</v>
      </c>
      <c r="Y166">
        <v>0</v>
      </c>
    </row>
    <row r="167" spans="1:25" x14ac:dyDescent="0.2">
      <c r="A167" s="2">
        <v>2</v>
      </c>
      <c r="B167" s="10" t="s">
        <v>3</v>
      </c>
      <c r="C167" s="4">
        <v>3</v>
      </c>
      <c r="D167" s="3">
        <v>10</v>
      </c>
      <c r="E167" s="2">
        <v>0</v>
      </c>
      <c r="F167" s="2">
        <v>0.62343140702560917</v>
      </c>
      <c r="G167" s="2">
        <v>5.2018064661671932</v>
      </c>
      <c r="H167" s="2">
        <v>12</v>
      </c>
      <c r="I167" s="2">
        <v>1.1000000000000001</v>
      </c>
      <c r="J167" s="2">
        <v>1.8895830470643575</v>
      </c>
      <c r="K167" s="2">
        <v>0.76042415807675001</v>
      </c>
      <c r="L167" s="2">
        <v>1.0660059092995409</v>
      </c>
      <c r="M167" s="2">
        <v>100.92439999999999</v>
      </c>
      <c r="N167" s="2">
        <v>1.2729351609919111</v>
      </c>
      <c r="O167" s="2">
        <v>0</v>
      </c>
      <c r="P167" s="2">
        <f t="shared" si="48"/>
        <v>0</v>
      </c>
      <c r="Q167" s="2">
        <v>90.831400000000002</v>
      </c>
      <c r="R167" s="2">
        <f t="shared" si="49"/>
        <v>908.31400000000008</v>
      </c>
      <c r="S167" s="2">
        <v>0</v>
      </c>
      <c r="T167" s="2">
        <v>0</v>
      </c>
      <c r="U167" s="2">
        <v>0.247</v>
      </c>
      <c r="V167" s="2">
        <v>21.044207815</v>
      </c>
      <c r="W167" s="19">
        <v>6</v>
      </c>
      <c r="X167" s="24">
        <v>0.20369334079462786</v>
      </c>
      <c r="Y167">
        <v>0</v>
      </c>
    </row>
    <row r="168" spans="1:25" x14ac:dyDescent="0.2">
      <c r="A168" s="2">
        <v>2</v>
      </c>
      <c r="B168" s="10" t="s">
        <v>3</v>
      </c>
      <c r="C168" s="4">
        <v>13</v>
      </c>
      <c r="D168" s="3">
        <v>1</v>
      </c>
      <c r="E168" s="2">
        <v>13.926249999999982</v>
      </c>
      <c r="F168" s="2">
        <v>-1.091955083417872</v>
      </c>
      <c r="G168" s="2">
        <v>8.0453976443470451E-2</v>
      </c>
      <c r="H168" s="2">
        <v>9</v>
      </c>
      <c r="I168" s="2">
        <v>0.72115384615384615</v>
      </c>
      <c r="J168" s="2">
        <v>1.9928470251014476</v>
      </c>
      <c r="K168" s="2">
        <v>0.90698376745696752</v>
      </c>
      <c r="L168" s="2">
        <v>1.1317781920882766</v>
      </c>
      <c r="M168" s="2">
        <v>7.3053999999999988</v>
      </c>
      <c r="N168" s="2">
        <v>0.1204094693662191</v>
      </c>
      <c r="O168" s="2">
        <v>72.551400000000001</v>
      </c>
      <c r="P168" s="2">
        <f t="shared" si="48"/>
        <v>725.51400000000001</v>
      </c>
      <c r="Q168" s="2">
        <v>105.0394</v>
      </c>
      <c r="R168" s="2">
        <f t="shared" si="49"/>
        <v>1050.394</v>
      </c>
      <c r="S168" s="2">
        <v>44</v>
      </c>
      <c r="T168" s="2">
        <v>0.31965288431602756</v>
      </c>
      <c r="U168" s="2">
        <v>0.21199999999999997</v>
      </c>
      <c r="V168" s="2">
        <v>20.8344899340909</v>
      </c>
      <c r="W168" s="19">
        <v>6.43</v>
      </c>
      <c r="X168" s="24">
        <v>0.1729106628242075</v>
      </c>
      <c r="Y168">
        <v>38.463999999999999</v>
      </c>
    </row>
    <row r="169" spans="1:25" x14ac:dyDescent="0.2">
      <c r="A169" s="2">
        <v>2</v>
      </c>
      <c r="B169" s="10" t="s">
        <v>3</v>
      </c>
      <c r="C169" s="4">
        <v>13</v>
      </c>
      <c r="D169" s="3">
        <v>2</v>
      </c>
      <c r="E169" s="2">
        <v>9.2837500000000546</v>
      </c>
      <c r="F169" s="2">
        <v>1.2017673223183285</v>
      </c>
      <c r="G169" s="2">
        <v>-1.2144441041932315</v>
      </c>
      <c r="H169" s="2">
        <v>4</v>
      </c>
      <c r="I169" s="2">
        <v>0.32051282051282048</v>
      </c>
      <c r="J169" s="2">
        <v>1.3123733310000001</v>
      </c>
      <c r="K169" s="2">
        <v>0.9466772482143152</v>
      </c>
      <c r="L169" s="2">
        <v>1.1813096363115858</v>
      </c>
      <c r="M169" s="2">
        <v>15.2044</v>
      </c>
      <c r="N169" s="2">
        <v>0.25060280560020559</v>
      </c>
      <c r="O169" s="2">
        <v>97.774399999999986</v>
      </c>
      <c r="P169" s="2">
        <f t="shared" si="48"/>
        <v>977.74399999999991</v>
      </c>
      <c r="Q169" s="2">
        <v>107.85739999999998</v>
      </c>
      <c r="R169" s="2">
        <f t="shared" si="49"/>
        <v>1078.5739999999998</v>
      </c>
      <c r="S169" s="2">
        <v>24</v>
      </c>
      <c r="T169" s="2">
        <v>0.56329034770832664</v>
      </c>
      <c r="U169" s="2">
        <v>0.17000000000000004</v>
      </c>
      <c r="V169" s="2">
        <v>20.810469015454501</v>
      </c>
      <c r="W169" s="19">
        <v>6</v>
      </c>
      <c r="X169" s="24">
        <v>0.10932475884244373</v>
      </c>
      <c r="Y169">
        <v>-28.340000000000003</v>
      </c>
    </row>
    <row r="170" spans="1:25" x14ac:dyDescent="0.2">
      <c r="A170" s="2">
        <v>2</v>
      </c>
      <c r="B170" s="10" t="s">
        <v>3</v>
      </c>
      <c r="C170" s="4">
        <v>13</v>
      </c>
      <c r="D170" s="3">
        <v>3</v>
      </c>
      <c r="E170" s="2">
        <v>7.7362500000001546</v>
      </c>
      <c r="F170" s="2">
        <v>-2.2204203352356631</v>
      </c>
      <c r="G170" s="2">
        <v>-3.8038808468084433</v>
      </c>
      <c r="H170" s="2">
        <v>8</v>
      </c>
      <c r="I170" s="2">
        <v>0.64102564102564097</v>
      </c>
      <c r="J170" s="2">
        <v>1.8904512</v>
      </c>
      <c r="K170" s="2">
        <v>0.9091148570941967</v>
      </c>
      <c r="L170" s="2">
        <v>1.1344374687626142</v>
      </c>
      <c r="M170" s="2">
        <v>29.122399999999999</v>
      </c>
      <c r="N170" s="2">
        <v>0.48000283771878055</v>
      </c>
      <c r="O170" s="2">
        <v>71.578400000000002</v>
      </c>
      <c r="P170" s="2">
        <f t="shared" si="48"/>
        <v>715.78399999999999</v>
      </c>
      <c r="Q170" s="2">
        <v>109.57640000000001</v>
      </c>
      <c r="R170" s="2">
        <f t="shared" si="49"/>
        <v>1095.7640000000001</v>
      </c>
      <c r="S170" s="2">
        <v>26</v>
      </c>
      <c r="T170" s="2">
        <v>0.22687986451193401</v>
      </c>
      <c r="U170" s="2">
        <v>0.22599999999999998</v>
      </c>
      <c r="V170" s="2">
        <v>21.124613381538499</v>
      </c>
      <c r="W170" s="19">
        <v>6.6</v>
      </c>
      <c r="X170" s="24">
        <v>0.15181315304240933</v>
      </c>
      <c r="Y170">
        <v>50.573000000000008</v>
      </c>
    </row>
    <row r="171" spans="1:25" x14ac:dyDescent="0.2">
      <c r="A171" s="2">
        <v>2</v>
      </c>
      <c r="B171" s="10" t="s">
        <v>3</v>
      </c>
      <c r="C171" s="4">
        <v>13</v>
      </c>
      <c r="D171" s="3">
        <v>4</v>
      </c>
      <c r="E171" s="2">
        <v>6.1887500000000273</v>
      </c>
      <c r="F171" s="2">
        <v>-0.81165311826371356</v>
      </c>
      <c r="G171" s="2">
        <v>-0.78731079039344831</v>
      </c>
      <c r="H171" s="2">
        <v>8</v>
      </c>
      <c r="I171" s="2">
        <v>0.64102564102564097</v>
      </c>
      <c r="J171" s="2">
        <v>1.7605485490205324</v>
      </c>
      <c r="K171" s="2">
        <v>0.84664488697206075</v>
      </c>
      <c r="L171" s="2">
        <v>1.0564844200075336</v>
      </c>
      <c r="M171" s="2">
        <v>24.559399999999997</v>
      </c>
      <c r="N171" s="2">
        <v>0.4047943058494704</v>
      </c>
      <c r="O171" s="2">
        <v>99.822399999999988</v>
      </c>
      <c r="P171" s="2">
        <f t="shared" si="48"/>
        <v>998.22399999999993</v>
      </c>
      <c r="Q171" s="2">
        <v>104.15639999999999</v>
      </c>
      <c r="R171" s="2">
        <f t="shared" si="49"/>
        <v>1041.5639999999999</v>
      </c>
      <c r="S171" s="2">
        <v>18</v>
      </c>
      <c r="T171" s="2">
        <v>6.4534508868996712E-2</v>
      </c>
      <c r="U171" s="2">
        <v>0.20699999999999996</v>
      </c>
      <c r="V171" s="2">
        <v>19.702361604666699</v>
      </c>
      <c r="W171" s="19">
        <v>6.88</v>
      </c>
      <c r="X171" s="24">
        <v>0.10105680317040951</v>
      </c>
      <c r="Y171">
        <v>92.935999999999993</v>
      </c>
    </row>
    <row r="172" spans="1:25" x14ac:dyDescent="0.2">
      <c r="A172" s="2">
        <v>2</v>
      </c>
      <c r="B172" s="10" t="s">
        <v>3</v>
      </c>
      <c r="C172" s="4">
        <v>13</v>
      </c>
      <c r="D172" s="3">
        <v>5</v>
      </c>
      <c r="E172" s="2">
        <v>4.6412500000001273</v>
      </c>
      <c r="F172" s="2">
        <v>-0.49927843322156107</v>
      </c>
      <c r="G172" s="2">
        <v>-3.4567672328169663</v>
      </c>
      <c r="H172" s="2">
        <v>9</v>
      </c>
      <c r="I172" s="2">
        <v>0.72115384615384615</v>
      </c>
      <c r="J172" s="2">
        <v>2.0452341403839531</v>
      </c>
      <c r="K172" s="2">
        <v>0.93082617110694699</v>
      </c>
      <c r="L172" s="2">
        <v>1.1615298959954723</v>
      </c>
      <c r="M172" s="2">
        <v>34.051400000000001</v>
      </c>
      <c r="N172" s="2">
        <v>0.56124387510292029</v>
      </c>
      <c r="O172" s="2">
        <v>81.738399999999999</v>
      </c>
      <c r="P172" s="2">
        <f t="shared" si="48"/>
        <v>817.38400000000001</v>
      </c>
      <c r="Q172" s="2">
        <v>134.00540000000001</v>
      </c>
      <c r="R172" s="2">
        <f t="shared" si="49"/>
        <v>1340.0540000000001</v>
      </c>
      <c r="S172" s="2">
        <v>23</v>
      </c>
      <c r="T172" s="2">
        <v>9.9606965349501142E-2</v>
      </c>
      <c r="U172" s="2">
        <v>0.249</v>
      </c>
      <c r="V172" s="2">
        <v>18.0673990484615</v>
      </c>
      <c r="W172" s="19">
        <v>6.53</v>
      </c>
      <c r="X172" s="24">
        <v>0.15657439446366783</v>
      </c>
      <c r="Y172">
        <v>72.695999999999998</v>
      </c>
    </row>
    <row r="173" spans="1:25" x14ac:dyDescent="0.2">
      <c r="A173" s="2">
        <v>2</v>
      </c>
      <c r="B173" s="10" t="s">
        <v>3</v>
      </c>
      <c r="C173" s="4">
        <v>13</v>
      </c>
      <c r="D173" s="3">
        <v>6</v>
      </c>
      <c r="E173" s="2">
        <v>3.09375</v>
      </c>
      <c r="F173" s="2">
        <v>0.29065603228572245</v>
      </c>
      <c r="G173" s="2">
        <v>-1.7917594692280547</v>
      </c>
      <c r="H173" s="2">
        <v>9</v>
      </c>
      <c r="I173" s="2">
        <v>0.72115384615384615</v>
      </c>
      <c r="J173" s="2">
        <v>1.9526407347738322</v>
      </c>
      <c r="K173" s="2">
        <v>0.88868509615029623</v>
      </c>
      <c r="L173" s="2">
        <v>1.1089442254042314</v>
      </c>
      <c r="M173" s="2">
        <v>40.386399999999995</v>
      </c>
      <c r="N173" s="2">
        <v>0.66565896372708844</v>
      </c>
      <c r="O173" s="2">
        <v>85.142399999999995</v>
      </c>
      <c r="P173" s="2">
        <f t="shared" si="48"/>
        <v>851.42399999999998</v>
      </c>
      <c r="Q173" s="2">
        <v>109.4134</v>
      </c>
      <c r="R173" s="2">
        <f t="shared" si="49"/>
        <v>1094.134</v>
      </c>
      <c r="S173" s="2">
        <v>32</v>
      </c>
      <c r="T173" s="2">
        <v>0.26776736401961504</v>
      </c>
      <c r="U173" s="2">
        <v>0.27500000000000002</v>
      </c>
      <c r="V173" s="2">
        <v>20.939935629285699</v>
      </c>
      <c r="W173" s="19">
        <v>6.82</v>
      </c>
      <c r="X173" s="24">
        <v>0.12264689104392471</v>
      </c>
      <c r="Y173">
        <v>54.007000000000005</v>
      </c>
    </row>
    <row r="174" spans="1:25" x14ac:dyDescent="0.2">
      <c r="A174" s="2">
        <v>2</v>
      </c>
      <c r="B174" s="10" t="s">
        <v>3</v>
      </c>
      <c r="C174" s="4">
        <v>13</v>
      </c>
      <c r="D174" s="3">
        <v>7</v>
      </c>
      <c r="E174" s="2">
        <v>1.5462500000001</v>
      </c>
      <c r="F174" s="2">
        <v>0.48155081979016512</v>
      </c>
      <c r="G174" s="2">
        <v>0.99088490800001738</v>
      </c>
      <c r="H174" s="2">
        <v>6</v>
      </c>
      <c r="I174" s="2">
        <v>0.48076923076923078</v>
      </c>
      <c r="J174" s="2">
        <v>1.6617196665524578</v>
      </c>
      <c r="K174" s="2">
        <v>0.92742340425212189</v>
      </c>
      <c r="L174" s="2">
        <v>1.1572837590112903</v>
      </c>
      <c r="M174" s="2">
        <v>34.944400000000002</v>
      </c>
      <c r="N174" s="2">
        <v>0.57596252926888436</v>
      </c>
      <c r="O174" s="2">
        <v>40.945399999999992</v>
      </c>
      <c r="P174" s="2">
        <f t="shared" si="48"/>
        <v>409.45399999999995</v>
      </c>
      <c r="Q174" s="2">
        <v>135.10739999999998</v>
      </c>
      <c r="R174" s="2">
        <f t="shared" si="49"/>
        <v>1351.0739999999998</v>
      </c>
      <c r="S174" s="2">
        <v>14</v>
      </c>
      <c r="T174" s="2">
        <v>0</v>
      </c>
      <c r="U174" s="2">
        <v>0.25800000000000001</v>
      </c>
      <c r="V174" s="2">
        <v>19.401503086999998</v>
      </c>
      <c r="W174" s="19">
        <v>6.38</v>
      </c>
      <c r="X174" s="24">
        <v>0.1884150222788033</v>
      </c>
      <c r="Y174">
        <v>40.945399999999992</v>
      </c>
    </row>
    <row r="175" spans="1:25" x14ac:dyDescent="0.2">
      <c r="A175" s="2">
        <v>2</v>
      </c>
      <c r="B175" s="10" t="s">
        <v>3</v>
      </c>
      <c r="C175" s="4">
        <v>13</v>
      </c>
      <c r="D175" s="3">
        <v>8</v>
      </c>
      <c r="E175" s="2">
        <v>2.3749999999836291E-2</v>
      </c>
      <c r="F175" s="2">
        <v>-2.8259059855990136E-2</v>
      </c>
      <c r="G175" s="2">
        <v>-0.85826340530526046</v>
      </c>
      <c r="H175" s="2">
        <v>11</v>
      </c>
      <c r="I175" s="2">
        <v>0.88141025641025639</v>
      </c>
      <c r="J175" s="2">
        <v>2.0552011351682795</v>
      </c>
      <c r="K175" s="2">
        <v>0.85708544425705324</v>
      </c>
      <c r="L175" s="2">
        <v>1.0695126521241174</v>
      </c>
      <c r="M175" s="2">
        <v>70.276399999999995</v>
      </c>
      <c r="N175" s="2">
        <v>1.1583135807715061</v>
      </c>
      <c r="O175" s="2">
        <v>26.700400000000002</v>
      </c>
      <c r="P175" s="2">
        <f t="shared" si="48"/>
        <v>267.00400000000002</v>
      </c>
      <c r="Q175" s="2">
        <v>101.9204</v>
      </c>
      <c r="R175" s="2">
        <f t="shared" si="49"/>
        <v>1019.204</v>
      </c>
      <c r="S175" s="2">
        <v>0</v>
      </c>
      <c r="T175" s="2">
        <v>0.13413843200332054</v>
      </c>
      <c r="U175" s="2">
        <v>0.23299999999999998</v>
      </c>
      <c r="V175" s="2">
        <v>19.1844024818182</v>
      </c>
      <c r="W175" s="19">
        <v>6.45</v>
      </c>
      <c r="X175" s="24">
        <v>0.11679711017459361</v>
      </c>
      <c r="Y175">
        <v>22.564000000000007</v>
      </c>
    </row>
    <row r="176" spans="1:25" x14ac:dyDescent="0.2">
      <c r="A176" s="2">
        <v>2</v>
      </c>
      <c r="B176" s="10" t="s">
        <v>3</v>
      </c>
      <c r="C176" s="4">
        <v>13</v>
      </c>
      <c r="D176" s="3">
        <v>9</v>
      </c>
      <c r="E176" s="2">
        <v>0</v>
      </c>
      <c r="F176" s="2">
        <v>-0.32785616688564206</v>
      </c>
      <c r="G176" s="2">
        <v>0.3016494092266449</v>
      </c>
      <c r="H176" s="2">
        <v>12</v>
      </c>
      <c r="I176" s="2">
        <v>0.96153846153846156</v>
      </c>
      <c r="J176" s="2">
        <v>1.8845546663154968</v>
      </c>
      <c r="K176" s="2">
        <v>0.75840058880130468</v>
      </c>
      <c r="L176" s="2">
        <v>0.94636891868403761</v>
      </c>
      <c r="M176" s="2">
        <v>60.094399999999993</v>
      </c>
      <c r="N176" s="2">
        <v>0.99049125521960701</v>
      </c>
      <c r="O176" s="2">
        <v>6.1943999999999946</v>
      </c>
      <c r="P176" s="2">
        <f t="shared" si="48"/>
        <v>61.943999999999946</v>
      </c>
      <c r="Q176" s="2">
        <v>75.776399999999995</v>
      </c>
      <c r="R176" s="2">
        <f t="shared" si="49"/>
        <v>757.7639999999999</v>
      </c>
      <c r="S176" s="2">
        <v>0</v>
      </c>
      <c r="T176" s="2">
        <v>0.42166784927363044</v>
      </c>
      <c r="U176" s="2">
        <v>0.22299999999999998</v>
      </c>
      <c r="V176" s="2">
        <v>18.302842729999998</v>
      </c>
      <c r="W176" s="19">
        <v>6.2</v>
      </c>
      <c r="X176" s="24">
        <v>0.21419354838709678</v>
      </c>
      <c r="Y176">
        <v>1.6779999999999973</v>
      </c>
    </row>
    <row r="177" spans="1:25" x14ac:dyDescent="0.2">
      <c r="A177" s="2">
        <v>2</v>
      </c>
      <c r="B177" s="10" t="s">
        <v>3</v>
      </c>
      <c r="C177" s="4">
        <v>13</v>
      </c>
      <c r="D177" s="3">
        <v>10</v>
      </c>
      <c r="E177" s="2">
        <v>0</v>
      </c>
      <c r="F177" s="2">
        <v>0.36186047857751397</v>
      </c>
      <c r="G177" s="2">
        <v>-0.14430348960643374</v>
      </c>
      <c r="H177" s="2">
        <v>13</v>
      </c>
      <c r="I177" s="2">
        <v>1.0416666666666665</v>
      </c>
      <c r="J177" s="2">
        <v>2.1789813554663175</v>
      </c>
      <c r="K177" s="2">
        <v>0.84952217443497535</v>
      </c>
      <c r="L177" s="2">
        <v>1.0600748384028114</v>
      </c>
      <c r="M177" s="2">
        <v>61.259399999999999</v>
      </c>
      <c r="N177" s="2">
        <v>1.0096930828829309</v>
      </c>
      <c r="O177" s="2">
        <v>0</v>
      </c>
      <c r="P177" s="2">
        <f t="shared" si="48"/>
        <v>0</v>
      </c>
      <c r="Q177" s="2">
        <v>194.83939999999998</v>
      </c>
      <c r="R177" s="2">
        <f t="shared" si="49"/>
        <v>1948.3939999999998</v>
      </c>
      <c r="S177" s="2">
        <v>0</v>
      </c>
      <c r="T177" s="2">
        <v>0</v>
      </c>
      <c r="U177" s="2">
        <v>0.22299999999999998</v>
      </c>
      <c r="V177" s="2">
        <v>18.197431047777801</v>
      </c>
      <c r="W177" s="19">
        <v>6.12</v>
      </c>
      <c r="X177" s="24">
        <v>0.13089005235602094</v>
      </c>
      <c r="Y177">
        <v>0</v>
      </c>
    </row>
    <row r="178" spans="1:25" x14ac:dyDescent="0.2">
      <c r="A178" s="2">
        <v>2</v>
      </c>
      <c r="B178" s="10" t="s">
        <v>3</v>
      </c>
      <c r="C178" s="4">
        <v>18</v>
      </c>
      <c r="D178" s="3">
        <v>1</v>
      </c>
      <c r="E178" s="2">
        <v>17.951250000000073</v>
      </c>
      <c r="F178" s="2">
        <v>-3.2320212469141425</v>
      </c>
      <c r="G178" s="2">
        <v>1.0378824424605642</v>
      </c>
      <c r="H178" s="2">
        <v>10</v>
      </c>
      <c r="I178" s="2">
        <v>0.76923076923076927</v>
      </c>
      <c r="J178" s="2">
        <v>2.112214506382208</v>
      </c>
      <c r="K178" s="2">
        <v>0.91732310471779377</v>
      </c>
      <c r="L178" s="2">
        <v>1.1009398153645709</v>
      </c>
      <c r="M178" s="2">
        <v>8.4943999999999988</v>
      </c>
      <c r="N178" s="2">
        <v>0.16674566182163209</v>
      </c>
      <c r="O178" s="2">
        <v>55.956400000000002</v>
      </c>
      <c r="P178" s="2">
        <f t="shared" si="48"/>
        <v>559.56400000000008</v>
      </c>
      <c r="Q178" s="2">
        <v>95.88839999999999</v>
      </c>
      <c r="R178" s="2">
        <f t="shared" si="49"/>
        <v>958.8839999999999</v>
      </c>
      <c r="S178" s="2">
        <v>26</v>
      </c>
      <c r="T178" s="2">
        <v>0</v>
      </c>
      <c r="U178" s="2">
        <v>0.29600000000000004</v>
      </c>
      <c r="V178" s="2">
        <v>18.242500343529411</v>
      </c>
      <c r="W178" s="19">
        <v>6.1</v>
      </c>
      <c r="X178" s="24">
        <v>0.44362416107382552</v>
      </c>
      <c r="Y178">
        <v>55.956400000000002</v>
      </c>
    </row>
    <row r="179" spans="1:25" x14ac:dyDescent="0.2">
      <c r="A179" s="2">
        <v>2</v>
      </c>
      <c r="B179" s="10" t="s">
        <v>3</v>
      </c>
      <c r="C179" s="4">
        <v>18</v>
      </c>
      <c r="D179" s="3">
        <v>2</v>
      </c>
      <c r="E179" s="2">
        <v>13.458750000000009</v>
      </c>
      <c r="F179" s="2">
        <v>-3.2320212469141425</v>
      </c>
      <c r="G179" s="2">
        <v>-1.8240054689614174</v>
      </c>
      <c r="H179" s="2">
        <v>11</v>
      </c>
      <c r="I179" s="2">
        <v>0.84615384615384615</v>
      </c>
      <c r="J179" s="2">
        <v>2.1661692572010622</v>
      </c>
      <c r="K179" s="2">
        <v>0.90336274556024232</v>
      </c>
      <c r="L179" s="2">
        <v>1.0841850697855131</v>
      </c>
      <c r="M179" s="2">
        <v>14.915399999999998</v>
      </c>
      <c r="N179" s="2">
        <v>0.29279033767356977</v>
      </c>
      <c r="O179" s="2">
        <v>60.108400000000003</v>
      </c>
      <c r="P179" s="2">
        <f t="shared" si="48"/>
        <v>601.08400000000006</v>
      </c>
      <c r="Q179" s="2">
        <v>58.74839999999999</v>
      </c>
      <c r="R179" s="2">
        <f t="shared" si="49"/>
        <v>587.48399999999992</v>
      </c>
      <c r="S179" s="2">
        <v>21</v>
      </c>
      <c r="T179" s="2">
        <v>0</v>
      </c>
      <c r="U179" s="2">
        <v>0.29300000000000004</v>
      </c>
      <c r="V179" s="2">
        <v>19.304355448666701</v>
      </c>
      <c r="W179" s="19">
        <v>6.16</v>
      </c>
      <c r="X179" s="24">
        <v>0.35388567758509953</v>
      </c>
      <c r="Y179">
        <v>60.108400000000003</v>
      </c>
    </row>
    <row r="180" spans="1:25" x14ac:dyDescent="0.2">
      <c r="A180" s="2">
        <v>2</v>
      </c>
      <c r="B180" s="10" t="s">
        <v>3</v>
      </c>
      <c r="C180" s="4">
        <v>18</v>
      </c>
      <c r="D180" s="3">
        <v>3</v>
      </c>
      <c r="E180" s="2">
        <v>11.961250000000064</v>
      </c>
      <c r="F180" s="2">
        <v>-0.81165311826371356</v>
      </c>
      <c r="G180" s="2">
        <v>-0.24478272641769092</v>
      </c>
      <c r="H180" s="2">
        <v>11</v>
      </c>
      <c r="I180" s="2">
        <v>0.84615384615384615</v>
      </c>
      <c r="J180" s="2">
        <v>2.0288719036278202</v>
      </c>
      <c r="K180" s="2">
        <v>0.84610530186337285</v>
      </c>
      <c r="L180" s="2">
        <v>1.015466644219124</v>
      </c>
      <c r="M180" s="2">
        <v>17.062399999999997</v>
      </c>
      <c r="N180" s="2">
        <v>0.33493609675379249</v>
      </c>
      <c r="O180" s="2">
        <v>51.078400000000002</v>
      </c>
      <c r="P180" s="2">
        <f t="shared" si="48"/>
        <v>510.78399999999999</v>
      </c>
      <c r="Q180" s="2">
        <v>72.528399999999991</v>
      </c>
      <c r="R180" s="2">
        <f t="shared" si="49"/>
        <v>725.28399999999988</v>
      </c>
      <c r="S180" s="2">
        <v>23</v>
      </c>
      <c r="T180" s="2">
        <v>0</v>
      </c>
      <c r="U180" s="2">
        <v>0.26</v>
      </c>
      <c r="V180" s="2">
        <v>19.382404093750001</v>
      </c>
      <c r="W180" s="19">
        <v>6.35</v>
      </c>
      <c r="X180" s="24">
        <v>0.34411384217335056</v>
      </c>
      <c r="Y180">
        <v>51.078400000000002</v>
      </c>
    </row>
    <row r="181" spans="1:25" x14ac:dyDescent="0.2">
      <c r="A181" s="2">
        <v>2</v>
      </c>
      <c r="B181" s="10" t="s">
        <v>3</v>
      </c>
      <c r="C181" s="4">
        <v>18</v>
      </c>
      <c r="D181" s="3">
        <v>4</v>
      </c>
      <c r="E181" s="2">
        <v>10.463750000000118</v>
      </c>
      <c r="F181" s="2">
        <v>-0.34861815833407134</v>
      </c>
      <c r="G181" s="2">
        <v>-5.1576174844449012</v>
      </c>
      <c r="H181" s="2">
        <v>12</v>
      </c>
      <c r="I181" s="2">
        <v>0.92307692307692313</v>
      </c>
      <c r="J181" s="2">
        <v>2.1709343393545364</v>
      </c>
      <c r="K181" s="2">
        <v>0.87364824732540736</v>
      </c>
      <c r="L181" s="2">
        <v>1.048522745319834</v>
      </c>
      <c r="M181" s="2">
        <v>13.894399999999997</v>
      </c>
      <c r="N181" s="2">
        <v>0.27274803677887605</v>
      </c>
      <c r="O181" s="2">
        <v>57.506399999999999</v>
      </c>
      <c r="P181" s="2">
        <f t="shared" si="48"/>
        <v>575.06399999999996</v>
      </c>
      <c r="Q181" s="2">
        <v>69.050399999999996</v>
      </c>
      <c r="R181" s="2">
        <f t="shared" si="49"/>
        <v>690.50399999999991</v>
      </c>
      <c r="S181" s="2">
        <v>21</v>
      </c>
      <c r="T181" s="2">
        <v>0</v>
      </c>
      <c r="U181" s="2">
        <v>0.24600000000000002</v>
      </c>
      <c r="V181" s="2">
        <v>18.138116295333301</v>
      </c>
      <c r="W181" s="19">
        <v>6.31</v>
      </c>
      <c r="X181" s="24">
        <v>0.53279242731575394</v>
      </c>
      <c r="Y181">
        <v>57.506399999999999</v>
      </c>
    </row>
    <row r="182" spans="1:25" x14ac:dyDescent="0.2">
      <c r="A182" s="2">
        <v>2</v>
      </c>
      <c r="B182" s="10" t="s">
        <v>3</v>
      </c>
      <c r="C182" s="4">
        <v>18</v>
      </c>
      <c r="D182" s="3">
        <v>5</v>
      </c>
      <c r="E182" s="2">
        <v>8.9662499999999454</v>
      </c>
      <c r="F182" s="2">
        <v>-0.86881153210366224</v>
      </c>
      <c r="G182" s="2">
        <v>-0.10658226290814876</v>
      </c>
      <c r="H182" s="2">
        <v>12</v>
      </c>
      <c r="I182" s="2">
        <v>0.92307692307692313</v>
      </c>
      <c r="J182" s="2">
        <v>2.006994898282259</v>
      </c>
      <c r="K182" s="2">
        <v>0.80767416291211003</v>
      </c>
      <c r="L182" s="2">
        <v>0.96934290569814796</v>
      </c>
      <c r="M182" s="2">
        <v>10.907399999999996</v>
      </c>
      <c r="N182" s="2">
        <v>0.21411301937197086</v>
      </c>
      <c r="O182" s="2">
        <v>56.64439999999999</v>
      </c>
      <c r="P182" s="2">
        <f t="shared" si="48"/>
        <v>566.44399999999996</v>
      </c>
      <c r="Q182" s="2">
        <v>75.746399999999994</v>
      </c>
      <c r="R182" s="2">
        <f t="shared" si="49"/>
        <v>757.46399999999994</v>
      </c>
      <c r="S182" s="2">
        <v>33</v>
      </c>
      <c r="T182" s="2">
        <v>0</v>
      </c>
      <c r="U182" s="2">
        <v>0.252</v>
      </c>
      <c r="V182" s="2">
        <v>17.762057266666702</v>
      </c>
      <c r="W182" s="19">
        <v>6.13</v>
      </c>
      <c r="X182" s="24">
        <v>0.56369636963696368</v>
      </c>
      <c r="Y182">
        <v>56.64439999999999</v>
      </c>
    </row>
    <row r="183" spans="1:25" x14ac:dyDescent="0.2">
      <c r="A183" s="2">
        <v>2</v>
      </c>
      <c r="B183" s="10" t="s">
        <v>3</v>
      </c>
      <c r="C183" s="4">
        <v>18</v>
      </c>
      <c r="D183" s="3">
        <v>6</v>
      </c>
      <c r="E183" s="2">
        <v>7.46875</v>
      </c>
      <c r="F183" s="2">
        <v>-2.3195757899443233E-2</v>
      </c>
      <c r="G183" s="2">
        <v>-3.2103245384417313E-2</v>
      </c>
      <c r="H183" s="2">
        <v>11</v>
      </c>
      <c r="I183" s="2">
        <v>0.84615384615384615</v>
      </c>
      <c r="J183" s="2">
        <v>2.0971074576227764</v>
      </c>
      <c r="K183" s="2">
        <v>0.87456173812604776</v>
      </c>
      <c r="L183" s="2">
        <v>1.0496190857349201</v>
      </c>
      <c r="M183" s="2">
        <v>10.800399999999996</v>
      </c>
      <c r="N183" s="2">
        <v>0.21201260194226251</v>
      </c>
      <c r="O183" s="2">
        <v>59.25439999999999</v>
      </c>
      <c r="P183" s="2">
        <f t="shared" si="48"/>
        <v>592.54399999999987</v>
      </c>
      <c r="Q183" s="2">
        <v>77.424399999999991</v>
      </c>
      <c r="R183" s="2">
        <f t="shared" si="49"/>
        <v>774.24399999999991</v>
      </c>
      <c r="S183" s="2">
        <v>18</v>
      </c>
      <c r="T183" s="2">
        <v>0</v>
      </c>
      <c r="U183" s="2">
        <v>0.27800000000000002</v>
      </c>
      <c r="V183" s="2">
        <v>16.529481010833301</v>
      </c>
      <c r="W183" s="19">
        <v>6.07</v>
      </c>
      <c r="X183" s="24">
        <v>0.25112685125563428</v>
      </c>
      <c r="Y183">
        <v>59.25439999999999</v>
      </c>
    </row>
    <row r="184" spans="1:25" x14ac:dyDescent="0.2">
      <c r="A184" s="2">
        <v>2</v>
      </c>
      <c r="B184" s="10" t="s">
        <v>3</v>
      </c>
      <c r="C184" s="4">
        <v>18</v>
      </c>
      <c r="D184" s="3">
        <v>7</v>
      </c>
      <c r="E184" s="2">
        <v>5.9712500000000546</v>
      </c>
      <c r="F184" s="2">
        <v>-9.1106963515653505E-2</v>
      </c>
      <c r="G184" s="2">
        <v>0.17556477433107495</v>
      </c>
      <c r="H184" s="2">
        <v>10</v>
      </c>
      <c r="I184" s="2">
        <v>0.76923076923076927</v>
      </c>
      <c r="J184" s="2">
        <v>1.1234939499683148</v>
      </c>
      <c r="K184" s="2">
        <v>0.48792722292292712</v>
      </c>
      <c r="L184" s="2">
        <v>0.58559356452857825</v>
      </c>
      <c r="M184" s="2">
        <v>12.087399999999995</v>
      </c>
      <c r="N184" s="2">
        <v>0.23727650130707231</v>
      </c>
      <c r="O184" s="2">
        <v>54.233400000000003</v>
      </c>
      <c r="P184" s="2">
        <f t="shared" si="48"/>
        <v>542.33400000000006</v>
      </c>
      <c r="Q184" s="2">
        <v>53.472399999999993</v>
      </c>
      <c r="R184" s="2">
        <f t="shared" si="49"/>
        <v>534.72399999999993</v>
      </c>
      <c r="S184" s="2">
        <v>13</v>
      </c>
      <c r="T184" s="2">
        <v>0</v>
      </c>
      <c r="U184" s="2">
        <v>0.27800000000000002</v>
      </c>
      <c r="V184" s="2">
        <v>16.2756082428571</v>
      </c>
      <c r="W184" s="19">
        <v>6.08</v>
      </c>
      <c r="X184" s="24">
        <v>8.4470435347628325E-2</v>
      </c>
      <c r="Y184">
        <v>54.233400000000003</v>
      </c>
    </row>
    <row r="185" spans="1:25" x14ac:dyDescent="0.2">
      <c r="A185" s="2">
        <v>2</v>
      </c>
      <c r="B185" s="10" t="s">
        <v>3</v>
      </c>
      <c r="C185" s="4">
        <v>18</v>
      </c>
      <c r="D185" s="3">
        <v>8</v>
      </c>
      <c r="E185" s="2">
        <v>4.4737500000001091</v>
      </c>
      <c r="F185" s="2">
        <v>-0.11850593770376827</v>
      </c>
      <c r="G185" s="2">
        <v>-0.15663796205925928</v>
      </c>
      <c r="H185" s="2">
        <v>13</v>
      </c>
      <c r="I185" s="2">
        <v>1</v>
      </c>
      <c r="J185" s="2">
        <v>2.0426669288945654</v>
      </c>
      <c r="K185" s="2">
        <v>0.79637709920173216</v>
      </c>
      <c r="L185" s="2">
        <v>0.95578455622291969</v>
      </c>
      <c r="M185" s="2">
        <v>20.983399999999996</v>
      </c>
      <c r="N185" s="2">
        <v>0.41190559901441354</v>
      </c>
      <c r="O185" s="2">
        <v>20.873399999999997</v>
      </c>
      <c r="P185" s="2">
        <f t="shared" si="48"/>
        <v>208.73399999999998</v>
      </c>
      <c r="Q185" s="2">
        <v>125.11939999999998</v>
      </c>
      <c r="R185" s="2">
        <f t="shared" si="49"/>
        <v>1251.194</v>
      </c>
      <c r="S185" s="2">
        <v>7</v>
      </c>
      <c r="T185" s="2">
        <v>0</v>
      </c>
      <c r="U185" s="2">
        <v>0.27300000000000002</v>
      </c>
      <c r="V185" s="2">
        <v>15.4099658058333</v>
      </c>
      <c r="W185" s="19">
        <v>5.92</v>
      </c>
      <c r="X185" s="24">
        <v>0.2320051413881748</v>
      </c>
      <c r="Y185">
        <v>20.873399999999997</v>
      </c>
    </row>
    <row r="186" spans="1:25" x14ac:dyDescent="0.2">
      <c r="A186" s="2">
        <v>2</v>
      </c>
      <c r="B186" s="10" t="s">
        <v>3</v>
      </c>
      <c r="C186" s="4">
        <v>18</v>
      </c>
      <c r="D186" s="3">
        <v>9</v>
      </c>
      <c r="E186" s="2">
        <v>2.9762499999999363</v>
      </c>
      <c r="F186" s="2">
        <v>-1.0210033474455873</v>
      </c>
      <c r="G186" s="2">
        <v>0.22943947977102427</v>
      </c>
      <c r="H186" s="2">
        <v>12</v>
      </c>
      <c r="I186" s="2">
        <v>0.92307692307692313</v>
      </c>
      <c r="J186" s="2">
        <v>2.0859621182176928</v>
      </c>
      <c r="K186" s="2">
        <v>0.83945290998986077</v>
      </c>
      <c r="L186" s="2">
        <v>1.0074826710222313</v>
      </c>
      <c r="M186" s="2">
        <v>39.2624</v>
      </c>
      <c r="N186" s="2">
        <v>0.77072363824468448</v>
      </c>
      <c r="O186" s="2">
        <v>19.167399999999994</v>
      </c>
      <c r="P186" s="2">
        <f t="shared" si="48"/>
        <v>191.67399999999992</v>
      </c>
      <c r="Q186" s="2">
        <v>166.97239999999999</v>
      </c>
      <c r="R186" s="2">
        <f t="shared" si="49"/>
        <v>1669.7239999999999</v>
      </c>
      <c r="S186" s="2">
        <v>5</v>
      </c>
      <c r="T186" s="2">
        <v>0</v>
      </c>
      <c r="U186" s="2">
        <v>0.26600000000000001</v>
      </c>
      <c r="V186" s="2">
        <v>17.944868347777799</v>
      </c>
      <c r="W186" s="19">
        <v>5.89</v>
      </c>
      <c r="X186" s="24">
        <v>0.37333333333333335</v>
      </c>
      <c r="Y186">
        <v>19.167399999999994</v>
      </c>
    </row>
    <row r="187" spans="1:25" x14ac:dyDescent="0.2">
      <c r="A187" s="2">
        <v>2</v>
      </c>
      <c r="B187" s="10" t="s">
        <v>3</v>
      </c>
      <c r="C187" s="4">
        <v>18</v>
      </c>
      <c r="D187" s="3">
        <v>10</v>
      </c>
      <c r="E187" s="2">
        <v>1.4787499999999909</v>
      </c>
      <c r="F187" s="2">
        <v>0.21796629891744471</v>
      </c>
      <c r="G187" s="2">
        <v>5.3675324355695091</v>
      </c>
      <c r="H187" s="2">
        <v>11</v>
      </c>
      <c r="I187" s="2">
        <v>0.84615384615384615</v>
      </c>
      <c r="J187" s="2">
        <v>1.9045002196831879</v>
      </c>
      <c r="K187" s="2">
        <v>0.79423828108248229</v>
      </c>
      <c r="L187" s="2">
        <v>0.95321761986952902</v>
      </c>
      <c r="M187" s="2">
        <v>45.850399999999993</v>
      </c>
      <c r="N187" s="2">
        <v>0.90004653569252202</v>
      </c>
      <c r="O187" s="2">
        <v>18.824399999999997</v>
      </c>
      <c r="P187" s="2">
        <f t="shared" si="48"/>
        <v>188.24399999999997</v>
      </c>
      <c r="Q187" s="2">
        <v>170.3914</v>
      </c>
      <c r="R187" s="2">
        <f t="shared" si="49"/>
        <v>1703.914</v>
      </c>
      <c r="S187" s="2">
        <v>3</v>
      </c>
      <c r="T187" s="2">
        <v>0</v>
      </c>
      <c r="U187" s="2">
        <v>0.26700000000000002</v>
      </c>
      <c r="V187" s="2">
        <v>15.024650356</v>
      </c>
      <c r="W187" s="19">
        <v>5.84</v>
      </c>
      <c r="X187" s="24">
        <v>0.41161290322580646</v>
      </c>
      <c r="Y187">
        <v>18.824399999999997</v>
      </c>
    </row>
    <row r="188" spans="1:25" x14ac:dyDescent="0.2">
      <c r="A188" s="2">
        <v>2</v>
      </c>
      <c r="B188" s="10" t="s">
        <v>3</v>
      </c>
      <c r="C188" s="4">
        <v>18</v>
      </c>
      <c r="D188" s="4">
        <v>11</v>
      </c>
      <c r="E188" s="5">
        <v>0</v>
      </c>
      <c r="F188" s="2">
        <v>-0.92943615392009704</v>
      </c>
      <c r="G188" s="2">
        <v>-0.54711562517119128</v>
      </c>
      <c r="H188" s="2">
        <v>13</v>
      </c>
      <c r="I188" s="2">
        <v>1</v>
      </c>
      <c r="J188" s="2">
        <v>2.0844181193202922</v>
      </c>
      <c r="K188" s="2">
        <v>0.81265468780373362</v>
      </c>
      <c r="L188" s="2">
        <v>0.97532036132572597</v>
      </c>
      <c r="M188" s="2">
        <v>50.654399999999995</v>
      </c>
      <c r="N188" s="2">
        <v>0.99434938926559613</v>
      </c>
      <c r="O188" s="2">
        <v>0.66739999999999355</v>
      </c>
      <c r="P188" s="2">
        <f t="shared" si="48"/>
        <v>6.6739999999999355</v>
      </c>
      <c r="Q188" s="2">
        <v>119.3974</v>
      </c>
      <c r="R188" s="2">
        <f t="shared" si="49"/>
        <v>1193.9740000000002</v>
      </c>
      <c r="S188" s="2">
        <v>0</v>
      </c>
      <c r="T188" s="2">
        <v>0</v>
      </c>
      <c r="U188" s="2">
        <v>0.27200000000000002</v>
      </c>
      <c r="V188" s="2">
        <v>15.47411839125</v>
      </c>
      <c r="W188" s="19">
        <v>5.93</v>
      </c>
      <c r="X188" s="24">
        <v>0.5366178428761651</v>
      </c>
      <c r="Y188">
        <v>0.66739999999999355</v>
      </c>
    </row>
    <row r="189" spans="1:25" x14ac:dyDescent="0.2">
      <c r="A189" s="2">
        <v>2</v>
      </c>
      <c r="B189" s="10" t="s">
        <v>3</v>
      </c>
      <c r="C189" s="4">
        <v>18</v>
      </c>
      <c r="D189" s="4">
        <v>12</v>
      </c>
      <c r="E189" s="5">
        <v>0</v>
      </c>
      <c r="F189" s="2">
        <v>-1.6225833344800422</v>
      </c>
      <c r="G189" s="2">
        <v>-1.7139817681853706</v>
      </c>
      <c r="H189" s="2">
        <v>13</v>
      </c>
      <c r="I189" s="2">
        <v>1</v>
      </c>
      <c r="J189" s="2">
        <v>2.1926455175479944</v>
      </c>
      <c r="K189" s="2">
        <v>0.85484943832107407</v>
      </c>
      <c r="L189" s="2">
        <v>1.025961057722669</v>
      </c>
      <c r="M189" s="2">
        <v>51.233400000000003</v>
      </c>
      <c r="N189" s="2">
        <v>1.0057151994693454</v>
      </c>
      <c r="O189" s="2">
        <v>0</v>
      </c>
      <c r="P189" s="2">
        <f t="shared" si="48"/>
        <v>0</v>
      </c>
      <c r="Q189" s="2">
        <v>89.436399999999992</v>
      </c>
      <c r="R189" s="2">
        <f t="shared" si="49"/>
        <v>894.36399999999992</v>
      </c>
      <c r="S189" s="2">
        <v>0</v>
      </c>
      <c r="T189" s="2">
        <v>0</v>
      </c>
      <c r="U189" s="2">
        <v>0.23299999999999998</v>
      </c>
      <c r="V189" s="2">
        <v>10.1785357388889</v>
      </c>
      <c r="W189" s="19">
        <v>5.9</v>
      </c>
      <c r="X189" s="24">
        <v>0.4172806430006698</v>
      </c>
      <c r="Y189">
        <v>0</v>
      </c>
    </row>
    <row r="190" spans="1:25" x14ac:dyDescent="0.2">
      <c r="A190" s="2">
        <v>2</v>
      </c>
      <c r="B190" s="10" t="s">
        <v>3</v>
      </c>
      <c r="C190" s="4">
        <v>19</v>
      </c>
      <c r="D190" s="6">
        <v>1</v>
      </c>
      <c r="E190" s="5">
        <v>13.044499999999971</v>
      </c>
      <c r="F190" s="2">
        <v>-2.0533662505724966</v>
      </c>
      <c r="G190" s="2">
        <v>0.60749173598145145</v>
      </c>
      <c r="H190" s="2"/>
      <c r="I190" s="2"/>
      <c r="J190" s="2"/>
      <c r="K190" s="2"/>
      <c r="L190" s="2"/>
      <c r="M190" s="2">
        <v>12.116399999999999</v>
      </c>
      <c r="N190" s="2">
        <v>0.13451289533318977</v>
      </c>
      <c r="O190" s="2">
        <v>62.5334</v>
      </c>
      <c r="P190" s="2">
        <f t="shared" si="48"/>
        <v>625.33400000000006</v>
      </c>
      <c r="Q190" s="2">
        <v>88.12639999999999</v>
      </c>
      <c r="R190" s="2">
        <f t="shared" si="49"/>
        <v>881.2639999999999</v>
      </c>
      <c r="S190" s="2">
        <v>20</v>
      </c>
      <c r="T190" s="2">
        <v>0</v>
      </c>
      <c r="U190" s="2">
        <v>0.26</v>
      </c>
      <c r="V190" s="2">
        <v>15.999235122777799</v>
      </c>
      <c r="W190" s="19">
        <v>6.83</v>
      </c>
      <c r="X190" s="24">
        <v>0.27697095435684649</v>
      </c>
      <c r="Y190">
        <v>62.5334</v>
      </c>
    </row>
    <row r="191" spans="1:25" x14ac:dyDescent="0.2">
      <c r="A191" s="2">
        <v>2</v>
      </c>
      <c r="B191" s="10" t="s">
        <v>3</v>
      </c>
      <c r="C191" s="4">
        <v>19</v>
      </c>
      <c r="D191" s="6">
        <v>2</v>
      </c>
      <c r="E191" s="5">
        <v>9.1114999999999782</v>
      </c>
      <c r="F191" s="2">
        <v>-3.5197033193659233</v>
      </c>
      <c r="G191" s="2">
        <v>-7.8603858504437407E-2</v>
      </c>
      <c r="H191" s="2"/>
      <c r="I191" s="2"/>
      <c r="J191" s="2"/>
      <c r="K191" s="2"/>
      <c r="L191" s="2"/>
      <c r="M191" s="2">
        <v>21.306399999999996</v>
      </c>
      <c r="N191" s="2">
        <v>0.23653771360528492</v>
      </c>
      <c r="O191" s="2">
        <v>39.109399999999994</v>
      </c>
      <c r="P191" s="2">
        <f t="shared" si="48"/>
        <v>391.09399999999994</v>
      </c>
      <c r="Q191" s="2">
        <v>58.929400000000001</v>
      </c>
      <c r="R191" s="2">
        <f t="shared" si="49"/>
        <v>589.29399999999998</v>
      </c>
      <c r="S191" s="2">
        <v>19</v>
      </c>
      <c r="T191" s="2">
        <v>0.11100452801367487</v>
      </c>
      <c r="U191" s="2">
        <v>0.27300000000000002</v>
      </c>
      <c r="V191" s="2">
        <v>20.9605128722222</v>
      </c>
      <c r="W191" s="19">
        <v>6.59</v>
      </c>
      <c r="X191" s="24">
        <v>0.1211022480058013</v>
      </c>
      <c r="Y191">
        <v>34.225999999999999</v>
      </c>
    </row>
    <row r="192" spans="1:25" x14ac:dyDescent="0.2">
      <c r="A192" s="2">
        <v>2</v>
      </c>
      <c r="B192" s="10" t="s">
        <v>3</v>
      </c>
      <c r="C192" s="4">
        <v>19</v>
      </c>
      <c r="D192" s="6">
        <v>3</v>
      </c>
      <c r="E192" s="5">
        <v>7.8005000000000564</v>
      </c>
      <c r="F192" s="2">
        <v>-1.0210033474455873</v>
      </c>
      <c r="G192" s="2">
        <v>0.27372372020107405</v>
      </c>
      <c r="H192" s="2"/>
      <c r="I192" s="2"/>
      <c r="J192" s="2"/>
      <c r="K192" s="2"/>
      <c r="L192" s="2"/>
      <c r="M192" s="2">
        <v>19.714399999999998</v>
      </c>
      <c r="N192" s="2">
        <v>0.21886377337795354</v>
      </c>
      <c r="O192" s="2">
        <v>23.102400000000003</v>
      </c>
      <c r="P192" s="2">
        <f t="shared" si="48"/>
        <v>231.02400000000003</v>
      </c>
      <c r="Q192" s="2">
        <v>78.057400000000001</v>
      </c>
      <c r="R192" s="2">
        <f t="shared" si="49"/>
        <v>780.57400000000007</v>
      </c>
      <c r="S192" s="2">
        <v>8</v>
      </c>
      <c r="T192" s="2">
        <v>0</v>
      </c>
      <c r="U192" s="2">
        <v>0.21999999999999997</v>
      </c>
      <c r="V192" s="2">
        <v>19.409437739090901</v>
      </c>
      <c r="W192" s="19">
        <v>6.4</v>
      </c>
      <c r="X192" s="24">
        <v>6.933333333333333E-2</v>
      </c>
      <c r="Y192">
        <v>23.102400000000003</v>
      </c>
    </row>
    <row r="193" spans="1:25" x14ac:dyDescent="0.2">
      <c r="A193" s="2">
        <v>2</v>
      </c>
      <c r="B193" s="10" t="s">
        <v>3</v>
      </c>
      <c r="C193" s="4">
        <v>19</v>
      </c>
      <c r="D193" s="6">
        <v>4</v>
      </c>
      <c r="E193" s="5">
        <v>6.4895000000001346</v>
      </c>
      <c r="F193" s="2">
        <v>-3.3655526395386652</v>
      </c>
      <c r="G193" s="2">
        <v>-8.83993022644778E-2</v>
      </c>
      <c r="H193" s="2"/>
      <c r="I193" s="2"/>
      <c r="J193" s="2"/>
      <c r="K193" s="2"/>
      <c r="L193" s="2"/>
      <c r="M193" s="2">
        <v>32.545400000000001</v>
      </c>
      <c r="N193" s="2">
        <v>0.36130995871519545</v>
      </c>
      <c r="O193" s="2">
        <v>33.634399999999999</v>
      </c>
      <c r="P193" s="2">
        <f t="shared" si="48"/>
        <v>336.34399999999999</v>
      </c>
      <c r="Q193" s="2">
        <v>114.3674</v>
      </c>
      <c r="R193" s="2">
        <f t="shared" si="49"/>
        <v>1143.674</v>
      </c>
      <c r="S193" s="2">
        <v>11</v>
      </c>
      <c r="T193" s="2">
        <v>0.12423644345385332</v>
      </c>
      <c r="U193" s="2">
        <v>0.245</v>
      </c>
      <c r="V193" s="2">
        <v>19.204591977857099</v>
      </c>
      <c r="W193" s="19">
        <v>6.68</v>
      </c>
      <c r="X193" s="24">
        <v>0.14948139109212935</v>
      </c>
      <c r="Y193">
        <v>28.863</v>
      </c>
    </row>
    <row r="194" spans="1:25" x14ac:dyDescent="0.2">
      <c r="A194" s="2">
        <v>2</v>
      </c>
      <c r="B194" s="10" t="s">
        <v>3</v>
      </c>
      <c r="C194" s="4">
        <v>19</v>
      </c>
      <c r="D194" s="6">
        <v>5</v>
      </c>
      <c r="E194" s="5">
        <v>5.1784999999999854</v>
      </c>
      <c r="F194" s="2">
        <v>-2.6034125874917686</v>
      </c>
      <c r="G194" s="2">
        <v>4.2253728246285052</v>
      </c>
      <c r="H194" s="2">
        <v>7</v>
      </c>
      <c r="I194" s="2">
        <v>0.42777777777777781</v>
      </c>
      <c r="J194" s="2">
        <v>1.7501584905489693</v>
      </c>
      <c r="K194" s="2">
        <v>0.89940354717746041</v>
      </c>
      <c r="L194" s="2">
        <v>1.0329908873576377</v>
      </c>
      <c r="M194" s="2">
        <v>18.901399999999995</v>
      </c>
      <c r="N194" s="2">
        <v>0.20983807400306631</v>
      </c>
      <c r="O194" s="2">
        <v>65.691400000000002</v>
      </c>
      <c r="P194" s="2">
        <f t="shared" si="48"/>
        <v>656.91399999999999</v>
      </c>
      <c r="Q194" s="2">
        <v>95.833399999999983</v>
      </c>
      <c r="R194" s="2">
        <f t="shared" si="49"/>
        <v>958.33399999999983</v>
      </c>
      <c r="S194" s="2">
        <v>14</v>
      </c>
      <c r="T194" s="2">
        <v>8.3262394324134889E-2</v>
      </c>
      <c r="U194" s="2">
        <v>0.23499999999999999</v>
      </c>
      <c r="V194" s="2">
        <v>19.138116295333301</v>
      </c>
      <c r="W194" s="19">
        <v>6.74</v>
      </c>
      <c r="X194" s="24">
        <v>0.26474127557160049</v>
      </c>
      <c r="Y194">
        <v>59.725000000000009</v>
      </c>
    </row>
    <row r="195" spans="1:25" x14ac:dyDescent="0.2">
      <c r="A195" s="2">
        <v>2</v>
      </c>
      <c r="B195" s="10" t="s">
        <v>3</v>
      </c>
      <c r="C195" s="4">
        <v>19</v>
      </c>
      <c r="D195" s="6">
        <v>6</v>
      </c>
      <c r="E195" s="5">
        <v>3.8675000000000637</v>
      </c>
      <c r="F195" s="2">
        <v>-0.83412597411577227</v>
      </c>
      <c r="G195" s="2">
        <v>-6.6977817169130691E-2</v>
      </c>
      <c r="H195" s="2">
        <v>12</v>
      </c>
      <c r="I195" s="2">
        <v>0.73333333333333339</v>
      </c>
      <c r="J195" s="2">
        <v>2.2614963511666675</v>
      </c>
      <c r="K195" s="2">
        <v>0.91009308191098726</v>
      </c>
      <c r="L195" s="2">
        <v>1.0452681259837018</v>
      </c>
      <c r="M195" s="2">
        <v>28.105400000000003</v>
      </c>
      <c r="N195" s="2">
        <v>0.3120183163726381</v>
      </c>
      <c r="O195" s="2">
        <v>51.181399999999996</v>
      </c>
      <c r="P195" s="2">
        <f t="shared" ref="P195:P258" si="50">O195*10</f>
        <v>511.81399999999996</v>
      </c>
      <c r="Q195" s="2">
        <v>74.340400000000002</v>
      </c>
      <c r="R195" s="2">
        <f t="shared" ref="R195:R258" si="51">Q195*10</f>
        <v>743.404</v>
      </c>
      <c r="S195" s="2">
        <v>10</v>
      </c>
      <c r="T195" s="2">
        <v>5.930032090986951E-2</v>
      </c>
      <c r="U195" s="2">
        <v>0.27100000000000002</v>
      </c>
      <c r="V195" s="2">
        <v>18.345055353333301</v>
      </c>
      <c r="W195" s="19">
        <v>6.81</v>
      </c>
      <c r="X195" s="24">
        <v>0.2930817610062893</v>
      </c>
      <c r="Y195">
        <v>47.954999999999998</v>
      </c>
    </row>
    <row r="196" spans="1:25" x14ac:dyDescent="0.2">
      <c r="A196" s="2">
        <v>2</v>
      </c>
      <c r="B196" s="10" t="s">
        <v>3</v>
      </c>
      <c r="C196" s="4">
        <v>19</v>
      </c>
      <c r="D196" s="6">
        <v>7</v>
      </c>
      <c r="E196" s="5">
        <v>2.5565000000001419</v>
      </c>
      <c r="F196" s="2">
        <v>0.47543459277272926</v>
      </c>
      <c r="G196" s="2">
        <v>-0.15912508657342034</v>
      </c>
      <c r="H196" s="2">
        <v>11</v>
      </c>
      <c r="I196" s="2">
        <v>0.67222222222222228</v>
      </c>
      <c r="J196" s="2">
        <v>2.1219087974150934</v>
      </c>
      <c r="K196" s="2">
        <v>0.88490470017016298</v>
      </c>
      <c r="L196" s="2">
        <v>1.0163385438320505</v>
      </c>
      <c r="M196" s="2">
        <v>39.930399999999992</v>
      </c>
      <c r="N196" s="2">
        <v>0.44329617013406619</v>
      </c>
      <c r="O196" s="2">
        <v>26.480400000000003</v>
      </c>
      <c r="P196" s="2">
        <f t="shared" si="50"/>
        <v>264.80400000000003</v>
      </c>
      <c r="Q196" s="2">
        <v>64.207399999999993</v>
      </c>
      <c r="R196" s="2">
        <f t="shared" si="51"/>
        <v>642.07399999999996</v>
      </c>
      <c r="S196" s="2">
        <v>3</v>
      </c>
      <c r="T196" s="2">
        <v>0.20344846257046417</v>
      </c>
      <c r="U196" s="2">
        <v>0.214</v>
      </c>
      <c r="V196" s="2">
        <v>19.173729458461501</v>
      </c>
      <c r="W196" s="19">
        <v>6.42</v>
      </c>
      <c r="X196" s="24">
        <v>0.19894249834765368</v>
      </c>
      <c r="Y196">
        <v>19.717000000000006</v>
      </c>
    </row>
    <row r="197" spans="1:25" x14ac:dyDescent="0.2">
      <c r="A197" s="2">
        <v>2</v>
      </c>
      <c r="B197" s="10" t="s">
        <v>3</v>
      </c>
      <c r="C197" s="4">
        <v>19</v>
      </c>
      <c r="D197" s="6">
        <v>8</v>
      </c>
      <c r="E197" s="5">
        <v>1.2454999999999927</v>
      </c>
      <c r="F197" s="2">
        <v>-1.0210033474455873</v>
      </c>
      <c r="G197" s="2">
        <v>-2.2385527728290651</v>
      </c>
      <c r="H197" s="2">
        <v>16</v>
      </c>
      <c r="I197" s="2">
        <v>0.97777777777777775</v>
      </c>
      <c r="J197" s="2">
        <v>2.5989550376112289</v>
      </c>
      <c r="K197" s="2">
        <v>0.93737488606377739</v>
      </c>
      <c r="L197" s="2">
        <v>1.0766020640907388</v>
      </c>
      <c r="M197" s="2">
        <v>88.828399999999988</v>
      </c>
      <c r="N197" s="2">
        <v>0.98614813573460047</v>
      </c>
      <c r="O197" s="2">
        <v>1.4763999999999982</v>
      </c>
      <c r="P197" s="2">
        <f t="shared" si="50"/>
        <v>14.763999999999982</v>
      </c>
      <c r="Q197" s="2">
        <v>62.160399999999996</v>
      </c>
      <c r="R197" s="2">
        <f t="shared" si="51"/>
        <v>621.60399999999993</v>
      </c>
      <c r="S197" s="2">
        <v>0</v>
      </c>
      <c r="T197" s="2">
        <v>0</v>
      </c>
      <c r="U197" s="2">
        <v>0.23899999999999999</v>
      </c>
      <c r="V197" s="2">
        <v>17.594859176</v>
      </c>
      <c r="W197" s="19">
        <v>6.61</v>
      </c>
      <c r="X197" s="24">
        <v>0.17872340425531916</v>
      </c>
      <c r="Y197">
        <v>1.4763999999999982</v>
      </c>
    </row>
    <row r="198" spans="1:25" x14ac:dyDescent="0.2">
      <c r="A198" s="2">
        <v>2</v>
      </c>
      <c r="B198" s="10" t="s">
        <v>3</v>
      </c>
      <c r="C198" s="4">
        <v>19</v>
      </c>
      <c r="D198" s="6">
        <v>9</v>
      </c>
      <c r="E198" s="5">
        <v>0</v>
      </c>
      <c r="F198" s="2">
        <v>-1.3392858603460853</v>
      </c>
      <c r="G198" s="2">
        <v>-1.246248287474174</v>
      </c>
      <c r="H198" s="2">
        <v>18</v>
      </c>
      <c r="I198" s="2">
        <v>1.1000000000000001</v>
      </c>
      <c r="J198" s="2">
        <v>2.6236543195762128</v>
      </c>
      <c r="K198" s="2">
        <v>0.9077220992104873</v>
      </c>
      <c r="L198" s="2">
        <v>1.0425449840399268</v>
      </c>
      <c r="M198" s="2">
        <v>92.663399999999996</v>
      </c>
      <c r="N198" s="2">
        <v>1.0287232367219219</v>
      </c>
      <c r="O198" s="2">
        <v>0</v>
      </c>
      <c r="P198" s="2">
        <f t="shared" si="50"/>
        <v>0</v>
      </c>
      <c r="Q198" s="2">
        <v>82.539400000000001</v>
      </c>
      <c r="R198" s="2">
        <f t="shared" si="51"/>
        <v>825.39400000000001</v>
      </c>
      <c r="S198" s="2">
        <v>0</v>
      </c>
      <c r="T198" s="2">
        <v>0</v>
      </c>
      <c r="U198" s="2">
        <v>0.22699999999999998</v>
      </c>
      <c r="V198" s="2">
        <v>17.816057437142799</v>
      </c>
      <c r="W198" s="19">
        <v>6.7</v>
      </c>
      <c r="X198" s="24">
        <v>0.15900621118012423</v>
      </c>
      <c r="Y198">
        <v>0</v>
      </c>
    </row>
    <row r="199" spans="1:25" x14ac:dyDescent="0.2">
      <c r="A199" s="2">
        <v>2</v>
      </c>
      <c r="B199" s="10" t="s">
        <v>3</v>
      </c>
      <c r="C199" s="4">
        <v>19</v>
      </c>
      <c r="D199" s="6">
        <v>10</v>
      </c>
      <c r="E199" s="5">
        <v>0</v>
      </c>
      <c r="F199" s="2">
        <v>-0.28102486720154307</v>
      </c>
      <c r="G199" s="2">
        <v>1.1763561447545354</v>
      </c>
      <c r="H199" s="2">
        <v>15</v>
      </c>
      <c r="I199" s="2">
        <v>0.91666666666666674</v>
      </c>
      <c r="J199" s="2">
        <v>2.2653946544743846</v>
      </c>
      <c r="K199" s="2">
        <v>0.83654086381129156</v>
      </c>
      <c r="L199" s="2">
        <v>0.96079128432528671</v>
      </c>
      <c r="M199" s="2">
        <v>87.629400000000004</v>
      </c>
      <c r="N199" s="2">
        <v>0.97283717195786035</v>
      </c>
      <c r="O199" s="2">
        <v>0</v>
      </c>
      <c r="P199" s="2">
        <f t="shared" si="50"/>
        <v>0</v>
      </c>
      <c r="Q199" s="2">
        <v>62.042400000000001</v>
      </c>
      <c r="R199" s="2">
        <f t="shared" si="51"/>
        <v>620.42399999999998</v>
      </c>
      <c r="S199" s="2">
        <v>0</v>
      </c>
      <c r="T199" s="2">
        <v>0</v>
      </c>
      <c r="U199" s="2">
        <v>0.24399999999999999</v>
      </c>
      <c r="V199" s="2">
        <v>16.726199503749999</v>
      </c>
      <c r="W199" s="19">
        <v>6.71</v>
      </c>
      <c r="X199" s="24">
        <v>0.15824357912178957</v>
      </c>
      <c r="Y199">
        <v>0</v>
      </c>
    </row>
    <row r="200" spans="1:25" x14ac:dyDescent="0.2">
      <c r="A200" s="2">
        <v>2</v>
      </c>
      <c r="B200" s="10" t="s">
        <v>3</v>
      </c>
      <c r="C200" s="4">
        <v>20</v>
      </c>
      <c r="D200" s="6">
        <v>1</v>
      </c>
      <c r="E200" s="5">
        <v>13.954250000000002</v>
      </c>
      <c r="F200" s="2">
        <v>-1.379637155869653</v>
      </c>
      <c r="G200" s="2">
        <v>0.32878084527438411</v>
      </c>
      <c r="H200" s="2">
        <v>8</v>
      </c>
      <c r="I200" s="2">
        <v>0.75213675213675213</v>
      </c>
      <c r="J200" s="2">
        <v>1.8613052989290169</v>
      </c>
      <c r="K200" s="2">
        <v>0.89509864144841411</v>
      </c>
      <c r="L200" s="2">
        <v>1.0695672585203631</v>
      </c>
      <c r="M200" s="2">
        <v>38.448399999999992</v>
      </c>
      <c r="N200" s="2">
        <v>0.53941615064058834</v>
      </c>
      <c r="O200" s="2">
        <v>59.508399999999995</v>
      </c>
      <c r="P200" s="2">
        <f t="shared" si="50"/>
        <v>595.08399999999995</v>
      </c>
      <c r="Q200" s="2">
        <v>53.578400000000002</v>
      </c>
      <c r="R200" s="2">
        <f t="shared" si="51"/>
        <v>535.78399999999999</v>
      </c>
      <c r="S200" s="2">
        <v>13</v>
      </c>
      <c r="T200" s="2">
        <v>0</v>
      </c>
      <c r="U200" s="2">
        <v>0.23499999999999999</v>
      </c>
      <c r="V200" s="2">
        <v>18.126153403181799</v>
      </c>
      <c r="W200" s="19">
        <v>6.57</v>
      </c>
      <c r="X200" s="24">
        <v>0.28799999999999998</v>
      </c>
      <c r="Y200">
        <v>59.508399999999995</v>
      </c>
    </row>
    <row r="201" spans="1:25" x14ac:dyDescent="0.2">
      <c r="A201" s="2">
        <v>2</v>
      </c>
      <c r="B201" s="10" t="s">
        <v>3</v>
      </c>
      <c r="C201" s="4">
        <v>20</v>
      </c>
      <c r="D201" s="6">
        <v>2</v>
      </c>
      <c r="E201" s="5">
        <v>9.4797499999999673</v>
      </c>
      <c r="F201" s="2">
        <v>-0.92943615392009704</v>
      </c>
      <c r="G201" s="2">
        <v>-1.7448758833292044</v>
      </c>
      <c r="H201" s="2">
        <v>6</v>
      </c>
      <c r="I201" s="2">
        <v>0.5641025641025641</v>
      </c>
      <c r="J201" s="2">
        <v>1.6380672705771449</v>
      </c>
      <c r="K201" s="2">
        <v>0.91422275071490178</v>
      </c>
      <c r="L201" s="2">
        <v>1.0924189534874142</v>
      </c>
      <c r="M201" s="2">
        <v>19.786399999999993</v>
      </c>
      <c r="N201" s="2">
        <v>0.27759552342971194</v>
      </c>
      <c r="O201" s="2">
        <v>56.932400000000001</v>
      </c>
      <c r="P201" s="2">
        <f t="shared" si="50"/>
        <v>569.32400000000007</v>
      </c>
      <c r="Q201" s="2">
        <v>92.880400000000009</v>
      </c>
      <c r="R201" s="2">
        <f t="shared" si="51"/>
        <v>928.80400000000009</v>
      </c>
      <c r="S201" s="2">
        <v>15</v>
      </c>
      <c r="T201" s="2">
        <v>4.686615839469091E-2</v>
      </c>
      <c r="U201" s="2">
        <v>0.24600000000000002</v>
      </c>
      <c r="V201" s="2">
        <v>18.322001895882352</v>
      </c>
      <c r="W201" s="19">
        <v>6.97</v>
      </c>
      <c r="X201" s="24">
        <v>0.22249690976514216</v>
      </c>
      <c r="Y201">
        <v>54.133000000000003</v>
      </c>
    </row>
    <row r="202" spans="1:25" x14ac:dyDescent="0.2">
      <c r="A202" s="2">
        <v>2</v>
      </c>
      <c r="B202" s="10" t="s">
        <v>3</v>
      </c>
      <c r="C202" s="4">
        <v>20</v>
      </c>
      <c r="D202" s="6">
        <v>3</v>
      </c>
      <c r="E202" s="5">
        <v>7.9882500000001073</v>
      </c>
      <c r="F202" s="2">
        <v>-1.2339253446882592</v>
      </c>
      <c r="G202" s="2">
        <v>-0.77871659623267375</v>
      </c>
      <c r="H202" s="2">
        <v>6</v>
      </c>
      <c r="I202" s="2">
        <v>0.5641025641025641</v>
      </c>
      <c r="J202" s="2">
        <v>1.6494685254569901</v>
      </c>
      <c r="K202" s="2">
        <v>0.9205859122193627</v>
      </c>
      <c r="L202" s="2">
        <v>1.1000223939248119</v>
      </c>
      <c r="M202" s="2">
        <v>14.170399999999994</v>
      </c>
      <c r="N202" s="2">
        <v>0.19880522001012763</v>
      </c>
      <c r="O202" s="2">
        <v>71.305399999999992</v>
      </c>
      <c r="P202" s="2">
        <f t="shared" si="50"/>
        <v>713.05399999999986</v>
      </c>
      <c r="Q202" s="2">
        <v>94.00139999999999</v>
      </c>
      <c r="R202" s="2">
        <f t="shared" si="51"/>
        <v>940.0139999999999</v>
      </c>
      <c r="S202" s="2">
        <v>20</v>
      </c>
      <c r="T202" s="2">
        <v>5.284536646662355E-2</v>
      </c>
      <c r="U202" s="2">
        <v>0.20999999999999996</v>
      </c>
      <c r="V202" s="2">
        <v>20.508750417142899</v>
      </c>
      <c r="W202" s="19">
        <v>6.56</v>
      </c>
      <c r="X202" s="24">
        <v>0.28933680104031212</v>
      </c>
      <c r="Y202">
        <v>67.326999999999998</v>
      </c>
    </row>
    <row r="203" spans="1:25" x14ac:dyDescent="0.2">
      <c r="A203" s="2">
        <v>2</v>
      </c>
      <c r="B203" s="10" t="s">
        <v>3</v>
      </c>
      <c r="C203" s="4">
        <v>20</v>
      </c>
      <c r="D203" s="6">
        <v>4</v>
      </c>
      <c r="E203" s="5">
        <v>6.49675000000002</v>
      </c>
      <c r="F203" s="2">
        <v>-0.82282641886183894</v>
      </c>
      <c r="G203" s="2">
        <v>0.88717530958605983</v>
      </c>
      <c r="H203" s="2">
        <v>9</v>
      </c>
      <c r="I203" s="2">
        <v>0.84615384615384615</v>
      </c>
      <c r="J203" s="2">
        <v>2.0009721633775963</v>
      </c>
      <c r="K203" s="2">
        <v>0.9106816772473264</v>
      </c>
      <c r="L203" s="2">
        <v>1.088187669843854</v>
      </c>
      <c r="M203" s="2">
        <v>22.293399999999998</v>
      </c>
      <c r="N203" s="2">
        <v>0.31276776179739324</v>
      </c>
      <c r="O203" s="2">
        <v>46.949399999999997</v>
      </c>
      <c r="P203" s="2">
        <f t="shared" si="50"/>
        <v>469.49399999999997</v>
      </c>
      <c r="Q203" s="2">
        <v>69.317399999999992</v>
      </c>
      <c r="R203" s="2">
        <f t="shared" si="51"/>
        <v>693.17399999999998</v>
      </c>
      <c r="S203" s="2">
        <v>37</v>
      </c>
      <c r="T203" s="2">
        <v>0.11315494202849265</v>
      </c>
      <c r="U203" s="2">
        <v>0.26300000000000001</v>
      </c>
      <c r="V203" s="2">
        <v>19.92713638</v>
      </c>
      <c r="W203" s="19">
        <v>6.24</v>
      </c>
      <c r="X203" s="24">
        <v>0.25799863852961197</v>
      </c>
      <c r="Y203">
        <v>40.959000000000003</v>
      </c>
    </row>
    <row r="204" spans="1:25" x14ac:dyDescent="0.2">
      <c r="A204" s="2">
        <v>2</v>
      </c>
      <c r="B204" s="10" t="s">
        <v>3</v>
      </c>
      <c r="C204" s="4">
        <v>20</v>
      </c>
      <c r="D204" s="6">
        <v>5</v>
      </c>
      <c r="E204" s="5">
        <v>5.0052499999999327</v>
      </c>
      <c r="F204" s="2">
        <v>-6.4438716433492346E-2</v>
      </c>
      <c r="G204" s="2">
        <v>0.23391983151263745</v>
      </c>
      <c r="H204" s="2">
        <v>8</v>
      </c>
      <c r="I204" s="2">
        <v>0.75213675213675213</v>
      </c>
      <c r="J204" s="2">
        <v>1.7080184392079889</v>
      </c>
      <c r="K204" s="2">
        <v>0.82138324399742446</v>
      </c>
      <c r="L204" s="2">
        <v>0.98148358604957009</v>
      </c>
      <c r="M204" s="2">
        <v>30.301400000000001</v>
      </c>
      <c r="N204" s="2">
        <v>0.42511689815494869</v>
      </c>
      <c r="O204" s="2">
        <v>27.410399999999996</v>
      </c>
      <c r="P204" s="2">
        <f t="shared" si="50"/>
        <v>274.10399999999993</v>
      </c>
      <c r="Q204" s="2">
        <v>58.823399999999992</v>
      </c>
      <c r="R204" s="2">
        <f t="shared" si="51"/>
        <v>588.23399999999992</v>
      </c>
      <c r="S204" s="2">
        <v>14</v>
      </c>
      <c r="T204" s="2">
        <v>0.1252409461684772</v>
      </c>
      <c r="U204" s="2">
        <v>0.24</v>
      </c>
      <c r="V204" s="2">
        <v>19.334242402000001</v>
      </c>
      <c r="W204" s="19">
        <v>6.47</v>
      </c>
      <c r="X204" s="24">
        <v>0.3059250302297461</v>
      </c>
      <c r="Y204">
        <v>23.485999999999997</v>
      </c>
    </row>
    <row r="205" spans="1:25" x14ac:dyDescent="0.2">
      <c r="A205" s="2">
        <v>2</v>
      </c>
      <c r="B205" s="10" t="s">
        <v>3</v>
      </c>
      <c r="C205" s="4">
        <v>20</v>
      </c>
      <c r="D205" s="6">
        <v>6</v>
      </c>
      <c r="E205" s="5">
        <v>3.5137500000000728</v>
      </c>
      <c r="F205" s="2">
        <v>-0.2680376716747318</v>
      </c>
      <c r="G205" s="2">
        <v>-0.17610240376903938</v>
      </c>
      <c r="H205" s="2">
        <v>8</v>
      </c>
      <c r="I205" s="2">
        <v>0.75213675213675213</v>
      </c>
      <c r="J205" s="2">
        <v>1.5393558595236287</v>
      </c>
      <c r="K205" s="2">
        <v>0.74027368823270234</v>
      </c>
      <c r="L205" s="2">
        <v>0.88456451905299915</v>
      </c>
      <c r="M205" s="2">
        <v>31.227400000000003</v>
      </c>
      <c r="N205" s="2">
        <v>0.43810831926722349</v>
      </c>
      <c r="O205" s="2">
        <v>43.389399999999995</v>
      </c>
      <c r="P205" s="2">
        <f t="shared" si="50"/>
        <v>433.89399999999995</v>
      </c>
      <c r="Q205" s="2">
        <v>66.157399999999996</v>
      </c>
      <c r="R205" s="2">
        <f t="shared" si="51"/>
        <v>661.57399999999996</v>
      </c>
      <c r="S205" s="2">
        <v>14</v>
      </c>
      <c r="T205" s="2">
        <v>5.1966666521003839E-2</v>
      </c>
      <c r="U205" s="2">
        <v>0.26700000000000002</v>
      </c>
      <c r="V205" s="2">
        <v>17.668524739090898</v>
      </c>
      <c r="W205" s="19">
        <v>6.41</v>
      </c>
      <c r="X205" s="24">
        <v>0.21839080459770116</v>
      </c>
      <c r="Y205">
        <v>41.010999999999996</v>
      </c>
    </row>
    <row r="206" spans="1:25" x14ac:dyDescent="0.2">
      <c r="A206" s="2">
        <v>2</v>
      </c>
      <c r="B206" s="10" t="s">
        <v>3</v>
      </c>
      <c r="C206" s="4">
        <v>20</v>
      </c>
      <c r="D206" s="6">
        <v>7</v>
      </c>
      <c r="E206" s="5">
        <v>2.0222499999999854</v>
      </c>
      <c r="F206" s="2">
        <v>0.45058859418619829</v>
      </c>
      <c r="G206" s="2">
        <v>-0.58265135833724635</v>
      </c>
      <c r="H206" s="2">
        <v>11</v>
      </c>
      <c r="I206" s="2">
        <v>1.0341880341880343</v>
      </c>
      <c r="J206" s="2">
        <v>1.9037870259104859</v>
      </c>
      <c r="K206" s="2">
        <v>0.79394085617790344</v>
      </c>
      <c r="L206" s="2">
        <v>0.94869225094053411</v>
      </c>
      <c r="M206" s="2">
        <v>47.967399999999998</v>
      </c>
      <c r="N206" s="2">
        <v>0.67296403138329197</v>
      </c>
      <c r="O206" s="2">
        <v>19.604399999999998</v>
      </c>
      <c r="P206" s="2">
        <f t="shared" si="50"/>
        <v>196.04399999999998</v>
      </c>
      <c r="Q206" s="2">
        <v>87.704399999999993</v>
      </c>
      <c r="R206" s="2">
        <f t="shared" si="51"/>
        <v>877.04399999999987</v>
      </c>
      <c r="S206" s="2">
        <v>9</v>
      </c>
      <c r="T206" s="2">
        <v>0.20053177172964445</v>
      </c>
      <c r="U206" s="2">
        <v>0.18500000000000008</v>
      </c>
      <c r="V206" s="2">
        <v>18.203368704444401</v>
      </c>
      <c r="W206" s="19">
        <v>6.45</v>
      </c>
      <c r="X206" s="24">
        <v>0.31456310679611649</v>
      </c>
      <c r="Y206">
        <v>14.687000000000005</v>
      </c>
    </row>
    <row r="207" spans="1:25" x14ac:dyDescent="0.2">
      <c r="A207" s="2">
        <v>2</v>
      </c>
      <c r="B207" s="10" t="s">
        <v>3</v>
      </c>
      <c r="C207" s="4">
        <v>20</v>
      </c>
      <c r="D207" s="6">
        <v>8</v>
      </c>
      <c r="E207" s="5">
        <v>0.53075000000012551</v>
      </c>
      <c r="F207" s="2">
        <v>-9.1106963515653505E-2</v>
      </c>
      <c r="G207" s="2">
        <v>-1.2084874846804625</v>
      </c>
      <c r="H207" s="2">
        <v>13</v>
      </c>
      <c r="I207" s="2">
        <v>1.2222222222222223</v>
      </c>
      <c r="J207" s="2">
        <v>2.05623312829906</v>
      </c>
      <c r="K207" s="2">
        <v>0.80166617025688969</v>
      </c>
      <c r="L207" s="2">
        <v>0.9579233486297225</v>
      </c>
      <c r="M207" s="2">
        <v>53.324399999999997</v>
      </c>
      <c r="N207" s="2">
        <v>0.74812066518292042</v>
      </c>
      <c r="O207" s="2">
        <v>7.5863999999999976</v>
      </c>
      <c r="P207" s="2">
        <f t="shared" si="50"/>
        <v>75.863999999999976</v>
      </c>
      <c r="Q207" s="2">
        <v>72.118399999999994</v>
      </c>
      <c r="R207" s="2">
        <f t="shared" si="51"/>
        <v>721.18399999999997</v>
      </c>
      <c r="S207" s="2">
        <v>1</v>
      </c>
      <c r="T207" s="2">
        <v>0</v>
      </c>
      <c r="U207" s="2">
        <v>0.20899999999999996</v>
      </c>
      <c r="V207" s="2">
        <v>17.567501440000001</v>
      </c>
      <c r="W207" s="19">
        <v>6.3</v>
      </c>
      <c r="X207" s="24">
        <v>0.13852813852813853</v>
      </c>
      <c r="Y207">
        <v>7.5863999999999976</v>
      </c>
    </row>
    <row r="208" spans="1:25" x14ac:dyDescent="0.2">
      <c r="A208" s="2">
        <v>2</v>
      </c>
      <c r="B208" s="10" t="s">
        <v>3</v>
      </c>
      <c r="C208" s="4">
        <v>20</v>
      </c>
      <c r="D208" s="6">
        <v>9</v>
      </c>
      <c r="E208" s="5">
        <v>0</v>
      </c>
      <c r="F208" s="2">
        <v>0.24149679632763874</v>
      </c>
      <c r="G208" s="2">
        <v>-0.25782910930209979</v>
      </c>
      <c r="H208" s="2">
        <v>13</v>
      </c>
      <c r="I208" s="2">
        <v>1.2222222222222223</v>
      </c>
      <c r="J208" s="2">
        <v>2.2075546472775645</v>
      </c>
      <c r="K208" s="2">
        <v>0.86066207929435434</v>
      </c>
      <c r="L208" s="2">
        <v>1.028418475950005</v>
      </c>
      <c r="M208" s="2">
        <v>61.727400000000003</v>
      </c>
      <c r="N208" s="2">
        <v>0.86601149845121939</v>
      </c>
      <c r="O208" s="2">
        <v>0</v>
      </c>
      <c r="P208" s="2">
        <f t="shared" si="50"/>
        <v>0</v>
      </c>
      <c r="Q208" s="2">
        <v>74.184399999999997</v>
      </c>
      <c r="R208" s="2">
        <f t="shared" si="51"/>
        <v>741.84399999999994</v>
      </c>
      <c r="S208" s="2">
        <v>0</v>
      </c>
      <c r="T208" s="2">
        <v>0</v>
      </c>
      <c r="U208" s="2">
        <v>0.22199999999999995</v>
      </c>
      <c r="V208" s="2">
        <v>18.223807153999999</v>
      </c>
      <c r="W208" s="19">
        <v>6.19</v>
      </c>
      <c r="X208" s="24">
        <v>0.22988505747126436</v>
      </c>
      <c r="Y208">
        <v>0</v>
      </c>
    </row>
    <row r="209" spans="1:25" x14ac:dyDescent="0.2">
      <c r="A209" s="2">
        <v>2</v>
      </c>
      <c r="B209" s="10" t="s">
        <v>3</v>
      </c>
      <c r="C209" s="4">
        <v>20</v>
      </c>
      <c r="D209" s="6">
        <v>10</v>
      </c>
      <c r="E209" s="5">
        <v>0</v>
      </c>
      <c r="F209" s="2">
        <v>-2.9135675157956085</v>
      </c>
      <c r="G209" s="2">
        <v>0.85523683338231493</v>
      </c>
      <c r="H209" s="2">
        <v>9</v>
      </c>
      <c r="I209" s="2">
        <v>0.84615384615384615</v>
      </c>
      <c r="J209" s="2">
        <v>1.789365776818304</v>
      </c>
      <c r="K209" s="2">
        <v>0.81437546042181153</v>
      </c>
      <c r="L209" s="2">
        <v>0.97310987669487392</v>
      </c>
      <c r="M209" s="2">
        <v>84.324399999999997</v>
      </c>
      <c r="N209" s="2">
        <v>1.1830386505830472</v>
      </c>
      <c r="O209" s="2">
        <v>0</v>
      </c>
      <c r="P209" s="2">
        <f t="shared" si="50"/>
        <v>0</v>
      </c>
      <c r="Q209" s="2">
        <v>81.006399999999999</v>
      </c>
      <c r="R209" s="2">
        <f t="shared" si="51"/>
        <v>810.06399999999996</v>
      </c>
      <c r="S209" s="2">
        <v>0</v>
      </c>
      <c r="T209" s="2">
        <v>0</v>
      </c>
      <c r="U209" s="2">
        <v>0.22399999999999998</v>
      </c>
      <c r="V209" s="2">
        <v>18.6580986266666</v>
      </c>
      <c r="W209" s="19">
        <v>6.01</v>
      </c>
      <c r="X209" s="24">
        <v>0.14971209213051823</v>
      </c>
      <c r="Y209">
        <v>0</v>
      </c>
    </row>
    <row r="210" spans="1:25" x14ac:dyDescent="0.2">
      <c r="A210" s="2">
        <v>2</v>
      </c>
      <c r="B210" s="10" t="s">
        <v>4</v>
      </c>
      <c r="C210" s="3">
        <v>1</v>
      </c>
      <c r="D210" s="6">
        <v>1</v>
      </c>
      <c r="E210" s="5">
        <v>22.421749999999975</v>
      </c>
      <c r="F210" s="2">
        <v>-4.6183156080340337</v>
      </c>
      <c r="G210" s="2">
        <v>-0.14016443785251839</v>
      </c>
      <c r="H210" s="2">
        <v>5</v>
      </c>
      <c r="I210" s="2">
        <v>0.90476190476190477</v>
      </c>
      <c r="J210" s="2">
        <v>1.0904538841928257</v>
      </c>
      <c r="K210" s="2">
        <v>0.67753709277522389</v>
      </c>
      <c r="L210" s="2">
        <v>0.87213931835445013</v>
      </c>
      <c r="M210" s="2">
        <v>2.0023999999999944</v>
      </c>
      <c r="N210" s="2">
        <v>0.10459026240976681</v>
      </c>
      <c r="O210" s="2">
        <v>9.196399999999997</v>
      </c>
      <c r="P210" s="2">
        <f t="shared" si="50"/>
        <v>91.96399999999997</v>
      </c>
      <c r="Q210" s="2">
        <v>355.03739999999999</v>
      </c>
      <c r="R210" s="2">
        <f t="shared" si="51"/>
        <v>3550.3739999999998</v>
      </c>
      <c r="S210" s="2">
        <v>26</v>
      </c>
      <c r="T210" s="2">
        <v>8.7821619155309325E-2</v>
      </c>
      <c r="U210" s="5">
        <v>4.1000000000000029E-2</v>
      </c>
      <c r="V210" s="13">
        <v>15.1199744</v>
      </c>
      <c r="W210" s="20">
        <v>6.56</v>
      </c>
      <c r="X210" s="24">
        <v>7.1075401730531521E-2</v>
      </c>
      <c r="Y210">
        <v>8.3109999999999999</v>
      </c>
    </row>
    <row r="211" spans="1:25" x14ac:dyDescent="0.2">
      <c r="A211" s="2">
        <v>2</v>
      </c>
      <c r="B211" s="10" t="s">
        <v>4</v>
      </c>
      <c r="C211" s="3">
        <v>1</v>
      </c>
      <c r="D211" s="6">
        <v>2</v>
      </c>
      <c r="E211" s="5">
        <v>14.752250000000004</v>
      </c>
      <c r="F211" s="2">
        <v>0.6101156310498369</v>
      </c>
      <c r="G211" s="2">
        <v>-0.37198917891177474</v>
      </c>
      <c r="H211" s="2">
        <v>5</v>
      </c>
      <c r="I211" s="2">
        <v>0.90476190476190477</v>
      </c>
      <c r="J211" s="2">
        <v>1.461472129304024</v>
      </c>
      <c r="K211" s="2">
        <v>0.9080636898218124</v>
      </c>
      <c r="L211" s="2">
        <v>1.1688777720194252</v>
      </c>
      <c r="M211" s="2">
        <v>12.838399999999993</v>
      </c>
      <c r="N211" s="2">
        <v>0.67058111512262941</v>
      </c>
      <c r="O211" s="2">
        <v>7.5303999999999931</v>
      </c>
      <c r="P211" s="2">
        <f t="shared" si="50"/>
        <v>75.303999999999931</v>
      </c>
      <c r="Q211" s="2">
        <v>247.4744</v>
      </c>
      <c r="R211" s="2">
        <f t="shared" si="51"/>
        <v>2474.7440000000001</v>
      </c>
      <c r="S211" s="2">
        <v>35</v>
      </c>
      <c r="T211" s="14">
        <v>0.3284702776935563</v>
      </c>
      <c r="U211" s="15">
        <v>6.2000000000000055E-2</v>
      </c>
      <c r="V211" s="16">
        <v>14.879484</v>
      </c>
      <c r="W211" s="21">
        <v>6.73</v>
      </c>
      <c r="X211" s="24">
        <v>0.79117464263517712</v>
      </c>
      <c r="Y211">
        <v>3.8469999999999942</v>
      </c>
    </row>
    <row r="212" spans="1:25" x14ac:dyDescent="0.2">
      <c r="A212" s="2">
        <v>2</v>
      </c>
      <c r="B212" s="10" t="s">
        <v>4</v>
      </c>
      <c r="C212" s="3">
        <v>1</v>
      </c>
      <c r="D212" s="6">
        <v>3</v>
      </c>
      <c r="E212" s="5">
        <v>12.195750000000089</v>
      </c>
      <c r="F212" s="2">
        <v>0.41538495899321831</v>
      </c>
      <c r="G212" s="2">
        <v>0.72897190707809012</v>
      </c>
      <c r="H212" s="2">
        <v>5</v>
      </c>
      <c r="I212" s="2">
        <v>0.90476190476190477</v>
      </c>
      <c r="J212" s="2">
        <v>1.1047336549739084</v>
      </c>
      <c r="K212" s="2">
        <v>0.68640961321901417</v>
      </c>
      <c r="L212" s="2">
        <v>0.88356020440548189</v>
      </c>
      <c r="M212" s="2">
        <v>7.7873999999999981</v>
      </c>
      <c r="N212" s="2">
        <v>0.4067549987464143</v>
      </c>
      <c r="O212" s="2">
        <v>7.3353999999999999</v>
      </c>
      <c r="P212" s="2">
        <f t="shared" si="50"/>
        <v>73.353999999999999</v>
      </c>
      <c r="Q212" s="2">
        <v>277.73140000000001</v>
      </c>
      <c r="R212" s="2">
        <f t="shared" si="51"/>
        <v>2777.3140000000003</v>
      </c>
      <c r="S212" s="2">
        <v>14</v>
      </c>
      <c r="T212" s="14">
        <v>0.1381068759693562</v>
      </c>
      <c r="U212" s="15">
        <v>3.8000000000000034E-2</v>
      </c>
      <c r="V212" s="16">
        <v>14.069402200000001</v>
      </c>
      <c r="W212" s="21">
        <v>6.64</v>
      </c>
      <c r="X212" s="24">
        <v>0.60733944954128438</v>
      </c>
      <c r="Y212">
        <v>6.1600000000000037</v>
      </c>
    </row>
    <row r="213" spans="1:25" x14ac:dyDescent="0.2">
      <c r="A213" s="2">
        <v>2</v>
      </c>
      <c r="B213" s="10" t="s">
        <v>4</v>
      </c>
      <c r="C213" s="3">
        <v>1</v>
      </c>
      <c r="D213" s="6">
        <v>4</v>
      </c>
      <c r="E213" s="5">
        <v>9.6392499999999472</v>
      </c>
      <c r="F213" s="2">
        <v>-3.1950911927738079E-3</v>
      </c>
      <c r="G213" s="2">
        <v>0.22863304359898104</v>
      </c>
      <c r="H213" s="2">
        <v>5</v>
      </c>
      <c r="I213" s="2">
        <v>0.90476190476190477</v>
      </c>
      <c r="J213" s="2">
        <v>1.0481310926708529</v>
      </c>
      <c r="K213" s="2">
        <v>0.65124046387453882</v>
      </c>
      <c r="L213" s="2">
        <v>0.8382897708551047</v>
      </c>
      <c r="M213" s="2">
        <v>6.9333999999999989</v>
      </c>
      <c r="N213" s="2">
        <v>0.36214848451452214</v>
      </c>
      <c r="O213" s="2">
        <v>8.0433999999999983</v>
      </c>
      <c r="P213" s="2">
        <f t="shared" si="50"/>
        <v>80.433999999999983</v>
      </c>
      <c r="Q213" s="2">
        <v>308.41039999999998</v>
      </c>
      <c r="R213" s="2">
        <f t="shared" si="51"/>
        <v>3084.1039999999998</v>
      </c>
      <c r="S213" s="2">
        <v>35</v>
      </c>
      <c r="T213" s="14">
        <v>0</v>
      </c>
      <c r="U213" s="15">
        <v>4.1000000000000029E-2</v>
      </c>
      <c r="V213" s="16">
        <v>13.96268259</v>
      </c>
      <c r="W213" s="21">
        <v>6.61</v>
      </c>
      <c r="X213" s="24">
        <v>0.60690490611750458</v>
      </c>
      <c r="Y213">
        <v>8.0433999999999983</v>
      </c>
    </row>
    <row r="214" spans="1:25" x14ac:dyDescent="0.2">
      <c r="A214" s="2">
        <v>2</v>
      </c>
      <c r="B214" s="10" t="s">
        <v>4</v>
      </c>
      <c r="C214" s="3">
        <v>1</v>
      </c>
      <c r="D214" s="6">
        <v>5</v>
      </c>
      <c r="E214" s="5">
        <v>7.0827500000000327</v>
      </c>
      <c r="F214" s="2">
        <v>0.57185959989430035</v>
      </c>
      <c r="G214" s="2">
        <v>0.1907940719662389</v>
      </c>
      <c r="H214" s="2">
        <v>4</v>
      </c>
      <c r="I214" s="2">
        <v>0.7238095238095239</v>
      </c>
      <c r="J214" s="2">
        <v>1.1564408221159883</v>
      </c>
      <c r="K214" s="2">
        <v>0.83419571957414618</v>
      </c>
      <c r="L214" s="2">
        <v>1.0737934409813323</v>
      </c>
      <c r="M214" s="2">
        <v>9.0923999999999978</v>
      </c>
      <c r="N214" s="2">
        <v>0.47491834894854484</v>
      </c>
      <c r="O214" s="2">
        <v>2.5763999999999996</v>
      </c>
      <c r="P214" s="2">
        <f t="shared" si="50"/>
        <v>25.763999999999996</v>
      </c>
      <c r="Q214" s="2">
        <v>147.41040000000001</v>
      </c>
      <c r="R214" s="2">
        <f t="shared" si="51"/>
        <v>1474.104</v>
      </c>
      <c r="S214" s="2">
        <v>37</v>
      </c>
      <c r="T214" s="14">
        <v>0</v>
      </c>
      <c r="U214" s="15">
        <v>5.9000000000000059E-2</v>
      </c>
      <c r="V214" s="16">
        <v>13.014066400000001</v>
      </c>
      <c r="W214" s="21">
        <v>6.7</v>
      </c>
      <c r="X214" s="24">
        <v>0.61978842563783443</v>
      </c>
      <c r="Y214">
        <v>2.5763999999999996</v>
      </c>
    </row>
    <row r="215" spans="1:25" x14ac:dyDescent="0.2">
      <c r="A215" s="2">
        <v>2</v>
      </c>
      <c r="B215" s="10" t="s">
        <v>4</v>
      </c>
      <c r="C215" s="3">
        <v>1</v>
      </c>
      <c r="D215" s="6">
        <v>6</v>
      </c>
      <c r="E215" s="5">
        <v>4.5262500000001182</v>
      </c>
      <c r="F215" s="2">
        <v>0.76617945475505589</v>
      </c>
      <c r="G215" s="2">
        <v>7.911549388434394E-2</v>
      </c>
      <c r="H215" s="2">
        <v>3</v>
      </c>
      <c r="I215" s="2">
        <v>0.54285714285714282</v>
      </c>
      <c r="J215" s="2">
        <v>0.90025605126853692</v>
      </c>
      <c r="K215" s="2">
        <v>0.8194483718728035</v>
      </c>
      <c r="L215" s="2">
        <v>1.054810359598876</v>
      </c>
      <c r="M215" s="2">
        <v>11.179399999999994</v>
      </c>
      <c r="N215" s="2">
        <v>0.58392747681969126</v>
      </c>
      <c r="O215" s="2">
        <v>6.4693999999999932</v>
      </c>
      <c r="P215" s="2">
        <f t="shared" si="50"/>
        <v>64.693999999999932</v>
      </c>
      <c r="Q215" s="2">
        <v>130.43439999999998</v>
      </c>
      <c r="R215" s="2">
        <f t="shared" si="51"/>
        <v>1304.3439999999998</v>
      </c>
      <c r="S215" s="2">
        <v>18</v>
      </c>
      <c r="T215" s="14">
        <v>0</v>
      </c>
      <c r="U215" s="15">
        <v>2.6000000000000023E-2</v>
      </c>
      <c r="V215" s="16">
        <v>13.124390099999999</v>
      </c>
      <c r="W215" s="21">
        <v>6.75</v>
      </c>
      <c r="X215" s="24">
        <v>0.72539184952978053</v>
      </c>
      <c r="Y215">
        <v>6.4693999999999932</v>
      </c>
    </row>
    <row r="216" spans="1:25" x14ac:dyDescent="0.2">
      <c r="A216" s="2">
        <v>2</v>
      </c>
      <c r="B216" s="10" t="s">
        <v>4</v>
      </c>
      <c r="C216" s="3">
        <v>1</v>
      </c>
      <c r="D216" s="6">
        <v>7</v>
      </c>
      <c r="E216" s="5">
        <v>1.9697499999999764</v>
      </c>
      <c r="F216" s="2">
        <v>0.62343140702560917</v>
      </c>
      <c r="G216" s="2">
        <v>0.32641720042623129</v>
      </c>
      <c r="H216" s="2">
        <v>6</v>
      </c>
      <c r="I216" s="2">
        <v>1.0857142857142856</v>
      </c>
      <c r="J216" s="2">
        <v>1.2431733712213653</v>
      </c>
      <c r="K216" s="2">
        <v>0.6938282691241825</v>
      </c>
      <c r="L216" s="2">
        <v>0.89310964689834649</v>
      </c>
      <c r="M216" s="2">
        <v>12.798399999999994</v>
      </c>
      <c r="N216" s="2">
        <v>0.66849181703214267</v>
      </c>
      <c r="O216" s="2">
        <v>2.0633999999999943</v>
      </c>
      <c r="P216" s="2">
        <f t="shared" si="50"/>
        <v>20.633999999999943</v>
      </c>
      <c r="Q216" s="2">
        <v>151.4074</v>
      </c>
      <c r="R216" s="2">
        <f t="shared" si="51"/>
        <v>1514.0740000000001</v>
      </c>
      <c r="S216" s="2">
        <v>8</v>
      </c>
      <c r="T216" s="14">
        <v>0</v>
      </c>
      <c r="U216" s="15">
        <v>3.8000000000000034E-2</v>
      </c>
      <c r="V216" s="16">
        <v>11.208166200000001</v>
      </c>
      <c r="W216" s="21">
        <v>7.06</v>
      </c>
      <c r="X216" s="24">
        <v>0.64423076923076927</v>
      </c>
      <c r="Y216">
        <v>2.0633999999999943</v>
      </c>
    </row>
    <row r="217" spans="1:25" x14ac:dyDescent="0.2">
      <c r="A217" s="2">
        <v>2</v>
      </c>
      <c r="B217" s="10" t="s">
        <v>4</v>
      </c>
      <c r="C217" s="3">
        <v>1</v>
      </c>
      <c r="D217" s="6">
        <v>8</v>
      </c>
      <c r="E217" s="5">
        <v>0</v>
      </c>
      <c r="F217" s="2">
        <v>0.88294260251069367</v>
      </c>
      <c r="G217" s="2">
        <v>0.52979940725176988</v>
      </c>
      <c r="H217" s="2">
        <v>5</v>
      </c>
      <c r="I217" s="2">
        <v>0.90476190476190477</v>
      </c>
      <c r="J217" s="2">
        <v>1.1556896817394389</v>
      </c>
      <c r="K217" s="2">
        <v>0.71807037277479291</v>
      </c>
      <c r="L217" s="2">
        <v>0.92431456833920922</v>
      </c>
      <c r="M217" s="2">
        <v>20.945399999999999</v>
      </c>
      <c r="N217" s="2">
        <v>1.0940296056120333</v>
      </c>
      <c r="O217" s="2">
        <v>0</v>
      </c>
      <c r="P217" s="2">
        <f t="shared" si="50"/>
        <v>0</v>
      </c>
      <c r="Q217" s="2">
        <v>138.15440000000001</v>
      </c>
      <c r="R217" s="2">
        <f t="shared" si="51"/>
        <v>1381.5440000000001</v>
      </c>
      <c r="S217" s="2">
        <v>1</v>
      </c>
      <c r="T217" s="14">
        <v>0</v>
      </c>
      <c r="U217" s="15">
        <v>6.2000000000000055E-2</v>
      </c>
      <c r="V217" s="16">
        <v>13.534800300000001</v>
      </c>
      <c r="W217" s="21">
        <v>6.88</v>
      </c>
      <c r="X217" s="24">
        <v>0.50461538461538458</v>
      </c>
      <c r="Y217">
        <v>0</v>
      </c>
    </row>
    <row r="218" spans="1:25" x14ac:dyDescent="0.2">
      <c r="A218" s="2">
        <v>2</v>
      </c>
      <c r="B218" s="10" t="s">
        <v>4</v>
      </c>
      <c r="C218" s="3">
        <v>1</v>
      </c>
      <c r="D218" s="6">
        <v>9</v>
      </c>
      <c r="E218" s="5">
        <v>0</v>
      </c>
      <c r="F218" s="2">
        <v>0.79778479417038695</v>
      </c>
      <c r="G218" s="2">
        <v>0.56029908143655538</v>
      </c>
      <c r="H218" s="2">
        <v>7</v>
      </c>
      <c r="I218" s="2">
        <v>1.2666666666666666</v>
      </c>
      <c r="J218" s="2">
        <v>1.5936808847332768</v>
      </c>
      <c r="K218" s="2">
        <v>0.81898996493078868</v>
      </c>
      <c r="L218" s="2">
        <v>1.0542202890002315</v>
      </c>
      <c r="M218" s="2">
        <v>18.633399999999995</v>
      </c>
      <c r="N218" s="2">
        <v>0.97326817598189852</v>
      </c>
      <c r="O218" s="2">
        <v>0</v>
      </c>
      <c r="P218" s="2">
        <f t="shared" si="50"/>
        <v>0</v>
      </c>
      <c r="Q218" s="2">
        <v>161.71439999999998</v>
      </c>
      <c r="R218" s="2">
        <f t="shared" si="51"/>
        <v>1617.1439999999998</v>
      </c>
      <c r="S218" s="2">
        <v>2</v>
      </c>
      <c r="T218" s="14">
        <v>0</v>
      </c>
      <c r="U218" s="15">
        <v>4.7000000000000049E-2</v>
      </c>
      <c r="V218" s="16">
        <v>13.752178130000001</v>
      </c>
      <c r="W218" s="21">
        <v>6.65</v>
      </c>
      <c r="X218" s="24">
        <v>0.44791016843418591</v>
      </c>
      <c r="Y218">
        <v>0</v>
      </c>
    </row>
    <row r="219" spans="1:25" x14ac:dyDescent="0.2">
      <c r="A219" s="2">
        <v>2</v>
      </c>
      <c r="B219" s="10" t="s">
        <v>4</v>
      </c>
      <c r="C219" s="3">
        <v>1</v>
      </c>
      <c r="D219" s="6">
        <v>10</v>
      </c>
      <c r="E219" s="5">
        <v>0</v>
      </c>
      <c r="F219" s="2">
        <v>-4.6183156080340337</v>
      </c>
      <c r="G219" s="2">
        <v>0.41289219795177973</v>
      </c>
      <c r="H219" s="2">
        <v>5</v>
      </c>
      <c r="I219" s="2">
        <v>0.90476190476190477</v>
      </c>
      <c r="J219" s="2">
        <v>1.2895902054761368</v>
      </c>
      <c r="K219" s="2">
        <v>0.80126744592823185</v>
      </c>
      <c r="L219" s="2">
        <v>1.0314075075197324</v>
      </c>
      <c r="M219" s="2">
        <v>18.087399999999995</v>
      </c>
      <c r="N219" s="2">
        <v>0.94474925704675439</v>
      </c>
      <c r="O219" s="2">
        <v>0</v>
      </c>
      <c r="P219" s="2">
        <f t="shared" si="50"/>
        <v>0</v>
      </c>
      <c r="Q219" s="2">
        <v>205.6764</v>
      </c>
      <c r="R219" s="2">
        <f t="shared" si="51"/>
        <v>2056.7640000000001</v>
      </c>
      <c r="S219" s="2">
        <v>2</v>
      </c>
      <c r="T219" s="14">
        <v>0</v>
      </c>
      <c r="U219" s="15">
        <v>0.23</v>
      </c>
      <c r="V219" s="16">
        <v>13.302990400000001</v>
      </c>
      <c r="W219" s="22">
        <v>7.11</v>
      </c>
      <c r="X219" s="24">
        <v>0.38927011852776044</v>
      </c>
      <c r="Y219">
        <v>0</v>
      </c>
    </row>
    <row r="220" spans="1:25" x14ac:dyDescent="0.2">
      <c r="A220" s="2">
        <v>2</v>
      </c>
      <c r="B220" s="10" t="s">
        <v>4</v>
      </c>
      <c r="C220" s="3">
        <v>4</v>
      </c>
      <c r="D220" s="6">
        <v>1</v>
      </c>
      <c r="E220" s="5">
        <v>16.805499999999938</v>
      </c>
      <c r="F220" s="2">
        <v>-0.32103020181524261</v>
      </c>
      <c r="G220" s="2">
        <v>4.7957905455967413</v>
      </c>
      <c r="H220" s="2">
        <v>4</v>
      </c>
      <c r="I220" s="2">
        <v>0.48148148148148145</v>
      </c>
      <c r="J220" s="2">
        <v>1.2130075659799042</v>
      </c>
      <c r="K220" s="2">
        <v>0.875</v>
      </c>
      <c r="L220" s="2">
        <v>1.0649271639517026</v>
      </c>
      <c r="M220" s="2">
        <v>33.950400000000002</v>
      </c>
      <c r="N220" s="2">
        <v>0.89618566444560699</v>
      </c>
      <c r="O220" s="2">
        <v>7.382399999999997</v>
      </c>
      <c r="P220" s="2">
        <f t="shared" si="50"/>
        <v>73.82399999999997</v>
      </c>
      <c r="Q220" s="2">
        <v>204.21940000000001</v>
      </c>
      <c r="R220" s="2">
        <f t="shared" si="51"/>
        <v>2042.194</v>
      </c>
      <c r="S220" s="2">
        <v>11</v>
      </c>
      <c r="T220" s="2">
        <v>0.18171540047440604</v>
      </c>
      <c r="U220" s="2">
        <v>4.9000000000000037E-2</v>
      </c>
      <c r="V220" s="2">
        <v>16.126545035333333</v>
      </c>
      <c r="W220" s="19">
        <v>6.74</v>
      </c>
      <c r="X220" s="24">
        <v>0.55353901996370236</v>
      </c>
      <c r="Y220">
        <v>5.7430000000000021</v>
      </c>
    </row>
    <row r="221" spans="1:25" x14ac:dyDescent="0.2">
      <c r="A221" s="2">
        <v>2</v>
      </c>
      <c r="B221" s="10" t="s">
        <v>4</v>
      </c>
      <c r="C221" s="3">
        <v>4</v>
      </c>
      <c r="D221" s="6">
        <v>2</v>
      </c>
      <c r="E221" s="5">
        <v>11.438499999999976</v>
      </c>
      <c r="F221" s="2">
        <v>-0.70629260260588711</v>
      </c>
      <c r="G221" s="2">
        <v>-4.4543472962535073</v>
      </c>
      <c r="H221" s="2">
        <v>6</v>
      </c>
      <c r="I221" s="2">
        <v>0.72222222222222221</v>
      </c>
      <c r="J221" s="2">
        <v>1.4127871936423153</v>
      </c>
      <c r="K221" s="2">
        <v>0.78849154582729086</v>
      </c>
      <c r="L221" s="2">
        <v>0.95964121794028667</v>
      </c>
      <c r="M221" s="2">
        <v>49.535399999999996</v>
      </c>
      <c r="N221" s="2">
        <v>1.3075815119285459</v>
      </c>
      <c r="O221" s="2">
        <v>5.5973999999999933</v>
      </c>
      <c r="P221" s="2">
        <f t="shared" si="50"/>
        <v>55.973999999999933</v>
      </c>
      <c r="Q221" s="2">
        <v>125.34639999999999</v>
      </c>
      <c r="R221" s="2">
        <f t="shared" si="51"/>
        <v>1253.4639999999999</v>
      </c>
      <c r="S221" s="2">
        <v>5</v>
      </c>
      <c r="T221" s="2">
        <v>0</v>
      </c>
      <c r="U221" s="2">
        <v>-9.9999999999988987E-4</v>
      </c>
      <c r="V221" s="2">
        <v>16.991157212499999</v>
      </c>
      <c r="W221" s="19">
        <v>6.89</v>
      </c>
      <c r="X221" s="24">
        <v>0.65328778821520073</v>
      </c>
      <c r="Y221">
        <v>5.5973999999999933</v>
      </c>
    </row>
    <row r="222" spans="1:25" x14ac:dyDescent="0.2">
      <c r="A222" s="2">
        <v>2</v>
      </c>
      <c r="B222" s="10" t="s">
        <v>4</v>
      </c>
      <c r="C222" s="3">
        <v>4</v>
      </c>
      <c r="D222" s="6">
        <v>3</v>
      </c>
      <c r="E222" s="5">
        <v>9.6494999999999891</v>
      </c>
      <c r="F222" s="2">
        <v>-0.96765736674029468</v>
      </c>
      <c r="G222" s="2">
        <v>0.97186058302896583</v>
      </c>
      <c r="H222" s="2">
        <v>6</v>
      </c>
      <c r="I222" s="2">
        <v>0.72222222222222221</v>
      </c>
      <c r="J222" s="2">
        <v>1.7338898040568587</v>
      </c>
      <c r="K222" s="2">
        <v>0.9677023249129928</v>
      </c>
      <c r="L222" s="2">
        <v>1.1777514199074999</v>
      </c>
      <c r="M222" s="2">
        <v>25.01039999999999</v>
      </c>
      <c r="N222" s="2">
        <v>0.66019728610120643</v>
      </c>
      <c r="O222" s="2">
        <v>3.9603999999999999</v>
      </c>
      <c r="P222" s="2">
        <f t="shared" si="50"/>
        <v>39.603999999999999</v>
      </c>
      <c r="Q222" s="2">
        <v>176.89840000000001</v>
      </c>
      <c r="R222" s="2">
        <f t="shared" si="51"/>
        <v>1768.9840000000002</v>
      </c>
      <c r="S222" s="2">
        <v>3</v>
      </c>
      <c r="T222" s="2">
        <v>0</v>
      </c>
      <c r="U222" s="2">
        <v>1.5000000000000013E-2</v>
      </c>
      <c r="V222" s="2">
        <v>15.498623221000001</v>
      </c>
      <c r="W222" s="19">
        <v>6.78</v>
      </c>
      <c r="X222" s="24">
        <v>0.34771573604060912</v>
      </c>
      <c r="Y222">
        <v>3.9603999999999999</v>
      </c>
    </row>
    <row r="223" spans="1:25" x14ac:dyDescent="0.2">
      <c r="A223" s="2">
        <v>2</v>
      </c>
      <c r="B223" s="10" t="s">
        <v>4</v>
      </c>
      <c r="C223" s="3">
        <v>4</v>
      </c>
      <c r="D223" s="6">
        <v>4</v>
      </c>
      <c r="E223" s="5">
        <v>7.8605000000000018</v>
      </c>
      <c r="F223" s="2">
        <v>0.52041968868953825</v>
      </c>
      <c r="G223" s="2">
        <v>-0.6969639790866462</v>
      </c>
      <c r="H223" s="2">
        <v>6</v>
      </c>
      <c r="I223" s="2">
        <v>0.72222222222222221</v>
      </c>
      <c r="J223" s="2">
        <v>1.522233148056769</v>
      </c>
      <c r="K223" s="2">
        <v>0.84957449601904089</v>
      </c>
      <c r="L223" s="2">
        <v>1.0339828098414336</v>
      </c>
      <c r="M223" s="2">
        <v>20.655399999999993</v>
      </c>
      <c r="N223" s="2">
        <v>0.54523874161688168</v>
      </c>
      <c r="O223" s="2">
        <v>4.8123999999999967</v>
      </c>
      <c r="P223" s="2">
        <f t="shared" si="50"/>
        <v>48.123999999999967</v>
      </c>
      <c r="Q223" s="2">
        <v>91.712400000000002</v>
      </c>
      <c r="R223" s="2">
        <f t="shared" si="51"/>
        <v>917.12400000000002</v>
      </c>
      <c r="S223" s="2">
        <v>2</v>
      </c>
      <c r="T223" s="2">
        <v>0</v>
      </c>
      <c r="U223" s="2">
        <v>4.0000000000000036E-3</v>
      </c>
      <c r="V223" s="2">
        <v>9.5669280087500006</v>
      </c>
      <c r="W223" s="19">
        <v>6.91</v>
      </c>
      <c r="X223" s="24">
        <v>0.70540540540540542</v>
      </c>
      <c r="Y223">
        <v>4.8123999999999967</v>
      </c>
    </row>
    <row r="224" spans="1:25" x14ac:dyDescent="0.2">
      <c r="A224" s="2">
        <v>2</v>
      </c>
      <c r="B224" s="10" t="s">
        <v>4</v>
      </c>
      <c r="C224" s="3">
        <v>4</v>
      </c>
      <c r="D224" s="6">
        <v>5</v>
      </c>
      <c r="E224" s="5">
        <v>6.0715000000000146</v>
      </c>
      <c r="F224" s="2">
        <v>-0.1353130560201497</v>
      </c>
      <c r="G224" s="2">
        <v>-3.3087165288679903</v>
      </c>
      <c r="H224" s="2">
        <v>6</v>
      </c>
      <c r="I224" s="2">
        <v>0.72222222222222221</v>
      </c>
      <c r="J224" s="2">
        <v>1.6446375735181304</v>
      </c>
      <c r="K224" s="2">
        <v>0.91788970660592673</v>
      </c>
      <c r="L224" s="2">
        <v>1.1171264938014971</v>
      </c>
      <c r="M224" s="2">
        <v>25.0274</v>
      </c>
      <c r="N224" s="2">
        <v>0.66064603357680562</v>
      </c>
      <c r="O224" s="2">
        <v>1.1533999999999978</v>
      </c>
      <c r="P224" s="2">
        <f t="shared" si="50"/>
        <v>11.533999999999978</v>
      </c>
      <c r="Q224" s="2">
        <v>74.303399999999996</v>
      </c>
      <c r="R224" s="2">
        <f t="shared" si="51"/>
        <v>743.03399999999999</v>
      </c>
      <c r="S224" s="2">
        <v>5</v>
      </c>
      <c r="T224" s="2">
        <v>0</v>
      </c>
      <c r="U224" s="2">
        <v>9.000000000000008E-3</v>
      </c>
      <c r="V224" s="2">
        <v>10.1417883933333</v>
      </c>
      <c r="W224" s="19">
        <v>6.62</v>
      </c>
      <c r="X224" s="24">
        <v>0.59151009046624914</v>
      </c>
      <c r="Y224">
        <v>1.1533999999999978</v>
      </c>
    </row>
    <row r="225" spans="1:25" x14ac:dyDescent="0.2">
      <c r="A225" s="2">
        <v>2</v>
      </c>
      <c r="B225" s="10" t="s">
        <v>4</v>
      </c>
      <c r="C225" s="3">
        <v>4</v>
      </c>
      <c r="D225" s="6">
        <v>6</v>
      </c>
      <c r="E225" s="5">
        <v>4.2825000000000273</v>
      </c>
      <c r="F225" s="2">
        <v>-0.24886775556701166</v>
      </c>
      <c r="G225" s="2">
        <v>0.94073186703330069</v>
      </c>
      <c r="H225" s="2">
        <v>9</v>
      </c>
      <c r="I225" s="2">
        <v>1.0833333333333333</v>
      </c>
      <c r="J225" s="2">
        <v>1.8691090425853969</v>
      </c>
      <c r="K225" s="2">
        <v>0.85066818470208005</v>
      </c>
      <c r="L225" s="2">
        <v>1.0353138941699764</v>
      </c>
      <c r="M225" s="2">
        <v>51.153399999999991</v>
      </c>
      <c r="N225" s="2">
        <v>1.3502917128414362</v>
      </c>
      <c r="O225" s="2">
        <v>4.7973999999999961</v>
      </c>
      <c r="P225" s="2">
        <f t="shared" si="50"/>
        <v>47.973999999999961</v>
      </c>
      <c r="Q225" s="2">
        <v>115.10139999999998</v>
      </c>
      <c r="R225" s="2">
        <f t="shared" si="51"/>
        <v>1151.0139999999999</v>
      </c>
      <c r="S225" s="2">
        <v>1</v>
      </c>
      <c r="T225" s="2">
        <v>0</v>
      </c>
      <c r="U225" s="2">
        <v>3.0000000000000027E-3</v>
      </c>
      <c r="V225" s="2">
        <v>10.201731143571401</v>
      </c>
      <c r="W225" s="19">
        <v>6.61</v>
      </c>
      <c r="X225" s="24">
        <v>0.27710843373493976</v>
      </c>
      <c r="Y225">
        <v>4.7973999999999961</v>
      </c>
    </row>
    <row r="226" spans="1:25" x14ac:dyDescent="0.2">
      <c r="A226" s="2">
        <v>2</v>
      </c>
      <c r="B226" s="10" t="s">
        <v>4</v>
      </c>
      <c r="C226" s="3">
        <v>4</v>
      </c>
      <c r="D226" s="6">
        <v>7</v>
      </c>
      <c r="E226" s="5">
        <v>2.49350000000004</v>
      </c>
      <c r="F226" s="2">
        <v>-2.2204203352356631</v>
      </c>
      <c r="G226" s="2">
        <v>-0.38614574770552684</v>
      </c>
      <c r="H226" s="2">
        <v>8</v>
      </c>
      <c r="I226" s="2">
        <v>0.96296296296296291</v>
      </c>
      <c r="J226" s="2">
        <v>1.7719406974515113</v>
      </c>
      <c r="K226" s="2">
        <v>0.85212335232087555</v>
      </c>
      <c r="L226" s="2">
        <v>1.0370849199132428</v>
      </c>
      <c r="M226" s="2">
        <v>36.425799999999995</v>
      </c>
      <c r="N226" s="2">
        <v>0.96152857627488286</v>
      </c>
      <c r="O226" s="2">
        <v>4.2033999999999949</v>
      </c>
      <c r="P226" s="2">
        <f t="shared" si="50"/>
        <v>42.033999999999949</v>
      </c>
      <c r="Q226" s="2">
        <v>102.82339999999999</v>
      </c>
      <c r="R226" s="2">
        <f t="shared" si="51"/>
        <v>1028.2339999999999</v>
      </c>
      <c r="S226" s="2">
        <v>5</v>
      </c>
      <c r="T226" s="2">
        <v>0</v>
      </c>
      <c r="U226" s="2">
        <v>2.0000000000000018E-2</v>
      </c>
      <c r="V226" s="2">
        <v>9.2627856449999992</v>
      </c>
      <c r="W226" s="19">
        <v>6.53</v>
      </c>
      <c r="X226" s="24">
        <v>0.59974424552429673</v>
      </c>
      <c r="Y226">
        <v>4.2033999999999949</v>
      </c>
    </row>
    <row r="227" spans="1:25" x14ac:dyDescent="0.2">
      <c r="A227" s="2">
        <v>2</v>
      </c>
      <c r="B227" s="10" t="s">
        <v>4</v>
      </c>
      <c r="C227" s="3">
        <v>4</v>
      </c>
      <c r="D227" s="6">
        <v>8</v>
      </c>
      <c r="E227" s="5">
        <v>0</v>
      </c>
      <c r="F227" s="2">
        <v>-1.2171182263718781</v>
      </c>
      <c r="G227" s="2">
        <v>1.4247351444273189</v>
      </c>
      <c r="H227" s="2">
        <v>9</v>
      </c>
      <c r="I227" s="2">
        <v>1.0833333333333333</v>
      </c>
      <c r="J227" s="2">
        <v>1.5776623492282662</v>
      </c>
      <c r="K227" s="2">
        <v>0.71802507831990814</v>
      </c>
      <c r="L227" s="2">
        <v>0.87387932605876451</v>
      </c>
      <c r="M227" s="2">
        <v>30.607399999999998</v>
      </c>
      <c r="N227" s="2">
        <v>0.80794079321458556</v>
      </c>
      <c r="O227" s="2">
        <v>0</v>
      </c>
      <c r="P227" s="2">
        <f t="shared" si="50"/>
        <v>0</v>
      </c>
      <c r="Q227" s="2">
        <v>86.973399999999998</v>
      </c>
      <c r="R227" s="2">
        <f t="shared" si="51"/>
        <v>869.73399999999992</v>
      </c>
      <c r="S227" s="2">
        <v>1</v>
      </c>
      <c r="T227" s="2">
        <v>1</v>
      </c>
      <c r="U227" s="2">
        <v>-8.999999999999897E-3</v>
      </c>
      <c r="V227" s="2">
        <v>9.7626404979999997</v>
      </c>
      <c r="W227" s="19">
        <v>6.53</v>
      </c>
      <c r="X227" s="24">
        <v>0.23860759493670886</v>
      </c>
      <c r="Y227">
        <v>-1.7543999999999969</v>
      </c>
    </row>
    <row r="228" spans="1:25" x14ac:dyDescent="0.2">
      <c r="A228" s="2">
        <v>2</v>
      </c>
      <c r="B228" s="10" t="s">
        <v>4</v>
      </c>
      <c r="C228" s="3">
        <v>4</v>
      </c>
      <c r="D228" s="6">
        <v>9</v>
      </c>
      <c r="E228" s="5">
        <v>0</v>
      </c>
      <c r="F228" s="2">
        <v>-6.9715773534336181E-2</v>
      </c>
      <c r="G228" s="2">
        <v>0.59625918007440337</v>
      </c>
      <c r="H228" s="2">
        <v>8</v>
      </c>
      <c r="I228" s="2">
        <v>0.96296296296296291</v>
      </c>
      <c r="J228" s="2">
        <v>1.931515158731711</v>
      </c>
      <c r="K228" s="2">
        <v>0.92886244696803288</v>
      </c>
      <c r="L228" s="2">
        <v>1.1304809729724639</v>
      </c>
      <c r="M228" s="2">
        <v>43.868399999999994</v>
      </c>
      <c r="N228" s="2">
        <v>1.1579902210921125</v>
      </c>
      <c r="O228" s="2">
        <v>0</v>
      </c>
      <c r="P228" s="2">
        <f t="shared" si="50"/>
        <v>0</v>
      </c>
      <c r="Q228" s="2">
        <v>100.91739999999999</v>
      </c>
      <c r="R228" s="2">
        <f t="shared" si="51"/>
        <v>1009.1739999999999</v>
      </c>
      <c r="S228" s="2">
        <v>0</v>
      </c>
      <c r="T228" s="2">
        <v>0</v>
      </c>
      <c r="U228" s="2">
        <v>2.5000000000000022E-2</v>
      </c>
      <c r="V228" s="2">
        <v>10.07523774</v>
      </c>
      <c r="W228" s="19">
        <v>6.44</v>
      </c>
      <c r="X228" s="24">
        <v>0.39907955292570679</v>
      </c>
      <c r="Y228">
        <v>0</v>
      </c>
    </row>
    <row r="229" spans="1:25" x14ac:dyDescent="0.2">
      <c r="A229" s="2">
        <v>2</v>
      </c>
      <c r="B229" s="10" t="s">
        <v>4</v>
      </c>
      <c r="C229" s="3">
        <v>4</v>
      </c>
      <c r="D229" s="6">
        <v>10</v>
      </c>
      <c r="E229" s="5">
        <v>0</v>
      </c>
      <c r="F229" s="2">
        <v>0.66742297630714331</v>
      </c>
      <c r="G229" s="2">
        <v>2.1910326070882982</v>
      </c>
      <c r="H229" s="2">
        <v>8</v>
      </c>
      <c r="I229" s="2">
        <v>0.96296296296296291</v>
      </c>
      <c r="J229" s="2">
        <v>1.7594292304474666</v>
      </c>
      <c r="K229" s="2">
        <v>0.84610660852054853</v>
      </c>
      <c r="L229" s="2">
        <v>1.0297621840143785</v>
      </c>
      <c r="M229" s="2">
        <v>42.1524</v>
      </c>
      <c r="N229" s="2">
        <v>1.1126931229669459</v>
      </c>
      <c r="O229" s="2">
        <v>0</v>
      </c>
      <c r="P229" s="2">
        <f t="shared" si="50"/>
        <v>0</v>
      </c>
      <c r="Q229" s="2">
        <v>126.88640000000001</v>
      </c>
      <c r="R229" s="2">
        <f t="shared" si="51"/>
        <v>1268.864</v>
      </c>
      <c r="S229" s="2">
        <v>0</v>
      </c>
      <c r="T229" s="2">
        <v>0</v>
      </c>
      <c r="U229" s="2">
        <v>4.3000000000000045E-2</v>
      </c>
      <c r="V229" s="2">
        <v>9.1362202460000006</v>
      </c>
      <c r="W229" s="19">
        <v>6.79</v>
      </c>
      <c r="X229" s="24">
        <v>0.45663265306122447</v>
      </c>
      <c r="Y229">
        <v>0</v>
      </c>
    </row>
    <row r="230" spans="1:25" x14ac:dyDescent="0.2">
      <c r="A230" s="2">
        <v>2</v>
      </c>
      <c r="B230" s="10" t="s">
        <v>4</v>
      </c>
      <c r="C230" s="3">
        <v>7</v>
      </c>
      <c r="D230" s="6">
        <v>1</v>
      </c>
      <c r="E230" s="5">
        <v>15.922000000000025</v>
      </c>
      <c r="F230" s="2">
        <v>7.3032274195110589E-2</v>
      </c>
      <c r="G230" s="2" t="e">
        <v>#NUM!</v>
      </c>
      <c r="H230" s="2">
        <v>6</v>
      </c>
      <c r="I230" s="2">
        <v>0.6333333333333333</v>
      </c>
      <c r="J230" s="2">
        <v>1.4473802127377058</v>
      </c>
      <c r="K230" s="2">
        <v>0.80779827738891852</v>
      </c>
      <c r="L230" s="2">
        <v>0.90409657417963452</v>
      </c>
      <c r="M230" s="2">
        <v>12.952399999999997</v>
      </c>
      <c r="N230" s="2">
        <v>0.32051770535838386</v>
      </c>
      <c r="O230" s="2">
        <v>40.456400000000002</v>
      </c>
      <c r="P230" s="2">
        <f t="shared" si="50"/>
        <v>404.56400000000002</v>
      </c>
      <c r="Q230" s="2">
        <v>216.07639999999998</v>
      </c>
      <c r="R230" s="2">
        <f t="shared" si="51"/>
        <v>2160.7639999999997</v>
      </c>
      <c r="S230" s="2">
        <v>23</v>
      </c>
      <c r="T230" s="2">
        <v>0</v>
      </c>
      <c r="U230" s="2">
        <v>3.9000000000000035E-2</v>
      </c>
      <c r="V230" s="2">
        <v>17.870082127727301</v>
      </c>
      <c r="W230" s="19">
        <v>6.75</v>
      </c>
      <c r="X230" s="24">
        <v>0.34067357512953367</v>
      </c>
      <c r="Y230">
        <v>40.456400000000002</v>
      </c>
    </row>
    <row r="231" spans="1:25" x14ac:dyDescent="0.2">
      <c r="A231" s="2">
        <v>2</v>
      </c>
      <c r="B231" s="10" t="s">
        <v>4</v>
      </c>
      <c r="C231" s="3">
        <v>7</v>
      </c>
      <c r="D231" s="6">
        <v>2</v>
      </c>
      <c r="E231" s="5">
        <v>11.254000000000133</v>
      </c>
      <c r="F231" s="2">
        <v>-0.25521698324567049</v>
      </c>
      <c r="G231" s="2">
        <v>-6.3438804341263308</v>
      </c>
      <c r="H231" s="2">
        <v>9</v>
      </c>
      <c r="I231" s="2">
        <v>0.95</v>
      </c>
      <c r="J231" s="2">
        <v>1.8956513130151615</v>
      </c>
      <c r="K231" s="2">
        <v>0.86274809255653473</v>
      </c>
      <c r="L231" s="2">
        <v>0.96559700199117748</v>
      </c>
      <c r="M231" s="2">
        <v>16.090399999999995</v>
      </c>
      <c r="N231" s="2">
        <v>0.39817007553029082</v>
      </c>
      <c r="O231" s="2">
        <v>30.4114</v>
      </c>
      <c r="P231" s="2">
        <f t="shared" si="50"/>
        <v>304.11400000000003</v>
      </c>
      <c r="Q231" s="2">
        <v>316.76740000000001</v>
      </c>
      <c r="R231" s="2">
        <f t="shared" si="51"/>
        <v>3167.674</v>
      </c>
      <c r="S231" s="2">
        <v>19</v>
      </c>
      <c r="T231" s="2">
        <v>0</v>
      </c>
      <c r="U231" s="2">
        <v>4.7000000000000049E-2</v>
      </c>
      <c r="V231" s="2">
        <v>17.9417709895</v>
      </c>
      <c r="W231" s="19">
        <v>6.92</v>
      </c>
      <c r="X231" s="24">
        <v>0.62665862484921597</v>
      </c>
      <c r="Y231">
        <v>30.4114</v>
      </c>
    </row>
    <row r="232" spans="1:25" x14ac:dyDescent="0.2">
      <c r="A232" s="2">
        <v>2</v>
      </c>
      <c r="B232" s="10" t="s">
        <v>4</v>
      </c>
      <c r="C232" s="3">
        <v>7</v>
      </c>
      <c r="D232" s="6">
        <v>3</v>
      </c>
      <c r="E232" s="5">
        <v>9.6980000000000928</v>
      </c>
      <c r="F232" s="2">
        <v>-6.4438716433492346E-2</v>
      </c>
      <c r="G232" s="2">
        <v>-0.5783716659675171</v>
      </c>
      <c r="H232" s="2">
        <v>8</v>
      </c>
      <c r="I232" s="2">
        <v>0.84444444444444444</v>
      </c>
      <c r="J232" s="2">
        <v>1.8152769811805682</v>
      </c>
      <c r="K232" s="2">
        <v>0.8729636995296981</v>
      </c>
      <c r="L232" s="2">
        <v>0.97703041987052264</v>
      </c>
      <c r="M232" s="2">
        <v>17.800399999999996</v>
      </c>
      <c r="N232" s="2">
        <v>0.4404854206526494</v>
      </c>
      <c r="O232" s="2">
        <v>25.478399999999993</v>
      </c>
      <c r="P232" s="2">
        <f t="shared" si="50"/>
        <v>254.78399999999993</v>
      </c>
      <c r="Q232" s="2">
        <v>275.44139999999999</v>
      </c>
      <c r="R232" s="2">
        <f t="shared" si="51"/>
        <v>2754.4139999999998</v>
      </c>
      <c r="S232" s="2">
        <v>21</v>
      </c>
      <c r="T232" s="2">
        <v>0</v>
      </c>
      <c r="U232" s="2">
        <v>4.8000000000000043E-2</v>
      </c>
      <c r="V232" s="2">
        <v>16.784359194444399</v>
      </c>
      <c r="W232" s="19">
        <v>6.62</v>
      </c>
      <c r="X232" s="24">
        <v>0.56622911694510736</v>
      </c>
      <c r="Y232">
        <v>25.478399999999993</v>
      </c>
    </row>
    <row r="233" spans="1:25" x14ac:dyDescent="0.2">
      <c r="A233" s="2">
        <v>2</v>
      </c>
      <c r="B233" s="10" t="s">
        <v>4</v>
      </c>
      <c r="C233" s="3">
        <v>7</v>
      </c>
      <c r="D233" s="6">
        <v>4</v>
      </c>
      <c r="E233" s="5">
        <v>5.7000000000000455</v>
      </c>
      <c r="F233" s="2">
        <v>-0.81165311826371356</v>
      </c>
      <c r="G233" s="2">
        <v>1.0797692008666298</v>
      </c>
      <c r="H233" s="2">
        <v>9</v>
      </c>
      <c r="I233" s="2">
        <v>0.95</v>
      </c>
      <c r="J233" s="2">
        <v>1.7305987394971674</v>
      </c>
      <c r="K233" s="2">
        <v>0.7876294291206406</v>
      </c>
      <c r="L233" s="2">
        <v>0.8815233809271813</v>
      </c>
      <c r="M233" s="2">
        <v>24.210399999999993</v>
      </c>
      <c r="N233" s="2">
        <v>0.5991061003218412</v>
      </c>
      <c r="O233" s="2">
        <v>30.059399999999997</v>
      </c>
      <c r="P233" s="2">
        <f t="shared" si="50"/>
        <v>300.59399999999994</v>
      </c>
      <c r="Q233" s="2">
        <v>246.31439999999998</v>
      </c>
      <c r="R233" s="2">
        <f t="shared" si="51"/>
        <v>2463.1439999999998</v>
      </c>
      <c r="S233" s="2">
        <v>14</v>
      </c>
      <c r="T233" s="2">
        <v>0</v>
      </c>
      <c r="U233" s="2">
        <v>7.4999999999999956E-2</v>
      </c>
      <c r="V233" s="2">
        <v>15.587692411111099</v>
      </c>
      <c r="W233" s="19">
        <v>6.63</v>
      </c>
      <c r="X233" s="24">
        <v>0.5412103746397694</v>
      </c>
      <c r="Y233">
        <v>30.059399999999997</v>
      </c>
    </row>
    <row r="234" spans="1:25" x14ac:dyDescent="0.2">
      <c r="A234" s="2">
        <v>2</v>
      </c>
      <c r="B234" s="10" t="s">
        <v>4</v>
      </c>
      <c r="C234" s="3">
        <v>7</v>
      </c>
      <c r="D234" s="6">
        <v>5</v>
      </c>
      <c r="E234" s="5">
        <v>6.5860000000000127</v>
      </c>
      <c r="F234" s="2">
        <v>-3.8463230030231499E-2</v>
      </c>
      <c r="G234" s="2">
        <v>-0.30595232810344991</v>
      </c>
      <c r="H234" s="2">
        <v>7</v>
      </c>
      <c r="I234" s="2">
        <v>0.73888888888888893</v>
      </c>
      <c r="J234" s="2">
        <v>1.6205729665601445</v>
      </c>
      <c r="K234" s="2">
        <v>0.83280976120448769</v>
      </c>
      <c r="L234" s="2">
        <v>0.9320896975444154</v>
      </c>
      <c r="M234" s="2">
        <v>22.539399999999993</v>
      </c>
      <c r="N234" s="2">
        <v>0.55775584201806283</v>
      </c>
      <c r="O234" s="2">
        <v>34.817399999999992</v>
      </c>
      <c r="P234" s="2">
        <f t="shared" si="50"/>
        <v>348.17399999999992</v>
      </c>
      <c r="Q234" s="2">
        <v>115.6574</v>
      </c>
      <c r="R234" s="2">
        <f t="shared" si="51"/>
        <v>1156.5740000000001</v>
      </c>
      <c r="S234" s="2">
        <v>14</v>
      </c>
      <c r="T234" s="2">
        <v>0</v>
      </c>
      <c r="U234" s="2">
        <v>4.4000000000000039E-2</v>
      </c>
      <c r="V234" s="2">
        <v>15.962471441333333</v>
      </c>
      <c r="W234" s="19">
        <v>6.65</v>
      </c>
      <c r="X234" s="24">
        <v>0.67698846387370981</v>
      </c>
      <c r="Y234">
        <v>34.817399999999992</v>
      </c>
    </row>
    <row r="235" spans="1:25" x14ac:dyDescent="0.2">
      <c r="A235" s="2">
        <v>2</v>
      </c>
      <c r="B235" s="10" t="s">
        <v>4</v>
      </c>
      <c r="C235" s="3">
        <v>7</v>
      </c>
      <c r="D235" s="6">
        <v>6</v>
      </c>
      <c r="E235" s="5">
        <v>5.0299999999999727</v>
      </c>
      <c r="F235" s="2">
        <v>0.11788284036046208</v>
      </c>
      <c r="G235" s="2">
        <v>5.5928509139489195</v>
      </c>
      <c r="H235" s="2">
        <v>7</v>
      </c>
      <c r="I235" s="2">
        <v>0.73888888888888893</v>
      </c>
      <c r="J235" s="2">
        <v>1.6694790157393229</v>
      </c>
      <c r="K235" s="2">
        <v>0.857942498809521</v>
      </c>
      <c r="L235" s="2">
        <v>0.96021852946259301</v>
      </c>
      <c r="M235" s="2">
        <v>24.985399999999998</v>
      </c>
      <c r="N235" s="2">
        <v>0.61828410761413832</v>
      </c>
      <c r="O235" s="2">
        <v>20.489399999999996</v>
      </c>
      <c r="P235" s="2">
        <f t="shared" si="50"/>
        <v>204.89399999999995</v>
      </c>
      <c r="Q235" s="2">
        <v>88.842399999999998</v>
      </c>
      <c r="R235" s="2">
        <f t="shared" si="51"/>
        <v>888.42399999999998</v>
      </c>
      <c r="S235" s="2">
        <v>11</v>
      </c>
      <c r="T235" s="2">
        <v>0</v>
      </c>
      <c r="U235" s="2">
        <v>2.7000000000000024E-2</v>
      </c>
      <c r="V235" s="2">
        <v>15.08494817875</v>
      </c>
      <c r="W235" s="19">
        <v>7.12</v>
      </c>
      <c r="X235" s="24">
        <v>0.68007425742574257</v>
      </c>
      <c r="Y235">
        <v>20.489399999999996</v>
      </c>
    </row>
    <row r="236" spans="1:25" x14ac:dyDescent="0.2">
      <c r="A236" s="2">
        <v>2</v>
      </c>
      <c r="B236" s="10" t="s">
        <v>4</v>
      </c>
      <c r="C236" s="3">
        <v>7</v>
      </c>
      <c r="D236" s="6">
        <v>7</v>
      </c>
      <c r="E236" s="5">
        <v>3.4739999999999327</v>
      </c>
      <c r="F236" s="2">
        <v>0.27578586980627107</v>
      </c>
      <c r="G236" s="2">
        <v>-3.0629845005631586</v>
      </c>
      <c r="H236" s="2">
        <v>8</v>
      </c>
      <c r="I236" s="2">
        <v>0.84444444444444444</v>
      </c>
      <c r="J236" s="2">
        <v>1.8526592227029068</v>
      </c>
      <c r="K236" s="2">
        <v>0.89094075768356185</v>
      </c>
      <c r="L236" s="2">
        <v>0.99715053790701003</v>
      </c>
      <c r="M236" s="2">
        <v>34.921399999999991</v>
      </c>
      <c r="N236" s="2">
        <v>0.86415853400931608</v>
      </c>
      <c r="O236" s="2">
        <v>15.901399999999995</v>
      </c>
      <c r="P236" s="2">
        <f t="shared" si="50"/>
        <v>159.01399999999995</v>
      </c>
      <c r="Q236" s="2">
        <v>107.4384</v>
      </c>
      <c r="R236" s="2">
        <f t="shared" si="51"/>
        <v>1074.384</v>
      </c>
      <c r="S236" s="2">
        <v>11</v>
      </c>
      <c r="T236" s="2">
        <v>0</v>
      </c>
      <c r="U236" s="2">
        <v>5.7000000000000044E-2</v>
      </c>
      <c r="V236" s="2">
        <v>16.445250295000001</v>
      </c>
      <c r="W236" s="19">
        <v>6.95</v>
      </c>
      <c r="X236" s="24">
        <v>0.64213649851632049</v>
      </c>
      <c r="Y236">
        <v>15.901399999999995</v>
      </c>
    </row>
    <row r="237" spans="1:25" x14ac:dyDescent="0.2">
      <c r="A237" s="2">
        <v>2</v>
      </c>
      <c r="B237" s="10" t="s">
        <v>4</v>
      </c>
      <c r="C237" s="3">
        <v>7</v>
      </c>
      <c r="D237" s="6">
        <v>8</v>
      </c>
      <c r="E237" s="5">
        <v>1.9180000000001201</v>
      </c>
      <c r="F237" s="2">
        <v>-1.9441669586075045</v>
      </c>
      <c r="G237" s="2">
        <v>0.47596817369034422</v>
      </c>
      <c r="H237" s="2">
        <v>12</v>
      </c>
      <c r="I237" s="2">
        <v>1.2666666666666666</v>
      </c>
      <c r="J237" s="2">
        <v>2.0860549017744718</v>
      </c>
      <c r="K237" s="2">
        <v>0.83949024883990853</v>
      </c>
      <c r="L237" s="2">
        <v>0.93956657160331547</v>
      </c>
      <c r="M237" s="2">
        <v>34.695399999999992</v>
      </c>
      <c r="N237" s="2">
        <v>0.8585659796247237</v>
      </c>
      <c r="O237" s="2">
        <v>13.685399999999994</v>
      </c>
      <c r="P237" s="2">
        <f t="shared" si="50"/>
        <v>136.85399999999993</v>
      </c>
      <c r="Q237" s="2">
        <v>87.970399999999984</v>
      </c>
      <c r="R237" s="2">
        <f t="shared" si="51"/>
        <v>879.70399999999984</v>
      </c>
      <c r="S237" s="2">
        <v>9</v>
      </c>
      <c r="T237" s="2">
        <v>0</v>
      </c>
      <c r="U237" s="2">
        <v>2.200000000000002E-2</v>
      </c>
      <c r="V237" s="2">
        <v>15.927972644666667</v>
      </c>
      <c r="W237" s="19">
        <v>7.11</v>
      </c>
      <c r="X237" s="24">
        <v>0.79519679786524344</v>
      </c>
      <c r="Y237">
        <v>13.685399999999994</v>
      </c>
    </row>
    <row r="238" spans="1:25" x14ac:dyDescent="0.2">
      <c r="A238" s="2">
        <v>2</v>
      </c>
      <c r="B238" s="10" t="s">
        <v>4</v>
      </c>
      <c r="C238" s="3">
        <v>7</v>
      </c>
      <c r="D238" s="6">
        <v>9</v>
      </c>
      <c r="E238" s="5">
        <v>0</v>
      </c>
      <c r="F238" s="2">
        <v>0.16917613474801246</v>
      </c>
      <c r="G238" s="2">
        <v>0.10305522894614061</v>
      </c>
      <c r="H238" s="2">
        <v>9</v>
      </c>
      <c r="I238" s="2">
        <v>0.95</v>
      </c>
      <c r="J238" s="2">
        <v>1.9396071287613905</v>
      </c>
      <c r="K238" s="2">
        <v>0.88275324642183428</v>
      </c>
      <c r="L238" s="2">
        <v>0.98798698669628959</v>
      </c>
      <c r="M238" s="2">
        <v>41.452399999999997</v>
      </c>
      <c r="N238" s="2">
        <v>1.0257734573976927</v>
      </c>
      <c r="O238" s="2">
        <v>4.8373999999999953</v>
      </c>
      <c r="P238" s="2">
        <f t="shared" si="50"/>
        <v>48.373999999999953</v>
      </c>
      <c r="Q238" s="2">
        <v>93.928400000000011</v>
      </c>
      <c r="R238" s="2">
        <f t="shared" si="51"/>
        <v>939.28400000000011</v>
      </c>
      <c r="S238" s="2">
        <v>2</v>
      </c>
      <c r="T238" s="2">
        <v>0</v>
      </c>
      <c r="U238" s="2">
        <v>1.8000000000000016E-2</v>
      </c>
      <c r="V238" s="2">
        <v>14.9778296745455</v>
      </c>
      <c r="W238" s="19">
        <v>6.87</v>
      </c>
      <c r="X238" s="24">
        <v>0.73143564356435642</v>
      </c>
      <c r="Y238">
        <v>4.8373999999999953</v>
      </c>
    </row>
    <row r="239" spans="1:25" x14ac:dyDescent="0.2">
      <c r="A239" s="2">
        <v>2</v>
      </c>
      <c r="B239" s="10" t="s">
        <v>4</v>
      </c>
      <c r="C239" s="3">
        <v>7</v>
      </c>
      <c r="D239" s="6">
        <v>10</v>
      </c>
      <c r="E239" s="5">
        <v>0</v>
      </c>
      <c r="F239" s="2">
        <v>-0.20551731469339804</v>
      </c>
      <c r="G239" s="2">
        <v>0.55493632221346367</v>
      </c>
      <c r="H239" s="2">
        <v>10</v>
      </c>
      <c r="I239" s="2">
        <v>1.0555555555555556</v>
      </c>
      <c r="J239" s="2">
        <v>2.0826523262064582</v>
      </c>
      <c r="K239" s="2">
        <v>0.90448441299443594</v>
      </c>
      <c r="L239" s="2">
        <v>1.0123087435026079</v>
      </c>
      <c r="M239" s="2">
        <v>39.420400000000001</v>
      </c>
      <c r="N239" s="2">
        <v>0.97548995956808293</v>
      </c>
      <c r="O239" s="2">
        <v>0</v>
      </c>
      <c r="P239" s="2">
        <f t="shared" si="50"/>
        <v>0</v>
      </c>
      <c r="Q239" s="2">
        <v>153.1524</v>
      </c>
      <c r="R239" s="2">
        <f t="shared" si="51"/>
        <v>1531.5239999999999</v>
      </c>
      <c r="S239" s="2">
        <v>0</v>
      </c>
      <c r="T239" s="2">
        <v>0</v>
      </c>
      <c r="U239" s="2">
        <v>2.1000000000000019E-2</v>
      </c>
      <c r="V239" s="2">
        <v>13.7572428132</v>
      </c>
      <c r="W239" s="19">
        <v>6.83</v>
      </c>
      <c r="X239" s="24">
        <v>0.67153748411689962</v>
      </c>
      <c r="Y239">
        <v>0</v>
      </c>
    </row>
    <row r="240" spans="1:25" x14ac:dyDescent="0.2">
      <c r="A240" s="2">
        <v>2</v>
      </c>
      <c r="B240" s="10" t="s">
        <v>4</v>
      </c>
      <c r="C240" s="3">
        <v>8</v>
      </c>
      <c r="D240" s="6">
        <v>1</v>
      </c>
      <c r="E240" s="5">
        <v>21.870000000000118</v>
      </c>
      <c r="F240" s="2">
        <v>-3.3655526395386652</v>
      </c>
      <c r="G240" s="2">
        <v>-4.1407926660313879E-3</v>
      </c>
      <c r="H240" s="2">
        <v>5</v>
      </c>
      <c r="I240" s="2">
        <v>0.97619047619047628</v>
      </c>
      <c r="J240" s="2">
        <v>1.3208883431493221</v>
      </c>
      <c r="K240" s="2">
        <v>0.82071407225123816</v>
      </c>
      <c r="L240" s="2">
        <v>1.2414713286880212</v>
      </c>
      <c r="M240" s="2">
        <v>8.5693999999999946</v>
      </c>
      <c r="N240" s="2">
        <v>0.24285328181591134</v>
      </c>
      <c r="O240" s="2">
        <v>24.820399999999992</v>
      </c>
      <c r="P240" s="2">
        <f t="shared" si="50"/>
        <v>248.20399999999992</v>
      </c>
      <c r="Q240" s="2">
        <v>79.676400000000001</v>
      </c>
      <c r="R240" s="2">
        <f t="shared" si="51"/>
        <v>796.76400000000001</v>
      </c>
      <c r="S240" s="2">
        <v>11</v>
      </c>
      <c r="T240" s="2">
        <v>0.12464908939579893</v>
      </c>
      <c r="U240" s="2">
        <v>4.0000000000000036E-3</v>
      </c>
      <c r="V240" s="2">
        <v>16.141500389333334</v>
      </c>
      <c r="W240" s="19">
        <v>6.35</v>
      </c>
      <c r="X240" s="24">
        <v>8.6851628468033779E-2</v>
      </c>
      <c r="Y240">
        <v>21.285999999999994</v>
      </c>
    </row>
    <row r="241" spans="1:25" x14ac:dyDescent="0.2">
      <c r="A241" s="2">
        <v>2</v>
      </c>
      <c r="B241" s="10" t="s">
        <v>4</v>
      </c>
      <c r="C241" s="3">
        <v>8</v>
      </c>
      <c r="D241" s="6">
        <v>2</v>
      </c>
      <c r="E241" s="5">
        <v>10.8900000000001</v>
      </c>
      <c r="F241" s="2">
        <v>0.43154039921550374</v>
      </c>
      <c r="G241" s="2">
        <v>1.8022151283323937</v>
      </c>
      <c r="H241" s="2">
        <v>4</v>
      </c>
      <c r="I241" s="2">
        <v>0.78095238095238084</v>
      </c>
      <c r="J241" s="2">
        <v>0.94155341301488304</v>
      </c>
      <c r="K241" s="2">
        <v>0.67918721984432484</v>
      </c>
      <c r="L241" s="2">
        <v>1.0273875991125181</v>
      </c>
      <c r="M241" s="2">
        <v>10.897399999999998</v>
      </c>
      <c r="N241" s="2">
        <v>0.30882784713757239</v>
      </c>
      <c r="O241" s="2">
        <v>24.982399999999998</v>
      </c>
      <c r="P241" s="2">
        <f t="shared" si="50"/>
        <v>249.82399999999998</v>
      </c>
      <c r="Q241" s="2">
        <v>148.5334</v>
      </c>
      <c r="R241" s="2">
        <f t="shared" si="51"/>
        <v>1485.3340000000001</v>
      </c>
      <c r="S241" s="2">
        <v>9</v>
      </c>
      <c r="T241" s="2">
        <v>0</v>
      </c>
      <c r="U241" s="2">
        <v>2.5000000000000022E-2</v>
      </c>
      <c r="V241" s="2">
        <v>16.739607445454499</v>
      </c>
      <c r="W241" s="19">
        <v>6.22</v>
      </c>
      <c r="X241" s="24">
        <v>0.63540372670807455</v>
      </c>
      <c r="Y241">
        <v>24.982399999999998</v>
      </c>
    </row>
    <row r="242" spans="1:25" x14ac:dyDescent="0.2">
      <c r="A242" s="2">
        <v>2</v>
      </c>
      <c r="B242" s="10" t="s">
        <v>4</v>
      </c>
      <c r="C242" s="3">
        <v>8</v>
      </c>
      <c r="D242" s="6">
        <v>3</v>
      </c>
      <c r="E242" s="5">
        <v>7.2300000000000182</v>
      </c>
      <c r="F242" s="2">
        <v>0.75464530150976927</v>
      </c>
      <c r="G242" s="2">
        <v>0.27730230157635727</v>
      </c>
      <c r="H242" s="2">
        <v>4</v>
      </c>
      <c r="I242" s="2">
        <v>0.78095238095238084</v>
      </c>
      <c r="J242" s="2">
        <v>1.0290353088316309</v>
      </c>
      <c r="K242" s="2">
        <v>0.74229206847551843</v>
      </c>
      <c r="L242" s="2">
        <v>1.1228445468189563</v>
      </c>
      <c r="M242" s="2">
        <v>11.7104</v>
      </c>
      <c r="N242" s="2">
        <v>0.33186793373830714</v>
      </c>
      <c r="O242" s="2">
        <v>35.832399999999993</v>
      </c>
      <c r="P242" s="2">
        <f t="shared" si="50"/>
        <v>358.32399999999996</v>
      </c>
      <c r="Q242" s="2">
        <v>153.69540000000001</v>
      </c>
      <c r="R242" s="2">
        <f t="shared" si="51"/>
        <v>1536.9540000000002</v>
      </c>
      <c r="S242" s="2">
        <v>13</v>
      </c>
      <c r="T242" s="2">
        <v>6.8412377352211687E-2</v>
      </c>
      <c r="U242" s="2">
        <v>4.8000000000000043E-2</v>
      </c>
      <c r="V242" s="2">
        <v>14.271737900769232</v>
      </c>
      <c r="W242" s="19">
        <v>6.13</v>
      </c>
      <c r="X242" s="24">
        <v>0.70708955223880599</v>
      </c>
      <c r="Y242">
        <v>33.200999999999993</v>
      </c>
    </row>
    <row r="243" spans="1:25" x14ac:dyDescent="0.2">
      <c r="A243" s="2">
        <v>2</v>
      </c>
      <c r="B243" s="10" t="s">
        <v>4</v>
      </c>
      <c r="C243" s="3">
        <v>8</v>
      </c>
      <c r="D243" s="6">
        <v>4</v>
      </c>
      <c r="E243" s="5">
        <v>3.5699999999999363</v>
      </c>
      <c r="F243" s="2">
        <v>0.33398410904925907</v>
      </c>
      <c r="G243" s="2">
        <v>-3.1640675883732059</v>
      </c>
      <c r="H243" s="2">
        <v>5</v>
      </c>
      <c r="I243" s="2">
        <v>0.97619047619047628</v>
      </c>
      <c r="J243" s="2">
        <v>1.0259416516870004</v>
      </c>
      <c r="K243" s="2">
        <v>0.63745338901292248</v>
      </c>
      <c r="L243" s="2">
        <v>0.96425799506980625</v>
      </c>
      <c r="M243" s="2">
        <v>22.76639999999999</v>
      </c>
      <c r="N243" s="2">
        <v>0.64519043983636704</v>
      </c>
      <c r="O243" s="2">
        <v>27.88539999999999</v>
      </c>
      <c r="P243" s="2">
        <f t="shared" si="50"/>
        <v>278.85399999999993</v>
      </c>
      <c r="Q243" s="2">
        <v>116.08439999999999</v>
      </c>
      <c r="R243" s="2">
        <f t="shared" si="51"/>
        <v>1160.8439999999998</v>
      </c>
      <c r="S243" s="2">
        <v>11</v>
      </c>
      <c r="T243" s="2">
        <v>0</v>
      </c>
      <c r="U243" s="2">
        <v>4.5000000000000033E-2</v>
      </c>
      <c r="V243" s="2">
        <v>15.921759496666667</v>
      </c>
      <c r="W243" s="19">
        <v>6.37</v>
      </c>
      <c r="X243" s="24">
        <v>0.68886123210952088</v>
      </c>
      <c r="Y243">
        <v>27.88539999999999</v>
      </c>
    </row>
    <row r="244" spans="1:25" x14ac:dyDescent="0.2">
      <c r="A244" s="2">
        <v>2</v>
      </c>
      <c r="B244" s="10" t="s">
        <v>4</v>
      </c>
      <c r="C244" s="3">
        <v>8</v>
      </c>
      <c r="D244" s="6">
        <v>5</v>
      </c>
      <c r="E244" s="5">
        <v>0.64200000000005275</v>
      </c>
      <c r="F244" s="2">
        <v>0.98380321284566774</v>
      </c>
      <c r="G244" s="2">
        <v>0.32644312115201357</v>
      </c>
      <c r="H244" s="2">
        <v>6</v>
      </c>
      <c r="I244" s="2">
        <v>1.1714285714285713</v>
      </c>
      <c r="J244" s="2">
        <v>1.4610863847595488</v>
      </c>
      <c r="K244" s="2">
        <v>0.81544783764364848</v>
      </c>
      <c r="L244" s="2">
        <v>1.233505242207338</v>
      </c>
      <c r="M244" s="2">
        <v>33.922399999999996</v>
      </c>
      <c r="N244" s="2">
        <v>0.96134690492590769</v>
      </c>
      <c r="O244" s="2">
        <v>26.2974</v>
      </c>
      <c r="P244" s="2">
        <f t="shared" si="50"/>
        <v>262.97399999999999</v>
      </c>
      <c r="Q244" s="2">
        <v>117.46639999999999</v>
      </c>
      <c r="R244" s="2">
        <f t="shared" si="51"/>
        <v>1174.664</v>
      </c>
      <c r="S244" s="2">
        <v>6</v>
      </c>
      <c r="T244" s="2">
        <v>0</v>
      </c>
      <c r="U244" s="2">
        <v>2.9000000000000026E-2</v>
      </c>
      <c r="V244" s="2">
        <v>12.9275117693333</v>
      </c>
      <c r="W244" s="19">
        <v>6.29</v>
      </c>
      <c r="X244" s="24">
        <v>0.56610800744878953</v>
      </c>
      <c r="Y244">
        <v>26.2974</v>
      </c>
    </row>
    <row r="245" spans="1:25" x14ac:dyDescent="0.2">
      <c r="A245" s="2">
        <v>2</v>
      </c>
      <c r="B245" s="10" t="s">
        <v>4</v>
      </c>
      <c r="C245" s="3">
        <v>8</v>
      </c>
      <c r="D245" s="6">
        <v>6</v>
      </c>
      <c r="E245" s="5">
        <v>0</v>
      </c>
      <c r="F245" s="2">
        <v>0.35149769154196742</v>
      </c>
      <c r="G245" s="2">
        <v>-8.032238883883322E-2</v>
      </c>
      <c r="H245" s="2">
        <v>4</v>
      </c>
      <c r="I245" s="2">
        <v>0.78095238095238084</v>
      </c>
      <c r="J245" s="2">
        <v>0.91319761785752163</v>
      </c>
      <c r="K245" s="2">
        <v>0.65873283731733057</v>
      </c>
      <c r="L245" s="2">
        <v>0.99644682410713092</v>
      </c>
      <c r="M245" s="2">
        <v>38.782399999999996</v>
      </c>
      <c r="N245" s="2">
        <v>1.0990773119118495</v>
      </c>
      <c r="O245" s="2">
        <v>0</v>
      </c>
      <c r="P245" s="2">
        <f t="shared" si="50"/>
        <v>0</v>
      </c>
      <c r="Q245" s="2">
        <v>304.0154</v>
      </c>
      <c r="R245" s="2">
        <f t="shared" si="51"/>
        <v>3040.154</v>
      </c>
      <c r="S245" s="2">
        <v>0</v>
      </c>
      <c r="T245" s="2">
        <v>0</v>
      </c>
      <c r="U245" s="2">
        <v>2.200000000000002E-2</v>
      </c>
      <c r="V245" s="2">
        <v>12.8822992716666</v>
      </c>
      <c r="W245" s="19">
        <v>6.37</v>
      </c>
      <c r="X245" s="24">
        <v>0.64411027568922308</v>
      </c>
      <c r="Y245">
        <v>0</v>
      </c>
    </row>
    <row r="246" spans="1:25" x14ac:dyDescent="0.2">
      <c r="A246" s="2">
        <v>2</v>
      </c>
      <c r="B246" s="10" t="s">
        <v>4</v>
      </c>
      <c r="C246" s="3">
        <v>8</v>
      </c>
      <c r="D246" s="6">
        <v>7</v>
      </c>
      <c r="E246" s="5">
        <v>0</v>
      </c>
      <c r="F246" s="2">
        <v>0.42187848830376701</v>
      </c>
      <c r="G246" s="2">
        <v>-0.41651494429474956</v>
      </c>
      <c r="H246" s="2">
        <v>4</v>
      </c>
      <c r="I246" s="2">
        <v>0.78095238095238084</v>
      </c>
      <c r="J246" s="2">
        <v>0.75016314602377787</v>
      </c>
      <c r="K246" s="2">
        <v>0.54112832531308386</v>
      </c>
      <c r="L246" s="2">
        <v>0.81854975286875198</v>
      </c>
      <c r="M246" s="2">
        <v>39.717399999999998</v>
      </c>
      <c r="N246" s="2">
        <v>1.1255748284821903</v>
      </c>
      <c r="O246" s="2">
        <v>0</v>
      </c>
      <c r="P246" s="2">
        <f t="shared" si="50"/>
        <v>0</v>
      </c>
      <c r="Q246" s="2">
        <v>150.01740000000001</v>
      </c>
      <c r="R246" s="2">
        <f t="shared" si="51"/>
        <v>1500.174</v>
      </c>
      <c r="S246" s="2">
        <v>0</v>
      </c>
      <c r="T246" s="2">
        <v>0</v>
      </c>
      <c r="U246" s="2">
        <v>1.0000000000000009E-2</v>
      </c>
      <c r="V246" s="2">
        <v>13.277458122500001</v>
      </c>
      <c r="W246" s="19">
        <v>6.33</v>
      </c>
      <c r="X246" s="24">
        <v>0.51646985705407089</v>
      </c>
      <c r="Y246">
        <v>0</v>
      </c>
    </row>
    <row r="247" spans="1:25" x14ac:dyDescent="0.2">
      <c r="A247" s="2">
        <v>2</v>
      </c>
      <c r="B247" s="10" t="s">
        <v>4</v>
      </c>
      <c r="C247" s="3">
        <v>8</v>
      </c>
      <c r="D247" s="6">
        <v>8</v>
      </c>
      <c r="E247" s="5">
        <v>0</v>
      </c>
      <c r="F247" s="2">
        <v>0.1979255480339987</v>
      </c>
      <c r="G247" s="2">
        <v>0.19579216105225392</v>
      </c>
      <c r="H247" s="2">
        <v>6</v>
      </c>
      <c r="I247" s="2">
        <v>1.1714285714285713</v>
      </c>
      <c r="J247" s="2">
        <v>1.1272573963709664</v>
      </c>
      <c r="K247" s="2">
        <v>0.62913433177312772</v>
      </c>
      <c r="L247" s="2">
        <v>0.95167398878295162</v>
      </c>
      <c r="M247" s="2">
        <v>43.250399999999999</v>
      </c>
      <c r="N247" s="2">
        <v>1.2256985996511889</v>
      </c>
      <c r="O247" s="2">
        <v>0</v>
      </c>
      <c r="P247" s="2">
        <f t="shared" si="50"/>
        <v>0</v>
      </c>
      <c r="Q247" s="2">
        <v>136.25700000000001</v>
      </c>
      <c r="R247" s="2">
        <f t="shared" si="51"/>
        <v>1362.5700000000002</v>
      </c>
      <c r="S247" s="2">
        <v>0</v>
      </c>
      <c r="T247" s="2">
        <v>0</v>
      </c>
      <c r="U247" s="2">
        <v>3.5000000000000031E-2</v>
      </c>
      <c r="V247" s="2">
        <v>10.930073804999999</v>
      </c>
      <c r="W247" s="19">
        <v>6.19</v>
      </c>
      <c r="X247" s="24">
        <v>0.65036674816625917</v>
      </c>
      <c r="Y247">
        <v>0</v>
      </c>
    </row>
    <row r="248" spans="1:25" x14ac:dyDescent="0.2">
      <c r="A248" s="2">
        <v>2</v>
      </c>
      <c r="B248" s="10" t="s">
        <v>4</v>
      </c>
      <c r="C248" s="3">
        <v>8</v>
      </c>
      <c r="D248" s="6">
        <v>9</v>
      </c>
      <c r="E248" s="5">
        <v>0</v>
      </c>
      <c r="F248" s="2">
        <v>0.3687098204230887</v>
      </c>
      <c r="G248" s="2">
        <v>5.563169598614863E-2</v>
      </c>
      <c r="H248" s="2">
        <v>6</v>
      </c>
      <c r="I248" s="2">
        <v>1.1714285714285713</v>
      </c>
      <c r="J248" s="2">
        <v>1.2646930325432684</v>
      </c>
      <c r="K248" s="2">
        <v>0.70583862078772042</v>
      </c>
      <c r="L248" s="2">
        <v>1.0677024313534669</v>
      </c>
      <c r="M248" s="2">
        <v>33.806399999999996</v>
      </c>
      <c r="N248" s="2">
        <v>0.95805951249579058</v>
      </c>
      <c r="O248" s="2">
        <v>0</v>
      </c>
      <c r="P248" s="2">
        <f t="shared" si="50"/>
        <v>0</v>
      </c>
      <c r="Q248" s="2">
        <v>133.6234</v>
      </c>
      <c r="R248" s="2">
        <f t="shared" si="51"/>
        <v>1336.2339999999999</v>
      </c>
      <c r="S248" s="2">
        <v>0</v>
      </c>
      <c r="T248" s="2">
        <v>0</v>
      </c>
      <c r="U248" s="2">
        <v>-2.9999999999998916E-3</v>
      </c>
      <c r="V248" s="2">
        <v>11.94085914909091</v>
      </c>
      <c r="W248" s="19">
        <v>6.42</v>
      </c>
      <c r="X248" s="24">
        <v>0.8460099750623441</v>
      </c>
      <c r="Y248">
        <v>0</v>
      </c>
    </row>
    <row r="249" spans="1:25" x14ac:dyDescent="0.2">
      <c r="A249" s="2">
        <v>2</v>
      </c>
      <c r="B249" s="10" t="s">
        <v>4</v>
      </c>
      <c r="C249" s="3">
        <v>8</v>
      </c>
      <c r="D249" s="6">
        <v>10</v>
      </c>
      <c r="E249" s="5">
        <v>0</v>
      </c>
      <c r="F249" s="2">
        <v>3.5644742123489816E-2</v>
      </c>
      <c r="G249" s="2">
        <v>1.3441694348192195</v>
      </c>
      <c r="H249" s="2">
        <v>7</v>
      </c>
      <c r="I249" s="2">
        <v>1.3666666666666667</v>
      </c>
      <c r="J249" s="2">
        <v>1.6337577157546237</v>
      </c>
      <c r="K249" s="2">
        <v>0.83958538196009147</v>
      </c>
      <c r="L249" s="2">
        <v>1.2700174335136267</v>
      </c>
      <c r="M249" s="2">
        <v>26.292400000000001</v>
      </c>
      <c r="N249" s="2">
        <v>0.74511583387596225</v>
      </c>
      <c r="O249" s="2">
        <v>0</v>
      </c>
      <c r="P249" s="2">
        <f t="shared" si="50"/>
        <v>0</v>
      </c>
      <c r="Q249" s="2">
        <v>75.112399999999994</v>
      </c>
      <c r="R249" s="2">
        <f t="shared" si="51"/>
        <v>751.12399999999991</v>
      </c>
      <c r="S249" s="2">
        <v>0</v>
      </c>
      <c r="T249" s="2">
        <v>0</v>
      </c>
      <c r="U249" s="2">
        <v>1.0000000000000009E-2</v>
      </c>
      <c r="V249" s="2">
        <v>12.165585544285699</v>
      </c>
      <c r="W249" s="19">
        <v>6.36</v>
      </c>
      <c r="X249" s="24">
        <v>0.85803237858032377</v>
      </c>
      <c r="Y249">
        <v>0</v>
      </c>
    </row>
    <row r="250" spans="1:25" x14ac:dyDescent="0.2">
      <c r="A250" s="2">
        <v>2</v>
      </c>
      <c r="B250" s="10" t="s">
        <v>4</v>
      </c>
      <c r="C250" s="3">
        <v>11</v>
      </c>
      <c r="D250" s="6">
        <v>1</v>
      </c>
      <c r="E250" s="5">
        <v>8.4077500000000782</v>
      </c>
      <c r="F250" s="2">
        <v>-0.16396831178052565</v>
      </c>
      <c r="G250" s="2">
        <v>-1.3409980862047144</v>
      </c>
      <c r="H250" s="2">
        <v>5</v>
      </c>
      <c r="I250" s="2">
        <v>0.625</v>
      </c>
      <c r="J250" s="2">
        <v>1.2562126601030206</v>
      </c>
      <c r="K250" s="2">
        <v>0.78052881095806625</v>
      </c>
      <c r="L250" s="2">
        <v>0.98888804282042353</v>
      </c>
      <c r="M250" s="2">
        <v>91.010400000000004</v>
      </c>
      <c r="N250" s="2">
        <v>1.2929560416767298</v>
      </c>
      <c r="O250" s="2">
        <v>45.151399999999995</v>
      </c>
      <c r="P250" s="2">
        <f t="shared" si="50"/>
        <v>451.51399999999995</v>
      </c>
      <c r="Q250" s="2">
        <v>134.1764</v>
      </c>
      <c r="R250" s="2">
        <f t="shared" si="51"/>
        <v>1341.7640000000001</v>
      </c>
      <c r="S250" s="2">
        <v>18</v>
      </c>
      <c r="T250" s="2">
        <v>0</v>
      </c>
      <c r="U250" s="2">
        <v>4.7000000000000049E-2</v>
      </c>
      <c r="V250" s="2">
        <v>19.015075766666666</v>
      </c>
      <c r="W250" s="19">
        <v>7.8</v>
      </c>
      <c r="X250" s="24">
        <v>0.13461538461538461</v>
      </c>
      <c r="Y250">
        <v>45.151399999999995</v>
      </c>
    </row>
    <row r="251" spans="1:25" x14ac:dyDescent="0.2">
      <c r="A251" s="2">
        <v>2</v>
      </c>
      <c r="B251" s="10" t="s">
        <v>4</v>
      </c>
      <c r="C251" s="3">
        <v>11</v>
      </c>
      <c r="D251" s="6">
        <v>2</v>
      </c>
      <c r="E251" s="5">
        <v>6.6542500000000473</v>
      </c>
      <c r="F251" s="2">
        <v>-0.40618801015554923</v>
      </c>
      <c r="G251" s="2">
        <v>4.4617065488806264E-2</v>
      </c>
      <c r="H251" s="2">
        <v>6</v>
      </c>
      <c r="I251" s="2">
        <v>0.75</v>
      </c>
      <c r="J251" s="2">
        <v>1.3512108871778494</v>
      </c>
      <c r="K251" s="2">
        <v>0.7541251548456962</v>
      </c>
      <c r="L251" s="2">
        <v>0.9554360299674759</v>
      </c>
      <c r="M251" s="2">
        <v>63.681399999999996</v>
      </c>
      <c r="N251" s="2">
        <v>0.904701560178095</v>
      </c>
      <c r="O251" s="2">
        <v>63.554400000000001</v>
      </c>
      <c r="P251" s="2">
        <f t="shared" si="50"/>
        <v>635.54399999999998</v>
      </c>
      <c r="Q251" s="2">
        <v>158.22639999999998</v>
      </c>
      <c r="R251" s="2">
        <f t="shared" si="51"/>
        <v>1582.2639999999999</v>
      </c>
      <c r="S251" s="2">
        <v>28</v>
      </c>
      <c r="T251" s="2">
        <v>4.8056702235376551E-2</v>
      </c>
      <c r="U251" s="2">
        <v>3.8000000000000034E-2</v>
      </c>
      <c r="V251" s="2">
        <v>20.818801637727301</v>
      </c>
      <c r="W251" s="19">
        <v>7.91</v>
      </c>
      <c r="X251" s="24">
        <v>0.22750000000000001</v>
      </c>
      <c r="Y251">
        <v>60.346000000000004</v>
      </c>
    </row>
    <row r="252" spans="1:25" x14ac:dyDescent="0.2">
      <c r="A252" s="2">
        <v>2</v>
      </c>
      <c r="B252" s="10" t="s">
        <v>4</v>
      </c>
      <c r="C252" s="3">
        <v>11</v>
      </c>
      <c r="D252" s="6">
        <v>3</v>
      </c>
      <c r="E252" s="5">
        <v>6.0697500000001128</v>
      </c>
      <c r="F252" s="2">
        <v>-0.17566435154371693</v>
      </c>
      <c r="G252" s="2">
        <v>-1.5944501214686086</v>
      </c>
      <c r="H252" s="2">
        <v>7</v>
      </c>
      <c r="I252" s="2">
        <v>0.875</v>
      </c>
      <c r="J252" s="2">
        <v>1.3134570776818462</v>
      </c>
      <c r="K252" s="2">
        <v>0.67498341499451764</v>
      </c>
      <c r="L252" s="2">
        <v>0.85516770017863519</v>
      </c>
      <c r="M252" s="2">
        <v>58.907399999999996</v>
      </c>
      <c r="N252" s="2">
        <v>0.83687884823567182</v>
      </c>
      <c r="O252" s="2">
        <v>39.816400000000002</v>
      </c>
      <c r="P252" s="2">
        <f t="shared" si="50"/>
        <v>398.16399999999999</v>
      </c>
      <c r="Q252" s="2">
        <v>115.37739999999999</v>
      </c>
      <c r="R252" s="2">
        <f t="shared" si="51"/>
        <v>1153.7739999999999</v>
      </c>
      <c r="S252" s="2">
        <v>11</v>
      </c>
      <c r="T252" s="2">
        <v>0</v>
      </c>
      <c r="U252" s="2">
        <v>-4.0000000000000036E-3</v>
      </c>
      <c r="V252" s="2">
        <v>20.448878445384601</v>
      </c>
      <c r="W252" s="19">
        <v>8.16</v>
      </c>
      <c r="X252" s="24">
        <v>0.31511056511056512</v>
      </c>
      <c r="Y252">
        <v>39.816400000000002</v>
      </c>
    </row>
    <row r="253" spans="1:25" x14ac:dyDescent="0.2">
      <c r="A253" s="2">
        <v>2</v>
      </c>
      <c r="B253" s="10" t="s">
        <v>4</v>
      </c>
      <c r="C253" s="3">
        <v>11</v>
      </c>
      <c r="D253" s="6">
        <v>4</v>
      </c>
      <c r="E253" s="5">
        <v>5.4852499999999509</v>
      </c>
      <c r="F253" s="2">
        <v>1.0128961737873323</v>
      </c>
      <c r="G253" s="2">
        <v>0.57817780579548239</v>
      </c>
      <c r="H253" s="2">
        <v>5</v>
      </c>
      <c r="I253" s="2">
        <v>0.625</v>
      </c>
      <c r="J253" s="2">
        <v>1.5171563719004151</v>
      </c>
      <c r="K253" s="2">
        <v>0.94266225505144252</v>
      </c>
      <c r="L253" s="2">
        <v>1.1943024003102294</v>
      </c>
      <c r="M253" s="2">
        <v>29.966399999999993</v>
      </c>
      <c r="N253" s="2">
        <v>0.42572319127595909</v>
      </c>
      <c r="O253" s="2">
        <v>23.697400000000002</v>
      </c>
      <c r="P253" s="2">
        <f t="shared" si="50"/>
        <v>236.97400000000002</v>
      </c>
      <c r="Q253" s="2">
        <v>142.43639999999999</v>
      </c>
      <c r="R253" s="2">
        <f t="shared" si="51"/>
        <v>1424.364</v>
      </c>
      <c r="S253" s="2">
        <v>20</v>
      </c>
      <c r="T253" s="2">
        <v>0</v>
      </c>
      <c r="U253" s="2">
        <v>2.1000000000000019E-2</v>
      </c>
      <c r="V253" s="2">
        <v>19.367271915</v>
      </c>
      <c r="W253" s="19">
        <v>8.43</v>
      </c>
      <c r="X253" s="24">
        <v>0.36472065285624605</v>
      </c>
      <c r="Y253">
        <v>23.697400000000002</v>
      </c>
    </row>
    <row r="254" spans="1:25" x14ac:dyDescent="0.2">
      <c r="A254" s="2">
        <v>2</v>
      </c>
      <c r="B254" s="10" t="s">
        <v>4</v>
      </c>
      <c r="C254" s="3">
        <v>11</v>
      </c>
      <c r="D254" s="6">
        <v>5</v>
      </c>
      <c r="E254" s="5">
        <v>4.9007500000000164</v>
      </c>
      <c r="F254" s="2">
        <v>-0.34164948901797793</v>
      </c>
      <c r="G254" s="2">
        <v>-0.42717138669002752</v>
      </c>
      <c r="H254" s="2">
        <v>5</v>
      </c>
      <c r="I254" s="2">
        <v>0.625</v>
      </c>
      <c r="J254" s="2">
        <v>1.2428918531336732</v>
      </c>
      <c r="K254" s="2">
        <v>0.77225212823148559</v>
      </c>
      <c r="L254" s="2">
        <v>0.97840193075431336</v>
      </c>
      <c r="M254" s="2">
        <v>29.0124</v>
      </c>
      <c r="N254" s="2">
        <v>0.41217001423509791</v>
      </c>
      <c r="O254" s="2">
        <v>59.386399999999995</v>
      </c>
      <c r="P254" s="2">
        <f t="shared" si="50"/>
        <v>593.86399999999992</v>
      </c>
      <c r="Q254" s="2">
        <v>148.2834</v>
      </c>
      <c r="R254" s="2">
        <f t="shared" si="51"/>
        <v>1482.8340000000001</v>
      </c>
      <c r="S254" s="2">
        <v>31</v>
      </c>
      <c r="T254" s="2">
        <v>0</v>
      </c>
      <c r="U254" s="2">
        <v>9.000000000000008E-3</v>
      </c>
      <c r="V254" s="2">
        <v>18.232314424999998</v>
      </c>
      <c r="W254" s="19">
        <v>8.56</v>
      </c>
      <c r="X254" s="24">
        <v>0.3208358942839582</v>
      </c>
      <c r="Y254">
        <v>59.386399999999995</v>
      </c>
    </row>
    <row r="255" spans="1:25" x14ac:dyDescent="0.2">
      <c r="A255" s="2">
        <v>2</v>
      </c>
      <c r="B255" s="10" t="s">
        <v>4</v>
      </c>
      <c r="C255" s="3">
        <v>11</v>
      </c>
      <c r="D255" s="6">
        <v>6</v>
      </c>
      <c r="E255" s="5">
        <v>4.3162500000000819</v>
      </c>
      <c r="F255" s="2">
        <v>-4.6183156080340337</v>
      </c>
      <c r="G255" s="2">
        <v>0.48415737668382958</v>
      </c>
      <c r="H255" s="2">
        <v>6</v>
      </c>
      <c r="I255" s="2">
        <v>0.75</v>
      </c>
      <c r="J255" s="2">
        <v>1.2486137757604769</v>
      </c>
      <c r="K255" s="2">
        <v>0.69686461671019839</v>
      </c>
      <c r="L255" s="2">
        <v>0.88289000643484961</v>
      </c>
      <c r="M255" s="2">
        <v>94.576400000000007</v>
      </c>
      <c r="N255" s="2">
        <v>1.3436170787078738</v>
      </c>
      <c r="O255" s="2">
        <v>65.102400000000003</v>
      </c>
      <c r="P255" s="2">
        <f t="shared" si="50"/>
        <v>651.024</v>
      </c>
      <c r="Q255" s="2">
        <v>134.23740000000001</v>
      </c>
      <c r="R255" s="2">
        <f t="shared" si="51"/>
        <v>1342.374</v>
      </c>
      <c r="S255" s="2">
        <v>10</v>
      </c>
      <c r="T255" s="2">
        <v>0</v>
      </c>
      <c r="U255" s="2">
        <v>4.3000000000000045E-2</v>
      </c>
      <c r="V255" s="2">
        <v>19.5694617442857</v>
      </c>
      <c r="W255" s="19">
        <v>8.3699999999999992</v>
      </c>
      <c r="X255" s="24">
        <v>8.2131661442006273E-2</v>
      </c>
      <c r="Y255">
        <v>65.102400000000003</v>
      </c>
    </row>
    <row r="256" spans="1:25" x14ac:dyDescent="0.2">
      <c r="A256" s="2">
        <v>2</v>
      </c>
      <c r="B256" s="10" t="s">
        <v>4</v>
      </c>
      <c r="C256" s="3">
        <v>11</v>
      </c>
      <c r="D256" s="6">
        <v>7</v>
      </c>
      <c r="E256" s="5">
        <v>3.7317500000001473</v>
      </c>
      <c r="F256" s="2">
        <v>0.38898078479670789</v>
      </c>
      <c r="G256" s="2">
        <v>2.0651895189726344</v>
      </c>
      <c r="H256" s="2">
        <v>6</v>
      </c>
      <c r="I256" s="2">
        <v>0.75</v>
      </c>
      <c r="J256" s="2">
        <v>1.1839270292685471</v>
      </c>
      <c r="K256" s="2">
        <v>0.66076225609602568</v>
      </c>
      <c r="L256" s="2">
        <v>0.8371502563734462</v>
      </c>
      <c r="M256" s="2">
        <v>48.914400000000001</v>
      </c>
      <c r="N256" s="2">
        <v>0.69491144973532948</v>
      </c>
      <c r="O256" s="2">
        <v>61.345399999999998</v>
      </c>
      <c r="P256" s="2">
        <f t="shared" si="50"/>
        <v>613.45399999999995</v>
      </c>
      <c r="Q256" s="2">
        <v>115.8724</v>
      </c>
      <c r="R256" s="2">
        <f t="shared" si="51"/>
        <v>1158.7239999999999</v>
      </c>
      <c r="S256" s="2">
        <v>20</v>
      </c>
      <c r="T256" s="2">
        <v>6.6191938965320898E-2</v>
      </c>
      <c r="U256" s="2">
        <v>2.1000000000000019E-2</v>
      </c>
      <c r="V256" s="2">
        <v>18.538144515454501</v>
      </c>
      <c r="W256" s="19">
        <v>7.6</v>
      </c>
      <c r="X256" s="24">
        <v>0.11404046597179644</v>
      </c>
      <c r="Y256">
        <v>56.997</v>
      </c>
    </row>
    <row r="257" spans="1:25" x14ac:dyDescent="0.2">
      <c r="A257" s="2">
        <v>2</v>
      </c>
      <c r="B257" s="10" t="s">
        <v>4</v>
      </c>
      <c r="C257" s="3">
        <v>11</v>
      </c>
      <c r="D257" s="6">
        <v>8</v>
      </c>
      <c r="E257" s="5">
        <v>3.1472499999999854</v>
      </c>
      <c r="F257" s="2">
        <v>0.25305761872871485</v>
      </c>
      <c r="G257" s="2">
        <v>0.15356502827318369</v>
      </c>
      <c r="H257" s="2">
        <v>5</v>
      </c>
      <c r="I257" s="2">
        <v>0.625</v>
      </c>
      <c r="J257" s="2">
        <v>1.2604542259276899</v>
      </c>
      <c r="K257" s="2">
        <v>0.78316424398216733</v>
      </c>
      <c r="L257" s="2">
        <v>0.99222699478298937</v>
      </c>
      <c r="M257" s="2">
        <v>44.041399999999996</v>
      </c>
      <c r="N257" s="2">
        <v>0.62568227602451509</v>
      </c>
      <c r="O257" s="2">
        <v>51.51039999999999</v>
      </c>
      <c r="P257" s="2">
        <f t="shared" si="50"/>
        <v>515.10399999999993</v>
      </c>
      <c r="Q257" s="2">
        <v>113.3664</v>
      </c>
      <c r="R257" s="2">
        <f t="shared" si="51"/>
        <v>1133.664</v>
      </c>
      <c r="S257" s="2">
        <v>21</v>
      </c>
      <c r="T257" s="2">
        <v>0.1164263488502139</v>
      </c>
      <c r="U257" s="2">
        <v>2.1000000000000019E-2</v>
      </c>
      <c r="V257" s="2">
        <v>16.1393374825</v>
      </c>
      <c r="W257" s="19">
        <v>7.95</v>
      </c>
      <c r="X257" s="24">
        <v>0.19746031746031745</v>
      </c>
      <c r="Y257">
        <v>44.722999999999992</v>
      </c>
    </row>
    <row r="258" spans="1:25" x14ac:dyDescent="0.2">
      <c r="A258" s="2">
        <v>2</v>
      </c>
      <c r="B258" s="10" t="s">
        <v>4</v>
      </c>
      <c r="C258" s="3">
        <v>11</v>
      </c>
      <c r="D258" s="6">
        <v>9</v>
      </c>
      <c r="E258" s="5">
        <v>2.5627500000000509</v>
      </c>
      <c r="F258" s="2">
        <v>0.78885616342608555</v>
      </c>
      <c r="G258" s="2">
        <v>-0.58394788859495328</v>
      </c>
      <c r="H258" s="2">
        <v>5</v>
      </c>
      <c r="I258" s="2">
        <v>0.625</v>
      </c>
      <c r="J258" s="2">
        <v>1.4249282183497021</v>
      </c>
      <c r="K258" s="2">
        <v>0.88535768130045644</v>
      </c>
      <c r="L258" s="2">
        <v>1.1217005860201024</v>
      </c>
      <c r="M258" s="2">
        <v>11.239399999999996</v>
      </c>
      <c r="N258" s="2">
        <v>0.15967461009754305</v>
      </c>
      <c r="O258" s="2">
        <v>39.026399999999995</v>
      </c>
      <c r="P258" s="2">
        <f t="shared" si="50"/>
        <v>390.26399999999995</v>
      </c>
      <c r="Q258" s="2">
        <v>198.8674</v>
      </c>
      <c r="R258" s="2">
        <f t="shared" si="51"/>
        <v>1988.674</v>
      </c>
      <c r="S258" s="2">
        <v>9</v>
      </c>
      <c r="T258" s="2">
        <v>0.19301583100362271</v>
      </c>
      <c r="U258" s="2">
        <v>5.1000000000000052E-2</v>
      </c>
      <c r="V258" s="2">
        <v>16.749937531111101</v>
      </c>
      <c r="W258" s="19">
        <v>7.78</v>
      </c>
      <c r="X258" s="24">
        <v>0.11349693251533742</v>
      </c>
      <c r="Y258">
        <v>29.692</v>
      </c>
    </row>
    <row r="259" spans="1:25" x14ac:dyDescent="0.2">
      <c r="A259" s="2">
        <v>2</v>
      </c>
      <c r="B259" s="10" t="s">
        <v>4</v>
      </c>
      <c r="C259" s="3">
        <v>11</v>
      </c>
      <c r="D259" s="6">
        <v>10</v>
      </c>
      <c r="E259" s="5">
        <v>1.9782500000001164</v>
      </c>
      <c r="F259" s="2">
        <v>-2.1334089582460329</v>
      </c>
      <c r="G259" s="2">
        <v>0.25746829385528458</v>
      </c>
      <c r="H259" s="2">
        <v>5</v>
      </c>
      <c r="I259" s="2">
        <v>0.625</v>
      </c>
      <c r="J259" s="2">
        <v>1.1629140728266556</v>
      </c>
      <c r="K259" s="2">
        <v>0.72255913933820171</v>
      </c>
      <c r="L259" s="2">
        <v>0.91544358528560699</v>
      </c>
      <c r="M259" s="2">
        <v>41.693399999999997</v>
      </c>
      <c r="N259" s="2">
        <v>0.59232498074994244</v>
      </c>
      <c r="O259" s="2">
        <v>30.176400000000001</v>
      </c>
      <c r="P259" s="2">
        <f t="shared" ref="P259:P322" si="52">O259*10</f>
        <v>301.76400000000001</v>
      </c>
      <c r="Q259" s="2">
        <v>140.40539999999999</v>
      </c>
      <c r="R259" s="2">
        <f t="shared" ref="R259:R322" si="53">Q259*10</f>
        <v>1404.0539999999999</v>
      </c>
      <c r="S259" s="2">
        <v>13</v>
      </c>
      <c r="T259" s="2">
        <v>9.9045196424412854E-2</v>
      </c>
      <c r="U259" s="2">
        <v>6.2999999999999945E-2</v>
      </c>
      <c r="V259" s="2">
        <v>16.164775391428499</v>
      </c>
      <c r="W259" s="19">
        <v>7.68</v>
      </c>
      <c r="X259" s="24">
        <v>0.17086662569145666</v>
      </c>
      <c r="Y259">
        <v>26.859000000000002</v>
      </c>
    </row>
    <row r="260" spans="1:25" x14ac:dyDescent="0.2">
      <c r="A260" s="2">
        <v>2</v>
      </c>
      <c r="B260" s="10" t="s">
        <v>4</v>
      </c>
      <c r="C260" s="3">
        <v>11</v>
      </c>
      <c r="D260" s="3">
        <v>11</v>
      </c>
      <c r="E260" s="2">
        <v>1.3937499999999545</v>
      </c>
      <c r="F260" s="2">
        <v>0.92294793712439294</v>
      </c>
      <c r="G260" s="2">
        <v>0.48191428027157091</v>
      </c>
      <c r="H260" s="2">
        <v>3</v>
      </c>
      <c r="I260" s="2">
        <v>0.375</v>
      </c>
      <c r="J260" s="2">
        <v>0.97431475286934943</v>
      </c>
      <c r="K260" s="2">
        <v>0.88685950714291473</v>
      </c>
      <c r="L260" s="2">
        <v>1.1236033186254277</v>
      </c>
      <c r="M260" s="2">
        <v>59.486400000000003</v>
      </c>
      <c r="N260" s="2">
        <v>0.84510451857808144</v>
      </c>
      <c r="O260" s="2">
        <v>31.782399999999996</v>
      </c>
      <c r="P260" s="2">
        <f t="shared" si="52"/>
        <v>317.82399999999996</v>
      </c>
      <c r="Q260" s="2">
        <v>218.60539999999997</v>
      </c>
      <c r="R260" s="2">
        <f t="shared" si="53"/>
        <v>2186.0539999999996</v>
      </c>
      <c r="S260" s="2">
        <v>10</v>
      </c>
      <c r="T260" s="2">
        <v>0.41773200106991454</v>
      </c>
      <c r="U260" s="2">
        <v>5.0000000000000044E-2</v>
      </c>
      <c r="V260" s="2">
        <v>17.201787725454501</v>
      </c>
      <c r="W260" s="19">
        <v>7.5</v>
      </c>
      <c r="X260" s="24">
        <v>0.26833631484794274</v>
      </c>
      <c r="Y260">
        <v>8.9809999999999945</v>
      </c>
    </row>
    <row r="261" spans="1:25" x14ac:dyDescent="0.2">
      <c r="A261" s="2">
        <v>2</v>
      </c>
      <c r="B261" s="10" t="s">
        <v>4</v>
      </c>
      <c r="C261" s="3">
        <v>11</v>
      </c>
      <c r="D261" s="3">
        <v>12</v>
      </c>
      <c r="E261" s="2">
        <v>0.80925000000002001</v>
      </c>
      <c r="F261" s="2">
        <v>1.2438941032166861</v>
      </c>
      <c r="G261" s="2">
        <v>-0.6742532311999837</v>
      </c>
      <c r="H261" s="2">
        <v>4</v>
      </c>
      <c r="I261" s="2">
        <v>0.5</v>
      </c>
      <c r="J261" s="2">
        <v>1.1816543399004964</v>
      </c>
      <c r="K261" s="2">
        <v>0.85238342810968393</v>
      </c>
      <c r="L261" s="2">
        <v>1.0799239798993578</v>
      </c>
      <c r="M261" s="2">
        <v>83.675399999999996</v>
      </c>
      <c r="N261" s="2">
        <v>1.1887500106550135</v>
      </c>
      <c r="O261" s="2">
        <v>28.297399999999996</v>
      </c>
      <c r="P261" s="2">
        <f t="shared" si="52"/>
        <v>282.97399999999993</v>
      </c>
      <c r="Q261" s="2">
        <v>339.87439999999998</v>
      </c>
      <c r="R261" s="2">
        <f t="shared" si="53"/>
        <v>3398.7439999999997</v>
      </c>
      <c r="S261" s="2">
        <v>9</v>
      </c>
      <c r="T261" s="2">
        <v>0.4774526894269549</v>
      </c>
      <c r="U261" s="2">
        <v>7.0999999999999952E-2</v>
      </c>
      <c r="V261" s="2">
        <v>17.890460040000001</v>
      </c>
      <c r="W261" s="19">
        <v>7.4</v>
      </c>
      <c r="X261" s="24">
        <v>0.33555018137847642</v>
      </c>
      <c r="Y261">
        <v>2.4419999999999931</v>
      </c>
    </row>
    <row r="262" spans="1:25" x14ac:dyDescent="0.2">
      <c r="A262" s="2">
        <v>2</v>
      </c>
      <c r="B262" s="10" t="s">
        <v>4</v>
      </c>
      <c r="C262" s="3">
        <v>11</v>
      </c>
      <c r="D262" s="3">
        <v>13</v>
      </c>
      <c r="E262" s="2">
        <v>0.22475000000008549</v>
      </c>
      <c r="F262" s="2">
        <v>0.73590939045229919</v>
      </c>
      <c r="G262" s="2">
        <v>5.4205349992722862</v>
      </c>
      <c r="H262" s="2">
        <v>4</v>
      </c>
      <c r="I262" s="2">
        <v>0.5</v>
      </c>
      <c r="J262" s="2">
        <v>1.3169951845662362</v>
      </c>
      <c r="K262" s="2">
        <v>0.95001121082417705</v>
      </c>
      <c r="L262" s="2">
        <v>1.2036131321997454</v>
      </c>
      <c r="M262" s="2">
        <v>34.578400000000002</v>
      </c>
      <c r="N262" s="2">
        <v>0.49124442032465121</v>
      </c>
      <c r="O262" s="2">
        <v>22.744399999999999</v>
      </c>
      <c r="P262" s="2">
        <f t="shared" si="52"/>
        <v>227.44399999999999</v>
      </c>
      <c r="Q262" s="2">
        <v>298.02339999999998</v>
      </c>
      <c r="R262" s="2">
        <f t="shared" si="53"/>
        <v>2980.2339999999999</v>
      </c>
      <c r="S262" s="2">
        <v>21</v>
      </c>
      <c r="T262" s="2">
        <v>0.59642137239871673</v>
      </c>
      <c r="U262" s="2">
        <v>4.7000000000000049E-2</v>
      </c>
      <c r="V262" s="2">
        <v>16.315909881</v>
      </c>
      <c r="W262" s="19">
        <v>8</v>
      </c>
      <c r="X262" s="24">
        <v>0.54959950708564387</v>
      </c>
      <c r="Y262">
        <v>-10.867999999999995</v>
      </c>
    </row>
    <row r="263" spans="1:25" x14ac:dyDescent="0.2">
      <c r="A263" s="2">
        <v>2</v>
      </c>
      <c r="B263" s="10" t="s">
        <v>4</v>
      </c>
      <c r="C263" s="3">
        <v>11</v>
      </c>
      <c r="D263" s="3">
        <v>14</v>
      </c>
      <c r="E263" s="2">
        <v>0</v>
      </c>
      <c r="F263" s="2">
        <v>0.19386874733838427</v>
      </c>
      <c r="G263" s="2">
        <v>-3.4735180432417816</v>
      </c>
      <c r="H263" s="2">
        <v>8</v>
      </c>
      <c r="I263" s="2">
        <v>1</v>
      </c>
      <c r="J263" s="2">
        <v>1.6413021127801317</v>
      </c>
      <c r="K263" s="2">
        <v>0.78929947290282476</v>
      </c>
      <c r="L263" s="2">
        <v>1</v>
      </c>
      <c r="M263" s="2">
        <v>70.389399999999995</v>
      </c>
      <c r="N263" s="2">
        <v>1</v>
      </c>
      <c r="O263" s="2">
        <v>0</v>
      </c>
      <c r="P263" s="2">
        <f t="shared" si="52"/>
        <v>0</v>
      </c>
      <c r="Q263" s="2">
        <v>352.97739999999999</v>
      </c>
      <c r="R263" s="2">
        <f t="shared" si="53"/>
        <v>3529.7739999999999</v>
      </c>
      <c r="S263" s="2">
        <v>0</v>
      </c>
      <c r="T263" s="2">
        <v>0</v>
      </c>
      <c r="U263" s="2">
        <v>4.1000000000000029E-2</v>
      </c>
      <c r="V263" s="2">
        <v>15.388278765555601</v>
      </c>
      <c r="W263" s="19">
        <v>7.76</v>
      </c>
      <c r="X263" s="24">
        <v>0.37424058323207776</v>
      </c>
      <c r="Y263">
        <v>0</v>
      </c>
    </row>
    <row r="264" spans="1:25" x14ac:dyDescent="0.2">
      <c r="A264" s="2">
        <v>2</v>
      </c>
      <c r="B264" s="10" t="s">
        <v>4</v>
      </c>
      <c r="C264" s="3">
        <v>18</v>
      </c>
      <c r="D264" s="6">
        <v>1</v>
      </c>
      <c r="E264" s="5">
        <v>16.528500000000122</v>
      </c>
      <c r="F264" s="2">
        <v>0.90114330715753999</v>
      </c>
      <c r="G264" s="2">
        <v>5.3940390145747981E-2</v>
      </c>
      <c r="H264" s="2">
        <v>2</v>
      </c>
      <c r="I264" s="2">
        <f>AVERAGE(H264/H$133, H264/H$134, H264/H$135, H264/H$136, H264/H$137)</f>
        <v>0.47047619047619038</v>
      </c>
      <c r="J264" s="5">
        <v>0.1321292</v>
      </c>
      <c r="K264" s="2">
        <f>J264/LN(H264)</f>
        <v>0.19062214159662602</v>
      </c>
      <c r="L264" s="2">
        <f>K264/K$127</f>
        <v>0.24150800569468342</v>
      </c>
      <c r="M264" s="2">
        <v>42.444400000000002</v>
      </c>
      <c r="N264" s="2">
        <v>1.105369815032081</v>
      </c>
      <c r="O264" s="2">
        <v>23.946399999999997</v>
      </c>
      <c r="P264" s="2">
        <f t="shared" si="52"/>
        <v>239.46399999999997</v>
      </c>
      <c r="Q264" s="2">
        <v>153.86539999999999</v>
      </c>
      <c r="R264" s="2">
        <f t="shared" si="53"/>
        <v>1538.654</v>
      </c>
      <c r="S264" s="2">
        <v>9</v>
      </c>
      <c r="T264" s="2">
        <v>0.3112477637354103</v>
      </c>
      <c r="U264" s="2">
        <v>7.2999999999999954E-2</v>
      </c>
      <c r="V264" s="2">
        <v>20.924953374499999</v>
      </c>
      <c r="W264" s="19">
        <v>8.24</v>
      </c>
      <c r="X264" s="24">
        <v>0.14419852448021461</v>
      </c>
      <c r="Y264">
        <v>13.125</v>
      </c>
    </row>
    <row r="265" spans="1:25" x14ac:dyDescent="0.2">
      <c r="A265" s="2">
        <v>2</v>
      </c>
      <c r="B265" s="10" t="s">
        <v>4</v>
      </c>
      <c r="C265" s="3">
        <v>18</v>
      </c>
      <c r="D265" s="6">
        <v>2</v>
      </c>
      <c r="E265" s="5">
        <v>9.4995000000001255</v>
      </c>
      <c r="F265" s="2">
        <v>0.78885616342608555</v>
      </c>
      <c r="G265" s="2">
        <v>-0.34497890417554106</v>
      </c>
      <c r="H265" s="2">
        <v>2</v>
      </c>
      <c r="I265" s="2">
        <f>AVERAGE(H265/H$133, H265/H$134, H265/H$135, H265/H$136, H265/H$137)</f>
        <v>0.47047619047619038</v>
      </c>
      <c r="J265" s="5">
        <v>0.1321292</v>
      </c>
      <c r="K265" s="2">
        <f>J265/LN(H265)</f>
        <v>0.19062214159662602</v>
      </c>
      <c r="L265" s="2">
        <f>K265/K$127</f>
        <v>0.24150800569468342</v>
      </c>
      <c r="M265" s="2">
        <v>4.4523999999999972</v>
      </c>
      <c r="N265" s="2">
        <v>0.11595283628579586</v>
      </c>
      <c r="O265" s="2">
        <v>18.5154</v>
      </c>
      <c r="P265" s="2">
        <f t="shared" si="52"/>
        <v>185.154</v>
      </c>
      <c r="Q265" s="2">
        <v>262.04039999999998</v>
      </c>
      <c r="R265" s="2">
        <f t="shared" si="53"/>
        <v>2620.4039999999995</v>
      </c>
      <c r="S265" s="2">
        <v>12</v>
      </c>
      <c r="T265" s="2">
        <v>0.62636515534317561</v>
      </c>
      <c r="U265" s="2">
        <v>4.6000000000000041E-2</v>
      </c>
      <c r="V265" s="2">
        <v>23.77881202347826</v>
      </c>
      <c r="W265" s="19">
        <v>7.05</v>
      </c>
      <c r="X265" s="24">
        <v>0.17584480600750937</v>
      </c>
      <c r="Y265">
        <v>-12.524000000000001</v>
      </c>
    </row>
    <row r="266" spans="1:25" x14ac:dyDescent="0.2">
      <c r="A266" s="2">
        <v>2</v>
      </c>
      <c r="B266" s="10" t="s">
        <v>4</v>
      </c>
      <c r="C266" s="3">
        <v>18</v>
      </c>
      <c r="D266" s="6">
        <v>3</v>
      </c>
      <c r="E266" s="5">
        <v>7.1565000000000509</v>
      </c>
      <c r="F266" s="2">
        <v>-0.62011490636483468</v>
      </c>
      <c r="G266" s="2">
        <v>4.3820266346738812</v>
      </c>
      <c r="H266" s="2">
        <v>3</v>
      </c>
      <c r="I266" s="2">
        <v>0.70571428571428574</v>
      </c>
      <c r="J266" s="2">
        <v>0.70016118405654049</v>
      </c>
      <c r="K266" s="2">
        <v>0.63731417468975615</v>
      </c>
      <c r="L266" s="2">
        <v>0.94836947197159649</v>
      </c>
      <c r="M266" s="2">
        <v>11.208399999999997</v>
      </c>
      <c r="N266" s="2">
        <v>0.29189780123657239</v>
      </c>
      <c r="O266" s="2">
        <v>44.680399999999992</v>
      </c>
      <c r="P266" s="2">
        <f t="shared" si="52"/>
        <v>446.80399999999992</v>
      </c>
      <c r="Q266" s="2">
        <v>193.45439999999999</v>
      </c>
      <c r="R266" s="2">
        <f t="shared" si="53"/>
        <v>1934.5439999999999</v>
      </c>
      <c r="S266" s="2">
        <v>16</v>
      </c>
      <c r="T266" s="2">
        <v>0.34487946065939612</v>
      </c>
      <c r="U266" s="2">
        <v>4.5000000000000033E-2</v>
      </c>
      <c r="V266" s="2">
        <v>22.223918569999999</v>
      </c>
      <c r="W266" s="19">
        <v>7.02</v>
      </c>
      <c r="X266" s="24">
        <v>0.12697274031563846</v>
      </c>
      <c r="Y266">
        <v>21.158999999999992</v>
      </c>
    </row>
    <row r="267" spans="1:25" x14ac:dyDescent="0.2">
      <c r="A267" s="2">
        <v>2</v>
      </c>
      <c r="B267" s="10" t="s">
        <v>4</v>
      </c>
      <c r="C267" s="3">
        <v>18</v>
      </c>
      <c r="D267" s="6">
        <v>4</v>
      </c>
      <c r="E267" s="5">
        <v>4.8134999999999764</v>
      </c>
      <c r="F267" s="2">
        <v>0.27203352018772076</v>
      </c>
      <c r="G267" s="2">
        <v>1.3788704220486083</v>
      </c>
      <c r="H267" s="2">
        <v>6</v>
      </c>
      <c r="I267" s="2">
        <v>1.4114285714285715</v>
      </c>
      <c r="J267" s="2">
        <v>1.5106184497625619</v>
      </c>
      <c r="K267" s="2">
        <v>0.84309220947685726</v>
      </c>
      <c r="L267" s="2">
        <v>1.2545820339146858</v>
      </c>
      <c r="M267" s="2">
        <v>14.991399999999999</v>
      </c>
      <c r="N267" s="2">
        <v>0.39041760621123017</v>
      </c>
      <c r="O267" s="2">
        <v>31.000399999999999</v>
      </c>
      <c r="P267" s="2">
        <f t="shared" si="52"/>
        <v>310.00400000000002</v>
      </c>
      <c r="Q267" s="2">
        <v>98.0154</v>
      </c>
      <c r="R267" s="2">
        <f t="shared" si="53"/>
        <v>980.154</v>
      </c>
      <c r="S267" s="2">
        <v>28</v>
      </c>
      <c r="T267" s="2">
        <v>0.33332186374995154</v>
      </c>
      <c r="U267" s="2">
        <v>2.5000000000000022E-2</v>
      </c>
      <c r="V267" s="2">
        <v>22.441683218181801</v>
      </c>
      <c r="W267" s="19">
        <v>7.07</v>
      </c>
      <c r="X267" s="24">
        <v>0.28045977011494255</v>
      </c>
      <c r="Y267">
        <v>15.501000000000005</v>
      </c>
    </row>
    <row r="268" spans="1:25" x14ac:dyDescent="0.2">
      <c r="A268" s="2">
        <v>2</v>
      </c>
      <c r="B268" s="10" t="s">
        <v>4</v>
      </c>
      <c r="C268" s="3">
        <v>18</v>
      </c>
      <c r="D268" s="6">
        <v>5</v>
      </c>
      <c r="E268" s="5">
        <v>2.4705000000001291</v>
      </c>
      <c r="F268" s="2">
        <v>1.2911251035953579</v>
      </c>
      <c r="G268" s="2">
        <v>1.7824570765657415</v>
      </c>
      <c r="H268" s="2">
        <v>6</v>
      </c>
      <c r="I268" s="2">
        <v>1.4114285714285715</v>
      </c>
      <c r="J268" s="2">
        <v>1.4076605977637029</v>
      </c>
      <c r="K268" s="2">
        <v>0.78563033818940353</v>
      </c>
      <c r="L268" s="2">
        <v>1.1690746237618983</v>
      </c>
      <c r="M268" s="2">
        <v>20.848399999999998</v>
      </c>
      <c r="N268" s="2">
        <v>0.54295011949078875</v>
      </c>
      <c r="O268" s="2">
        <v>18.572399999999995</v>
      </c>
      <c r="P268" s="2">
        <f t="shared" si="52"/>
        <v>185.72399999999993</v>
      </c>
      <c r="Q268" s="2">
        <v>75.5274</v>
      </c>
      <c r="R268" s="2">
        <f t="shared" si="53"/>
        <v>755.274</v>
      </c>
      <c r="S268" s="2">
        <v>4</v>
      </c>
      <c r="T268" s="2">
        <v>9.9249228859099425E-2</v>
      </c>
      <c r="U268" s="2">
        <v>2.1000000000000019E-2</v>
      </c>
      <c r="V268" s="2">
        <v>19.08647587375</v>
      </c>
      <c r="W268" s="19">
        <v>6.72</v>
      </c>
      <c r="X268" s="24">
        <v>0.23816460305899489</v>
      </c>
      <c r="Y268">
        <v>16.525999999999996</v>
      </c>
    </row>
    <row r="269" spans="1:25" x14ac:dyDescent="0.2">
      <c r="A269" s="2">
        <v>2</v>
      </c>
      <c r="B269" s="10" t="s">
        <v>4</v>
      </c>
      <c r="C269" s="3">
        <v>18</v>
      </c>
      <c r="D269" s="6">
        <v>6</v>
      </c>
      <c r="E269" s="5">
        <v>0</v>
      </c>
      <c r="F269" s="2">
        <v>1.1792607459085285</v>
      </c>
      <c r="G269" s="2">
        <v>1.7263975639352787</v>
      </c>
      <c r="H269" s="2">
        <v>4</v>
      </c>
      <c r="I269" s="2">
        <v>0.94095238095238076</v>
      </c>
      <c r="J269" s="2">
        <v>1.0652162606120279</v>
      </c>
      <c r="K269" s="2">
        <v>0.7683911083296292</v>
      </c>
      <c r="L269" s="2">
        <v>1.1434214059792089</v>
      </c>
      <c r="M269" s="2">
        <v>37.571399999999997</v>
      </c>
      <c r="N269" s="2">
        <v>0.9784633890100064</v>
      </c>
      <c r="O269" s="2">
        <v>0</v>
      </c>
      <c r="P269" s="2">
        <f t="shared" si="52"/>
        <v>0</v>
      </c>
      <c r="Q269" s="2">
        <v>80.091399999999993</v>
      </c>
      <c r="R269" s="2">
        <f t="shared" si="53"/>
        <v>800.91399999999999</v>
      </c>
      <c r="S269" s="2">
        <v>2</v>
      </c>
      <c r="T269" s="2">
        <v>0</v>
      </c>
      <c r="U269" s="2">
        <v>8.0999999999999961E-2</v>
      </c>
      <c r="V269" s="2">
        <v>19.080788420000001</v>
      </c>
      <c r="W269" s="19">
        <v>6.6</v>
      </c>
      <c r="X269" s="24">
        <v>0.52128454070201646</v>
      </c>
      <c r="Y269">
        <v>0</v>
      </c>
    </row>
    <row r="270" spans="1:25" x14ac:dyDescent="0.2">
      <c r="A270" s="2">
        <v>2</v>
      </c>
      <c r="B270" s="10" t="s">
        <v>4</v>
      </c>
      <c r="C270" s="3">
        <v>18</v>
      </c>
      <c r="D270" s="6">
        <v>7</v>
      </c>
      <c r="E270" s="5">
        <v>0</v>
      </c>
      <c r="F270" s="2">
        <v>0.17333414489667659</v>
      </c>
      <c r="G270" s="2">
        <v>4.3588432992182247</v>
      </c>
      <c r="H270" s="2">
        <v>5</v>
      </c>
      <c r="I270" s="2">
        <v>1.1761904761904762</v>
      </c>
      <c r="J270" s="2">
        <v>1.3248530968849184</v>
      </c>
      <c r="K270" s="2">
        <v>0.82317751225408986</v>
      </c>
      <c r="L270" s="2">
        <v>1.2249475276700632</v>
      </c>
      <c r="M270" s="2">
        <v>66.930399999999992</v>
      </c>
      <c r="N270" s="2">
        <v>1.7430531205064317</v>
      </c>
      <c r="O270" s="2">
        <v>0</v>
      </c>
      <c r="P270" s="2">
        <f t="shared" si="52"/>
        <v>0</v>
      </c>
      <c r="Q270" s="2">
        <v>273.42340000000002</v>
      </c>
      <c r="R270" s="2">
        <f t="shared" si="53"/>
        <v>2734.2340000000004</v>
      </c>
      <c r="S270" s="2">
        <v>0</v>
      </c>
      <c r="T270" s="2">
        <v>0</v>
      </c>
      <c r="U270" s="2">
        <v>6.899999999999995E-2</v>
      </c>
      <c r="V270" s="2">
        <v>18.447767126666701</v>
      </c>
      <c r="W270" s="19">
        <v>6.71</v>
      </c>
      <c r="X270" s="24">
        <v>0.19631410256410256</v>
      </c>
      <c r="Y270">
        <v>0</v>
      </c>
    </row>
    <row r="271" spans="1:25" x14ac:dyDescent="0.2">
      <c r="A271" s="2">
        <v>2</v>
      </c>
      <c r="B271" s="10" t="s">
        <v>4</v>
      </c>
      <c r="C271" s="3">
        <v>18</v>
      </c>
      <c r="D271" s="6">
        <v>8</v>
      </c>
      <c r="E271" s="5">
        <v>0</v>
      </c>
      <c r="F271" s="2">
        <v>0.26448631455233773</v>
      </c>
      <c r="G271" s="2">
        <v>0.66196425312325724</v>
      </c>
      <c r="H271" s="2">
        <v>4</v>
      </c>
      <c r="I271" s="2">
        <v>0.94095238095238076</v>
      </c>
      <c r="J271" s="2">
        <v>0.76000837114515118</v>
      </c>
      <c r="K271" s="2">
        <v>0.54823015404260422</v>
      </c>
      <c r="L271" s="2">
        <v>0.81580602214189002</v>
      </c>
      <c r="M271" s="2">
        <v>31.730400000000003</v>
      </c>
      <c r="N271" s="2">
        <v>0.82634756007609833</v>
      </c>
      <c r="O271" s="2">
        <v>0</v>
      </c>
      <c r="P271" s="2">
        <f t="shared" si="52"/>
        <v>0</v>
      </c>
      <c r="Q271" s="2">
        <v>347.49239999999998</v>
      </c>
      <c r="R271" s="2">
        <f t="shared" si="53"/>
        <v>3474.924</v>
      </c>
      <c r="S271" s="2">
        <v>0</v>
      </c>
      <c r="T271" s="2">
        <v>0</v>
      </c>
      <c r="U271" s="2">
        <v>7.5999999999999956E-2</v>
      </c>
      <c r="V271" s="2">
        <v>18.004272019999998</v>
      </c>
      <c r="W271" s="19">
        <v>6.72</v>
      </c>
      <c r="X271" s="24">
        <v>0.32082695252679938</v>
      </c>
      <c r="Y271">
        <v>0</v>
      </c>
    </row>
    <row r="272" spans="1:25" x14ac:dyDescent="0.2">
      <c r="A272" s="2">
        <v>2</v>
      </c>
      <c r="B272" s="10" t="s">
        <v>4</v>
      </c>
      <c r="C272" s="3">
        <v>18</v>
      </c>
      <c r="D272" s="6">
        <v>9</v>
      </c>
      <c r="E272" s="5">
        <v>0</v>
      </c>
      <c r="F272" s="2">
        <v>1.3323269445536936</v>
      </c>
      <c r="G272" s="2">
        <v>2.4257690170931436</v>
      </c>
      <c r="H272" s="2">
        <v>7</v>
      </c>
      <c r="I272" s="2">
        <v>1.6466666666666669</v>
      </c>
      <c r="J272" s="2">
        <v>1.448208486201362</v>
      </c>
      <c r="K272" s="2">
        <v>0.74423194046468588</v>
      </c>
      <c r="L272" s="2">
        <v>1.1074708211950202</v>
      </c>
      <c r="M272" s="2">
        <v>40.383399999999995</v>
      </c>
      <c r="N272" s="2">
        <v>1.0516956627580207</v>
      </c>
      <c r="O272" s="2">
        <v>0</v>
      </c>
      <c r="P272" s="2">
        <f t="shared" si="52"/>
        <v>0</v>
      </c>
      <c r="Q272" s="2">
        <v>251.09140000000002</v>
      </c>
      <c r="R272" s="2">
        <f t="shared" si="53"/>
        <v>2510.9140000000002</v>
      </c>
      <c r="S272" s="2">
        <v>0</v>
      </c>
      <c r="T272" s="2">
        <v>0</v>
      </c>
      <c r="U272" s="2">
        <v>7.5999999999999956E-2</v>
      </c>
      <c r="V272" s="2">
        <v>17.907064377142799</v>
      </c>
      <c r="W272" s="19">
        <v>6.71</v>
      </c>
      <c r="X272" s="24">
        <v>0.35533384497313891</v>
      </c>
      <c r="Y272">
        <v>0</v>
      </c>
    </row>
    <row r="273" spans="1:25" x14ac:dyDescent="0.2">
      <c r="A273" s="2">
        <v>2</v>
      </c>
      <c r="B273" s="10" t="s">
        <v>4</v>
      </c>
      <c r="C273" s="3">
        <v>18</v>
      </c>
      <c r="D273" s="6">
        <v>10</v>
      </c>
      <c r="E273" s="5">
        <v>0</v>
      </c>
      <c r="F273" s="2">
        <v>1.6413380195602414E-2</v>
      </c>
      <c r="G273" s="2">
        <v>-2.002582536154224</v>
      </c>
      <c r="H273" s="2">
        <v>3</v>
      </c>
      <c r="I273" s="2">
        <v>0.70571428571428574</v>
      </c>
      <c r="J273" s="2">
        <v>0.62548496726857605</v>
      </c>
      <c r="K273" s="2">
        <v>0.56934095287326136</v>
      </c>
      <c r="L273" s="2">
        <v>0.84722041387368385</v>
      </c>
      <c r="M273" s="2">
        <v>30.884399999999999</v>
      </c>
      <c r="N273" s="2">
        <v>0.80431537529984642</v>
      </c>
      <c r="O273" s="2">
        <v>0</v>
      </c>
      <c r="P273" s="2">
        <f t="shared" si="52"/>
        <v>0</v>
      </c>
      <c r="Q273" s="2">
        <v>241.48739999999998</v>
      </c>
      <c r="R273" s="2">
        <f t="shared" si="53"/>
        <v>2414.8739999999998</v>
      </c>
      <c r="S273" s="2">
        <v>0</v>
      </c>
      <c r="T273" s="2">
        <v>0</v>
      </c>
      <c r="U273" s="2">
        <v>3.2000000000000028E-2</v>
      </c>
      <c r="V273" s="17">
        <v>18.288100109999998</v>
      </c>
      <c r="W273" s="19">
        <v>6.74</v>
      </c>
      <c r="X273" s="24">
        <v>0.67088607594936711</v>
      </c>
      <c r="Y273">
        <v>0</v>
      </c>
    </row>
    <row r="274" spans="1:25" x14ac:dyDescent="0.2">
      <c r="A274" s="2">
        <v>3</v>
      </c>
      <c r="B274" s="10" t="s">
        <v>3</v>
      </c>
      <c r="C274" s="3">
        <v>1</v>
      </c>
      <c r="D274" s="3">
        <v>1</v>
      </c>
      <c r="E274" s="2">
        <v>10.225750000000062</v>
      </c>
      <c r="F274" s="2">
        <v>-1.4180907190147096</v>
      </c>
      <c r="G274" s="2">
        <v>-0.14466323299336692</v>
      </c>
      <c r="H274" s="2">
        <v>3</v>
      </c>
      <c r="I274" s="2">
        <v>0.3</v>
      </c>
      <c r="J274" s="2">
        <v>0.98098969999999996</v>
      </c>
      <c r="K274" s="2">
        <v>0.89293530585689307</v>
      </c>
      <c r="L274" s="2">
        <v>1.2598201170958079</v>
      </c>
      <c r="M274" s="2">
        <v>0.40239999999999299</v>
      </c>
      <c r="N274" s="2">
        <v>6.5859893877843806E-3</v>
      </c>
      <c r="O274" s="2">
        <v>56.597399999999993</v>
      </c>
      <c r="P274" s="2">
        <f t="shared" si="52"/>
        <v>565.97399999999993</v>
      </c>
      <c r="Q274" s="2">
        <v>76.446399999999997</v>
      </c>
      <c r="R274" s="2">
        <f t="shared" si="53"/>
        <v>764.46399999999994</v>
      </c>
      <c r="S274" s="2">
        <v>43</v>
      </c>
      <c r="T274" s="2">
        <v>0.11025486238185965</v>
      </c>
      <c r="U274" s="2">
        <v>0.14700000000000002</v>
      </c>
      <c r="V274" s="2">
        <v>23.036000000000001</v>
      </c>
      <c r="W274" s="19">
        <v>6.3</v>
      </c>
      <c r="X274" s="24">
        <v>0.23244552058111381</v>
      </c>
      <c r="Y274">
        <v>49.583999999999996</v>
      </c>
    </row>
    <row r="275" spans="1:25" x14ac:dyDescent="0.2">
      <c r="A275" s="2">
        <v>3</v>
      </c>
      <c r="B275" s="10" t="s">
        <v>3</v>
      </c>
      <c r="C275" s="3">
        <v>1</v>
      </c>
      <c r="D275" s="3">
        <v>2</v>
      </c>
      <c r="E275" s="2">
        <v>7.3802499999999327</v>
      </c>
      <c r="F275" s="2">
        <v>0.16431852103147157</v>
      </c>
      <c r="G275" s="2">
        <v>1.6103407566578454E-2</v>
      </c>
      <c r="H275" s="2">
        <v>3</v>
      </c>
      <c r="I275" s="2">
        <v>0.3</v>
      </c>
      <c r="J275" s="2">
        <v>0.44375728426014843</v>
      </c>
      <c r="K275" s="2">
        <v>0.40392528723498311</v>
      </c>
      <c r="L275" s="2">
        <v>0.56988809751900338</v>
      </c>
      <c r="M275" s="2">
        <v>8.0000000000000002E-3</v>
      </c>
      <c r="N275" s="2">
        <v>1.3093418265973153E-4</v>
      </c>
      <c r="O275" s="2">
        <v>137.29040000000001</v>
      </c>
      <c r="P275" s="2">
        <f t="shared" si="52"/>
        <v>1372.904</v>
      </c>
      <c r="Q275" s="2">
        <v>74.173400000000001</v>
      </c>
      <c r="R275" s="2">
        <f t="shared" si="53"/>
        <v>741.73400000000004</v>
      </c>
      <c r="S275" s="2">
        <v>33</v>
      </c>
      <c r="T275" s="2">
        <v>3.1944538459802746E-2</v>
      </c>
      <c r="U275" s="2">
        <v>0.128</v>
      </c>
      <c r="V275" s="2">
        <v>23.955314429375001</v>
      </c>
      <c r="W275" s="19">
        <v>6.24</v>
      </c>
      <c r="X275" s="24">
        <v>0.21148825065274152</v>
      </c>
      <c r="Y275">
        <v>132.76000000000002</v>
      </c>
    </row>
    <row r="276" spans="1:25" x14ac:dyDescent="0.2">
      <c r="A276" s="2">
        <v>3</v>
      </c>
      <c r="B276" s="10" t="s">
        <v>3</v>
      </c>
      <c r="C276" s="3">
        <v>1</v>
      </c>
      <c r="D276" s="3">
        <v>3</v>
      </c>
      <c r="E276" s="2">
        <v>6.4317499999999654</v>
      </c>
      <c r="F276" s="2">
        <v>0.19578179048725666</v>
      </c>
      <c r="G276" s="2">
        <v>-0.72839311962162001</v>
      </c>
      <c r="H276" s="2">
        <v>2</v>
      </c>
      <c r="I276" s="2">
        <v>0.2</v>
      </c>
      <c r="J276" s="2">
        <v>0.54020414238886083</v>
      </c>
      <c r="K276" s="2">
        <v>0.77934983729208507</v>
      </c>
      <c r="L276" s="2">
        <v>1.0995652169153549</v>
      </c>
      <c r="M276" s="2">
        <v>0</v>
      </c>
      <c r="N276" s="2">
        <v>0</v>
      </c>
      <c r="O276" s="2">
        <v>61.927399999999992</v>
      </c>
      <c r="P276" s="2">
        <f t="shared" si="52"/>
        <v>619.27399999999989</v>
      </c>
      <c r="Q276" s="2">
        <v>57.869399999999999</v>
      </c>
      <c r="R276" s="2">
        <f t="shared" si="53"/>
        <v>578.69399999999996</v>
      </c>
      <c r="S276" s="2">
        <v>23</v>
      </c>
      <c r="T276" s="2">
        <v>8.1955888151945405E-2</v>
      </c>
      <c r="U276" s="2">
        <v>0.11399999999999999</v>
      </c>
      <c r="V276" s="2">
        <v>22.876044282666701</v>
      </c>
      <c r="W276" s="19">
        <v>6.02</v>
      </c>
      <c r="X276" s="24">
        <v>7.9787234042553196E-2</v>
      </c>
      <c r="Y276">
        <v>56.398999999999994</v>
      </c>
    </row>
    <row r="277" spans="1:25" x14ac:dyDescent="0.2">
      <c r="A277" s="2">
        <v>3</v>
      </c>
      <c r="B277" s="10" t="s">
        <v>3</v>
      </c>
      <c r="C277" s="3">
        <v>1</v>
      </c>
      <c r="D277" s="3">
        <v>4</v>
      </c>
      <c r="E277" s="2">
        <v>5.4832499999999982</v>
      </c>
      <c r="F277" s="2">
        <v>-0.92068811558085939</v>
      </c>
      <c r="G277" s="2">
        <v>-0.83885899174133893</v>
      </c>
      <c r="H277" s="2">
        <v>3</v>
      </c>
      <c r="I277" s="2">
        <v>0.3</v>
      </c>
      <c r="J277" s="2">
        <v>0.95027053923323468</v>
      </c>
      <c r="K277" s="2">
        <v>0.86497352071792721</v>
      </c>
      <c r="L277" s="2">
        <v>1.2203695329415898</v>
      </c>
      <c r="M277" s="2">
        <v>0.50339999999999918</v>
      </c>
      <c r="N277" s="2">
        <v>8.2390334438635915E-3</v>
      </c>
      <c r="O277" s="2">
        <v>84.980400000000003</v>
      </c>
      <c r="P277" s="2">
        <f t="shared" si="52"/>
        <v>849.80400000000009</v>
      </c>
      <c r="Q277" s="2">
        <v>67.424399999999991</v>
      </c>
      <c r="R277" s="2">
        <f t="shared" si="53"/>
        <v>674.24399999999991</v>
      </c>
      <c r="S277" s="2">
        <v>41</v>
      </c>
      <c r="T277" s="2">
        <v>7.2031344183242876E-2</v>
      </c>
      <c r="U277" s="2">
        <v>0.18300000000000005</v>
      </c>
      <c r="V277" s="2">
        <v>23.9805589855556</v>
      </c>
      <c r="W277" s="19">
        <v>6.18</v>
      </c>
      <c r="X277" s="24">
        <v>0.13810110974106041</v>
      </c>
      <c r="Y277">
        <v>78.384000000000015</v>
      </c>
    </row>
    <row r="278" spans="1:25" x14ac:dyDescent="0.2">
      <c r="A278" s="2">
        <v>3</v>
      </c>
      <c r="B278" s="10" t="s">
        <v>3</v>
      </c>
      <c r="C278" s="3">
        <v>1</v>
      </c>
      <c r="D278" s="3">
        <v>5</v>
      </c>
      <c r="E278" s="2">
        <v>4.5347500000000309</v>
      </c>
      <c r="F278" s="2">
        <v>-0.8616545839966665</v>
      </c>
      <c r="G278" s="2">
        <v>0.50038166460490718</v>
      </c>
      <c r="H278" s="2">
        <v>5</v>
      </c>
      <c r="I278" s="2">
        <v>0.5</v>
      </c>
      <c r="J278" s="2">
        <v>1.137137733701818</v>
      </c>
      <c r="K278" s="2">
        <v>0.70654339935488442</v>
      </c>
      <c r="L278" s="2">
        <v>0.99684443236831299</v>
      </c>
      <c r="M278" s="2">
        <v>2.061399999999999</v>
      </c>
      <c r="N278" s="2">
        <v>3.3738465516846304E-2</v>
      </c>
      <c r="O278" s="2">
        <v>105.38839999999999</v>
      </c>
      <c r="P278" s="2">
        <f t="shared" si="52"/>
        <v>1053.884</v>
      </c>
      <c r="Q278" s="2">
        <v>79.205399999999997</v>
      </c>
      <c r="R278" s="2">
        <f t="shared" si="53"/>
        <v>792.05399999999997</v>
      </c>
      <c r="S278" s="2">
        <v>18</v>
      </c>
      <c r="T278" s="2">
        <v>4.0840658270519935E-2</v>
      </c>
      <c r="U278" s="2">
        <v>0.161</v>
      </c>
      <c r="V278" s="2">
        <v>21.042502205000002</v>
      </c>
      <c r="W278" s="19">
        <v>6.23</v>
      </c>
      <c r="X278" s="24">
        <v>7.4025974025974023E-2</v>
      </c>
      <c r="Y278">
        <v>100.901</v>
      </c>
    </row>
    <row r="279" spans="1:25" x14ac:dyDescent="0.2">
      <c r="A279" s="2">
        <v>3</v>
      </c>
      <c r="B279" s="10" t="s">
        <v>3</v>
      </c>
      <c r="C279" s="3">
        <v>1</v>
      </c>
      <c r="D279" s="3">
        <v>6</v>
      </c>
      <c r="E279" s="2">
        <v>3.5862500000000637</v>
      </c>
      <c r="F279" s="2">
        <v>9.0912796097620402E-2</v>
      </c>
      <c r="G279" s="2">
        <v>-0.20510957180399528</v>
      </c>
      <c r="H279" s="2">
        <v>4</v>
      </c>
      <c r="I279" s="2">
        <v>0.4</v>
      </c>
      <c r="J279" s="2">
        <v>0.73969001559631797</v>
      </c>
      <c r="K279" s="2">
        <v>0.53357355864794398</v>
      </c>
      <c r="L279" s="2">
        <v>0.75280560498165738</v>
      </c>
      <c r="M279" s="2">
        <v>3.6253999999999991</v>
      </c>
      <c r="N279" s="2">
        <v>5.9336098226823814E-2</v>
      </c>
      <c r="O279" s="2">
        <v>99.782399999999996</v>
      </c>
      <c r="P279" s="2">
        <f t="shared" si="52"/>
        <v>997.82399999999996</v>
      </c>
      <c r="Q279" s="2">
        <v>71.342399999999998</v>
      </c>
      <c r="R279" s="2">
        <f t="shared" si="53"/>
        <v>713.42399999999998</v>
      </c>
      <c r="S279" s="2">
        <v>37</v>
      </c>
      <c r="T279" s="2">
        <v>8.6725158295334476E-2</v>
      </c>
      <c r="U279" s="2">
        <v>0.13100000000000001</v>
      </c>
      <c r="V279" s="2">
        <v>22.249503087000001</v>
      </c>
      <c r="W279" s="19">
        <v>6.21</v>
      </c>
      <c r="X279" s="24">
        <v>5.4644808743169397E-2</v>
      </c>
      <c r="Y279">
        <v>90.307000000000002</v>
      </c>
    </row>
    <row r="280" spans="1:25" x14ac:dyDescent="0.2">
      <c r="A280" s="2">
        <v>3</v>
      </c>
      <c r="B280" s="10" t="s">
        <v>3</v>
      </c>
      <c r="C280" s="3">
        <v>1</v>
      </c>
      <c r="D280" s="3">
        <v>7</v>
      </c>
      <c r="E280" s="2">
        <v>2.6377500000000964</v>
      </c>
      <c r="F280" s="2">
        <v>-0.12794021844772105</v>
      </c>
      <c r="G280" s="2">
        <v>-0.6267020811517926</v>
      </c>
      <c r="H280" s="2">
        <v>7</v>
      </c>
      <c r="I280" s="2">
        <v>0.7</v>
      </c>
      <c r="J280" s="2">
        <v>1.3642376268791443</v>
      </c>
      <c r="K280" s="2">
        <v>0.70107945505163471</v>
      </c>
      <c r="L280" s="2">
        <v>0.98913548984271848</v>
      </c>
      <c r="M280" s="2">
        <v>22.166399999999996</v>
      </c>
      <c r="N280" s="2">
        <v>0.36279243331358402</v>
      </c>
      <c r="O280" s="2">
        <v>54.419399999999996</v>
      </c>
      <c r="P280" s="2">
        <f t="shared" si="52"/>
        <v>544.19399999999996</v>
      </c>
      <c r="Q280" s="2">
        <v>31.807400000000001</v>
      </c>
      <c r="R280" s="2">
        <f t="shared" si="53"/>
        <v>318.07400000000001</v>
      </c>
      <c r="S280" s="2">
        <v>15</v>
      </c>
      <c r="T280" s="2">
        <v>4.75762104946287E-2</v>
      </c>
      <c r="U280" s="2">
        <v>0.21099999999999997</v>
      </c>
      <c r="V280" s="2">
        <v>22.896280916666701</v>
      </c>
      <c r="W280" s="19">
        <v>6.68</v>
      </c>
      <c r="X280" s="24">
        <v>4.8070841239721697E-2</v>
      </c>
      <c r="Y280">
        <v>51.701000000000001</v>
      </c>
    </row>
    <row r="281" spans="1:25" x14ac:dyDescent="0.2">
      <c r="A281" s="2">
        <v>3</v>
      </c>
      <c r="B281" s="10" t="s">
        <v>3</v>
      </c>
      <c r="C281" s="3">
        <v>1</v>
      </c>
      <c r="D281" s="3">
        <v>8</v>
      </c>
      <c r="E281" s="2">
        <v>1.6892500000001291</v>
      </c>
      <c r="F281" s="2">
        <v>6.603589134221588E-2</v>
      </c>
      <c r="G281" s="2">
        <v>-0.41897882727488717</v>
      </c>
      <c r="H281" s="2">
        <v>7</v>
      </c>
      <c r="I281" s="2">
        <v>0.7</v>
      </c>
      <c r="J281" s="2">
        <v>1.4747466126305655</v>
      </c>
      <c r="K281" s="2">
        <v>0.75786983964625243</v>
      </c>
      <c r="L281" s="2">
        <v>1.0692596248171435</v>
      </c>
      <c r="M281" s="2">
        <v>31.818399999999997</v>
      </c>
      <c r="N281" s="2">
        <v>0.52076452469255008</v>
      </c>
      <c r="O281" s="2">
        <v>27.454399999999993</v>
      </c>
      <c r="P281" s="2">
        <f t="shared" si="52"/>
        <v>274.54399999999993</v>
      </c>
      <c r="Q281" s="2">
        <v>135.21639999999999</v>
      </c>
      <c r="R281" s="2">
        <f t="shared" si="53"/>
        <v>1352.164</v>
      </c>
      <c r="S281" s="2">
        <v>12</v>
      </c>
      <c r="T281" s="2">
        <v>0</v>
      </c>
      <c r="U281" s="2">
        <v>0.16600000000000004</v>
      </c>
      <c r="V281" s="2">
        <v>21.226315325000002</v>
      </c>
      <c r="W281" s="19">
        <v>7.18</v>
      </c>
      <c r="X281" s="24">
        <v>0.14476075105996367</v>
      </c>
      <c r="Y281">
        <v>27.454399999999993</v>
      </c>
    </row>
    <row r="282" spans="1:25" x14ac:dyDescent="0.2">
      <c r="A282" s="2">
        <v>3</v>
      </c>
      <c r="B282" s="10" t="s">
        <v>3</v>
      </c>
      <c r="C282" s="3">
        <v>1</v>
      </c>
      <c r="D282" s="3">
        <v>9</v>
      </c>
      <c r="E282" s="2">
        <v>0.74074999999993452</v>
      </c>
      <c r="F282" s="2">
        <v>-0.12488678096083075</v>
      </c>
      <c r="G282" s="2">
        <v>1.3527428269486579</v>
      </c>
      <c r="H282" s="2">
        <v>10</v>
      </c>
      <c r="I282" s="2">
        <v>1</v>
      </c>
      <c r="J282" s="2">
        <v>1.6620927429756882</v>
      </c>
      <c r="K282" s="2">
        <v>0.72183770668578118</v>
      </c>
      <c r="L282" s="2">
        <v>1.0184227885225916</v>
      </c>
      <c r="M282" s="2">
        <v>43.668399999999991</v>
      </c>
      <c r="N282" s="2">
        <v>0.71471078275727729</v>
      </c>
      <c r="O282" s="2">
        <v>24.746399999999994</v>
      </c>
      <c r="P282" s="2">
        <f t="shared" si="52"/>
        <v>247.46399999999994</v>
      </c>
      <c r="Q282" s="2">
        <v>133.48939999999999</v>
      </c>
      <c r="R282" s="2">
        <f t="shared" si="53"/>
        <v>1334.8939999999998</v>
      </c>
      <c r="S282" s="2">
        <v>9</v>
      </c>
      <c r="T282" s="2">
        <v>0.25578765660806324</v>
      </c>
      <c r="U282" s="2">
        <v>0.18600000000000005</v>
      </c>
      <c r="V282" s="2">
        <v>21.857310066923102</v>
      </c>
      <c r="W282" s="19">
        <v>6.49</v>
      </c>
      <c r="X282" s="24">
        <v>0.14245216158752658</v>
      </c>
      <c r="Y282">
        <v>16.241</v>
      </c>
    </row>
    <row r="283" spans="1:25" x14ac:dyDescent="0.2">
      <c r="A283" s="2">
        <v>3</v>
      </c>
      <c r="B283" s="10" t="s">
        <v>3</v>
      </c>
      <c r="C283" s="3">
        <v>1</v>
      </c>
      <c r="D283" s="3">
        <v>10</v>
      </c>
      <c r="E283" s="2">
        <v>0</v>
      </c>
      <c r="F283" s="2">
        <v>-0.96207333174371379</v>
      </c>
      <c r="G283" s="2">
        <v>-0.13068211726162746</v>
      </c>
      <c r="H283" s="2">
        <v>10</v>
      </c>
      <c r="I283" s="2">
        <v>1</v>
      </c>
      <c r="J283" s="2">
        <v>1.632026268173808</v>
      </c>
      <c r="K283" s="2">
        <v>0.70878000258904139</v>
      </c>
      <c r="L283" s="2">
        <v>1</v>
      </c>
      <c r="M283" s="2">
        <v>61.099400000000003</v>
      </c>
      <c r="N283" s="2">
        <v>1</v>
      </c>
      <c r="O283" s="2">
        <v>0</v>
      </c>
      <c r="P283" s="2">
        <f t="shared" si="52"/>
        <v>0</v>
      </c>
      <c r="Q283" s="2">
        <v>110.33840000000001</v>
      </c>
      <c r="R283" s="2">
        <f t="shared" si="53"/>
        <v>1103.384</v>
      </c>
      <c r="S283" s="2">
        <v>0</v>
      </c>
      <c r="T283" s="2">
        <v>0</v>
      </c>
      <c r="U283" s="2">
        <v>0.129</v>
      </c>
      <c r="V283" s="2">
        <v>20.188154333500002</v>
      </c>
      <c r="W283" s="19">
        <v>6.36</v>
      </c>
      <c r="X283" s="24">
        <v>0.13713592233009708</v>
      </c>
      <c r="Y283">
        <v>0</v>
      </c>
    </row>
    <row r="284" spans="1:25" x14ac:dyDescent="0.2">
      <c r="A284" s="2">
        <v>3</v>
      </c>
      <c r="B284" s="10" t="s">
        <v>3</v>
      </c>
      <c r="C284" s="3">
        <v>2</v>
      </c>
      <c r="D284" s="3">
        <v>1</v>
      </c>
      <c r="E284" s="2">
        <v>12.052249999999958</v>
      </c>
      <c r="F284" s="2">
        <v>-3.5200051165466042</v>
      </c>
      <c r="G284" s="2">
        <v>-0.47957308026188622</v>
      </c>
      <c r="H284" s="2">
        <v>10</v>
      </c>
      <c r="I284" s="2">
        <v>0.80128205128205132</v>
      </c>
      <c r="J284" s="2">
        <v>2.1975065753587715</v>
      </c>
      <c r="K284" s="2">
        <v>0.95436497962442679</v>
      </c>
      <c r="L284" s="2">
        <v>1.2846134675479204</v>
      </c>
      <c r="M284" s="2">
        <v>14.257399999999997</v>
      </c>
      <c r="N284" s="2">
        <v>0.27125448890640746</v>
      </c>
      <c r="O284" s="2">
        <v>63.742400000000004</v>
      </c>
      <c r="P284" s="2">
        <f t="shared" si="52"/>
        <v>637.42399999999998</v>
      </c>
      <c r="Q284" s="2">
        <v>49.770399999999995</v>
      </c>
      <c r="R284" s="2">
        <f t="shared" si="53"/>
        <v>497.70399999999995</v>
      </c>
      <c r="S284" s="2">
        <v>64</v>
      </c>
      <c r="T284" s="2">
        <v>0</v>
      </c>
      <c r="U284" s="2">
        <v>0.26200000000000001</v>
      </c>
      <c r="V284" s="2">
        <v>25.371865981176501</v>
      </c>
      <c r="W284" s="19">
        <v>5.97</v>
      </c>
      <c r="X284" s="24">
        <v>0.31066822977725672</v>
      </c>
      <c r="Y284">
        <v>63.742400000000004</v>
      </c>
    </row>
    <row r="285" spans="1:25" x14ac:dyDescent="0.2">
      <c r="A285" s="2">
        <v>3</v>
      </c>
      <c r="B285" s="10" t="s">
        <v>3</v>
      </c>
      <c r="C285" s="3">
        <v>2</v>
      </c>
      <c r="D285" s="3">
        <v>2</v>
      </c>
      <c r="E285" s="2">
        <v>8.1657500000001164</v>
      </c>
      <c r="F285" s="2">
        <v>-3.3529510318834377</v>
      </c>
      <c r="G285" s="2">
        <v>0.19372966610791648</v>
      </c>
      <c r="H285" s="2">
        <v>10</v>
      </c>
      <c r="I285" s="2">
        <v>0.80128205128205132</v>
      </c>
      <c r="J285" s="2">
        <v>2.0467986937321476</v>
      </c>
      <c r="K285" s="2">
        <v>0.88891337825465555</v>
      </c>
      <c r="L285" s="2">
        <v>1.196512991957047</v>
      </c>
      <c r="M285" s="2">
        <v>14.851399999999998</v>
      </c>
      <c r="N285" s="2">
        <v>0.28255564945534389</v>
      </c>
      <c r="O285" s="2">
        <v>54.201399999999992</v>
      </c>
      <c r="P285" s="2">
        <f t="shared" si="52"/>
        <v>542.0139999999999</v>
      </c>
      <c r="Q285" s="2">
        <v>62.75739999999999</v>
      </c>
      <c r="R285" s="2">
        <f t="shared" si="53"/>
        <v>627.57399999999984</v>
      </c>
      <c r="S285" s="2">
        <v>45</v>
      </c>
      <c r="T285" s="2">
        <v>0</v>
      </c>
      <c r="U285" s="2">
        <v>0.23199999999999998</v>
      </c>
      <c r="V285" s="2">
        <v>25.389002057999999</v>
      </c>
      <c r="W285" s="19">
        <v>5.92</v>
      </c>
      <c r="X285" s="24">
        <v>0.20833333333333334</v>
      </c>
      <c r="Y285">
        <v>54.201399999999992</v>
      </c>
    </row>
    <row r="286" spans="1:25" x14ac:dyDescent="0.2">
      <c r="A286" s="2">
        <v>3</v>
      </c>
      <c r="B286" s="10" t="s">
        <v>3</v>
      </c>
      <c r="C286" s="3">
        <v>2</v>
      </c>
      <c r="D286" s="3">
        <v>3</v>
      </c>
      <c r="E286" s="2">
        <v>6.8702499999999418</v>
      </c>
      <c r="F286" s="2">
        <v>-2.9221681157909836</v>
      </c>
      <c r="G286" s="2">
        <v>-0.63925659092485454</v>
      </c>
      <c r="H286" s="2">
        <v>10</v>
      </c>
      <c r="I286" s="2">
        <v>0.80128205128205132</v>
      </c>
      <c r="J286" s="2">
        <v>2.045397797514255</v>
      </c>
      <c r="K286" s="2">
        <v>0.88830497675750564</v>
      </c>
      <c r="L286" s="2">
        <v>1.1956940591864602</v>
      </c>
      <c r="M286" s="2">
        <v>14.592399999999998</v>
      </c>
      <c r="N286" s="2">
        <v>0.27762803904764266</v>
      </c>
      <c r="O286" s="2">
        <v>68.319400000000002</v>
      </c>
      <c r="P286" s="2">
        <f t="shared" si="52"/>
        <v>683.19399999999996</v>
      </c>
      <c r="Q286" s="2">
        <v>67.989400000000003</v>
      </c>
      <c r="R286" s="2">
        <f t="shared" si="53"/>
        <v>679.89400000000001</v>
      </c>
      <c r="S286" s="2">
        <v>34</v>
      </c>
      <c r="T286" s="2">
        <v>0</v>
      </c>
      <c r="U286" s="2">
        <v>0.26600000000000001</v>
      </c>
      <c r="V286" s="2">
        <v>23.134298576666701</v>
      </c>
      <c r="W286" s="19">
        <v>6.04</v>
      </c>
      <c r="X286" s="24">
        <v>0.28676021964612569</v>
      </c>
      <c r="Y286">
        <v>68.319400000000002</v>
      </c>
    </row>
    <row r="287" spans="1:25" x14ac:dyDescent="0.2">
      <c r="A287" s="2">
        <v>3</v>
      </c>
      <c r="B287" s="10" t="s">
        <v>3</v>
      </c>
      <c r="C287" s="3">
        <v>2</v>
      </c>
      <c r="D287" s="3">
        <v>4</v>
      </c>
      <c r="E287" s="2">
        <v>5.5747499999999945</v>
      </c>
      <c r="F287" s="2">
        <v>0.5020945388021677</v>
      </c>
      <c r="G287" s="2">
        <v>3.550574782736756</v>
      </c>
      <c r="H287" s="2">
        <v>8</v>
      </c>
      <c r="I287" s="2">
        <v>0.64102564102564097</v>
      </c>
      <c r="J287" s="2">
        <v>1.7316837631485544</v>
      </c>
      <c r="K287" s="2">
        <v>0.83276385916078599</v>
      </c>
      <c r="L287" s="2">
        <v>1.1209334914888829</v>
      </c>
      <c r="M287" s="2">
        <v>13.975399999999993</v>
      </c>
      <c r="N287" s="2">
        <v>0.26588929147408402</v>
      </c>
      <c r="O287" s="2">
        <v>54.452399999999997</v>
      </c>
      <c r="P287" s="2">
        <f t="shared" si="52"/>
        <v>544.524</v>
      </c>
      <c r="Q287" s="2">
        <v>62.843400000000003</v>
      </c>
      <c r="R287" s="2">
        <f t="shared" si="53"/>
        <v>628.43399999999997</v>
      </c>
      <c r="S287" s="2">
        <v>29</v>
      </c>
      <c r="T287" s="2">
        <v>0</v>
      </c>
      <c r="U287" s="2">
        <v>0.245</v>
      </c>
      <c r="V287" s="2">
        <v>25.102361604666701</v>
      </c>
      <c r="W287" s="19">
        <v>6</v>
      </c>
      <c r="X287" s="24">
        <v>0.26219512195121952</v>
      </c>
      <c r="Y287">
        <v>54.452399999999997</v>
      </c>
    </row>
    <row r="288" spans="1:25" x14ac:dyDescent="0.2">
      <c r="A288" s="2">
        <v>3</v>
      </c>
      <c r="B288" s="10" t="s">
        <v>3</v>
      </c>
      <c r="C288" s="3">
        <v>2</v>
      </c>
      <c r="D288" s="3">
        <v>5</v>
      </c>
      <c r="E288" s="2">
        <v>4.2792500000000473</v>
      </c>
      <c r="F288" s="2">
        <v>-0.17489720153549237</v>
      </c>
      <c r="G288" s="2">
        <v>-4.578569504190912</v>
      </c>
      <c r="H288" s="2">
        <v>8</v>
      </c>
      <c r="I288" s="2">
        <v>0.64102564102564097</v>
      </c>
      <c r="J288" s="2">
        <v>1.6345639936752019</v>
      </c>
      <c r="K288" s="2">
        <v>0.78605912256362431</v>
      </c>
      <c r="L288" s="2">
        <v>1.0580670463531834</v>
      </c>
      <c r="M288" s="2">
        <v>20.5824</v>
      </c>
      <c r="N288" s="2">
        <v>0.39159092067748974</v>
      </c>
      <c r="O288" s="2">
        <v>51.548400000000001</v>
      </c>
      <c r="P288" s="2">
        <f t="shared" si="52"/>
        <v>515.48400000000004</v>
      </c>
      <c r="Q288" s="2">
        <v>67.929400000000001</v>
      </c>
      <c r="R288" s="2">
        <f t="shared" si="53"/>
        <v>679.29399999999998</v>
      </c>
      <c r="S288" s="2">
        <v>16</v>
      </c>
      <c r="T288" s="2">
        <v>0</v>
      </c>
      <c r="U288" s="2">
        <v>0.27</v>
      </c>
      <c r="V288" s="2">
        <v>24.986657320714301</v>
      </c>
      <c r="W288" s="19">
        <v>5.76</v>
      </c>
      <c r="X288" s="24">
        <v>0.32476076555023925</v>
      </c>
      <c r="Y288">
        <v>51.548400000000001</v>
      </c>
    </row>
    <row r="289" spans="1:25" x14ac:dyDescent="0.2">
      <c r="A289" s="2">
        <v>3</v>
      </c>
      <c r="B289" s="10" t="s">
        <v>3</v>
      </c>
      <c r="C289" s="3">
        <v>2</v>
      </c>
      <c r="D289" s="3">
        <v>6</v>
      </c>
      <c r="E289" s="2">
        <v>2.9837500000001</v>
      </c>
      <c r="F289" s="2">
        <v>-0.11578201396791156</v>
      </c>
      <c r="G289" s="2">
        <v>-4.7449321283632502</v>
      </c>
      <c r="H289" s="2">
        <v>12</v>
      </c>
      <c r="I289" s="2">
        <v>0.96153846153846156</v>
      </c>
      <c r="J289" s="2">
        <v>2.0144720864527126</v>
      </c>
      <c r="K289" s="2">
        <v>0.81068320478943434</v>
      </c>
      <c r="L289" s="2">
        <v>1.0912120467761151</v>
      </c>
      <c r="M289" s="2">
        <v>27.041399999999996</v>
      </c>
      <c r="N289" s="2">
        <v>0.51447677250506596</v>
      </c>
      <c r="O289" s="2">
        <v>39.913399999999996</v>
      </c>
      <c r="P289" s="2">
        <f t="shared" si="52"/>
        <v>399.13399999999996</v>
      </c>
      <c r="Q289" s="2">
        <v>51.859399999999994</v>
      </c>
      <c r="R289" s="2">
        <f t="shared" si="53"/>
        <v>518.59399999999994</v>
      </c>
      <c r="S289" s="2">
        <v>15</v>
      </c>
      <c r="T289" s="2">
        <v>0</v>
      </c>
      <c r="U289" s="2">
        <v>0.27900000000000003</v>
      </c>
      <c r="V289" s="2">
        <v>21.794859175999999</v>
      </c>
      <c r="W289" s="19">
        <v>5.69</v>
      </c>
      <c r="X289" s="24">
        <v>0.13825983313468415</v>
      </c>
      <c r="Y289">
        <v>39.913399999999996</v>
      </c>
    </row>
    <row r="290" spans="1:25" x14ac:dyDescent="0.2">
      <c r="A290" s="2">
        <v>3</v>
      </c>
      <c r="B290" s="10" t="s">
        <v>3</v>
      </c>
      <c r="C290" s="3">
        <v>2</v>
      </c>
      <c r="D290" s="3">
        <v>7</v>
      </c>
      <c r="E290" s="2">
        <v>1.6882500000001528</v>
      </c>
      <c r="F290" s="2">
        <v>-0.81195491544439391</v>
      </c>
      <c r="G290" s="2">
        <v>-6.4758567348163196E-2</v>
      </c>
      <c r="H290" s="2">
        <v>9</v>
      </c>
      <c r="I290" s="2">
        <v>0.72115384615384615</v>
      </c>
      <c r="J290" s="2">
        <v>1.5992022972993833</v>
      </c>
      <c r="K290" s="2">
        <v>0.7278283311568261</v>
      </c>
      <c r="L290" s="2">
        <v>0.97968607003468455</v>
      </c>
      <c r="M290" s="2">
        <v>49.193399999999997</v>
      </c>
      <c r="N290" s="2">
        <v>0.93593015378459388</v>
      </c>
      <c r="O290" s="2">
        <v>39.333399999999997</v>
      </c>
      <c r="P290" s="2">
        <f t="shared" si="52"/>
        <v>393.33399999999995</v>
      </c>
      <c r="Q290" s="2">
        <v>57.951399999999992</v>
      </c>
      <c r="R290" s="2">
        <f t="shared" si="53"/>
        <v>579.5139999999999</v>
      </c>
      <c r="S290" s="2">
        <v>6</v>
      </c>
      <c r="T290" s="2">
        <v>0</v>
      </c>
      <c r="U290" s="2">
        <v>0.31299999999999994</v>
      </c>
      <c r="V290" s="2">
        <v>22.009948600000001</v>
      </c>
      <c r="W290" s="19">
        <v>5.66</v>
      </c>
      <c r="X290" s="24">
        <v>0.3323424494649227</v>
      </c>
      <c r="Y290">
        <v>39.333399999999997</v>
      </c>
    </row>
    <row r="291" spans="1:25" x14ac:dyDescent="0.2">
      <c r="A291" s="2">
        <v>3</v>
      </c>
      <c r="B291" s="10" t="s">
        <v>3</v>
      </c>
      <c r="C291" s="3">
        <v>2</v>
      </c>
      <c r="D291" s="3">
        <v>8</v>
      </c>
      <c r="E291" s="2">
        <v>0.39274999999997817</v>
      </c>
      <c r="F291" s="2">
        <v>-0.4668619357792741</v>
      </c>
      <c r="G291" s="2">
        <v>-0.25232097089230737</v>
      </c>
      <c r="H291" s="2">
        <v>13</v>
      </c>
      <c r="I291" s="2">
        <v>1.0416666666666665</v>
      </c>
      <c r="J291" s="2">
        <v>2.1209732766362244</v>
      </c>
      <c r="K291" s="2">
        <v>0.82690649250685255</v>
      </c>
      <c r="L291" s="2">
        <v>1.1130492414916018</v>
      </c>
      <c r="M291" s="2">
        <v>78.588399999999993</v>
      </c>
      <c r="N291" s="2">
        <v>1.495185396774469</v>
      </c>
      <c r="O291" s="2">
        <v>1.6643999999999934</v>
      </c>
      <c r="P291" s="2">
        <f t="shared" si="52"/>
        <v>16.643999999999934</v>
      </c>
      <c r="Q291" s="2">
        <v>96.211399999999998</v>
      </c>
      <c r="R291" s="2">
        <f t="shared" si="53"/>
        <v>962.11400000000003</v>
      </c>
      <c r="S291" s="2">
        <v>0</v>
      </c>
      <c r="T291" s="2">
        <v>0</v>
      </c>
      <c r="U291" s="2">
        <v>0.29700000000000004</v>
      </c>
      <c r="V291" s="2">
        <v>22.566432981428498</v>
      </c>
      <c r="W291" s="19">
        <v>5.58</v>
      </c>
      <c r="X291" s="24">
        <v>0.31253822629969419</v>
      </c>
      <c r="Y291">
        <v>1.6643999999999934</v>
      </c>
    </row>
    <row r="292" spans="1:25" x14ac:dyDescent="0.2">
      <c r="A292" s="2">
        <v>3</v>
      </c>
      <c r="B292" s="10" t="s">
        <v>3</v>
      </c>
      <c r="C292" s="3">
        <v>2</v>
      </c>
      <c r="D292" s="3">
        <v>9</v>
      </c>
      <c r="E292" s="2">
        <v>0</v>
      </c>
      <c r="F292" s="2">
        <v>-0.13100300797826678</v>
      </c>
      <c r="G292" s="2">
        <v>0.58447266021208166</v>
      </c>
      <c r="H292" s="2">
        <v>13</v>
      </c>
      <c r="I292" s="2">
        <v>1.0416666666666665</v>
      </c>
      <c r="J292" s="2">
        <v>2.141920324777701</v>
      </c>
      <c r="K292" s="2">
        <v>0.83507314425010848</v>
      </c>
      <c r="L292" s="2">
        <v>1.1240418816640112</v>
      </c>
      <c r="M292" s="2">
        <v>37.826399999999992</v>
      </c>
      <c r="N292" s="2">
        <v>0.71966703600721948</v>
      </c>
      <c r="O292" s="2">
        <v>0</v>
      </c>
      <c r="P292" s="2">
        <f t="shared" si="52"/>
        <v>0</v>
      </c>
      <c r="Q292" s="2">
        <v>56.636399999999995</v>
      </c>
      <c r="R292" s="2">
        <f t="shared" si="53"/>
        <v>566.36399999999992</v>
      </c>
      <c r="S292" s="2">
        <v>0</v>
      </c>
      <c r="T292" s="2">
        <v>0</v>
      </c>
      <c r="U292" s="2">
        <v>0.28500000000000003</v>
      </c>
      <c r="V292" s="2">
        <v>21.9211630898</v>
      </c>
      <c r="W292" s="19">
        <v>5.81</v>
      </c>
      <c r="X292" s="24">
        <v>0.41240875912408759</v>
      </c>
      <c r="Y292">
        <v>0</v>
      </c>
    </row>
    <row r="293" spans="1:25" x14ac:dyDescent="0.2">
      <c r="A293" s="2">
        <v>3</v>
      </c>
      <c r="B293" s="10" t="s">
        <v>3</v>
      </c>
      <c r="C293" s="3">
        <v>2</v>
      </c>
      <c r="D293" s="3">
        <v>10</v>
      </c>
      <c r="E293" s="2">
        <v>0</v>
      </c>
      <c r="F293" s="2">
        <v>-0.79990657692821943</v>
      </c>
      <c r="G293" s="2">
        <v>-0.85709027360249124</v>
      </c>
      <c r="H293" s="2">
        <v>12</v>
      </c>
      <c r="I293" s="2">
        <v>0.96153846153846156</v>
      </c>
      <c r="J293" s="2">
        <v>1.6626118135478816</v>
      </c>
      <c r="K293" s="2">
        <v>0.66908421436665522</v>
      </c>
      <c r="L293" s="2">
        <v>0.9006141372008134</v>
      </c>
      <c r="M293" s="2">
        <v>86.099400000000003</v>
      </c>
      <c r="N293" s="2">
        <v>1.638086098597805</v>
      </c>
      <c r="O293" s="2">
        <v>0</v>
      </c>
      <c r="P293" s="2">
        <f t="shared" si="52"/>
        <v>0</v>
      </c>
      <c r="Q293" s="2">
        <v>78.979399999999998</v>
      </c>
      <c r="R293" s="2">
        <f t="shared" si="53"/>
        <v>789.79399999999998</v>
      </c>
      <c r="S293" s="2">
        <v>0</v>
      </c>
      <c r="T293" s="2">
        <v>0</v>
      </c>
      <c r="U293" s="2">
        <v>0.28400000000000003</v>
      </c>
      <c r="V293" s="2">
        <v>23.912508760000001</v>
      </c>
      <c r="W293" s="19">
        <v>5.61</v>
      </c>
      <c r="X293" s="24">
        <v>0.27261462205700127</v>
      </c>
      <c r="Y293">
        <v>0</v>
      </c>
    </row>
    <row r="294" spans="1:25" x14ac:dyDescent="0.2">
      <c r="A294" s="2">
        <v>3</v>
      </c>
      <c r="B294" s="10" t="s">
        <v>3</v>
      </c>
      <c r="C294" s="4">
        <v>3</v>
      </c>
      <c r="D294" s="3">
        <v>1</v>
      </c>
      <c r="E294" s="2">
        <v>15.630499999999984</v>
      </c>
      <c r="F294" s="2">
        <v>0.47902926587117178</v>
      </c>
      <c r="G294" s="2">
        <v>1.2680756905186958</v>
      </c>
      <c r="H294" s="2">
        <v>7</v>
      </c>
      <c r="I294" s="2">
        <v>0.64166666666666661</v>
      </c>
      <c r="J294" s="2">
        <v>1.6326809019937392</v>
      </c>
      <c r="K294" s="2">
        <v>0.83903200915333198</v>
      </c>
      <c r="L294" s="2">
        <v>1.1762028735529004</v>
      </c>
      <c r="M294" s="2">
        <v>7.3443999999999932</v>
      </c>
      <c r="N294" s="2">
        <v>9.2633149133301604E-2</v>
      </c>
      <c r="O294" s="2">
        <v>90.086399999999998</v>
      </c>
      <c r="P294" s="2">
        <f t="shared" si="52"/>
        <v>900.86400000000003</v>
      </c>
      <c r="Q294" s="2">
        <v>62.4084</v>
      </c>
      <c r="R294" s="2">
        <f t="shared" si="53"/>
        <v>624.08400000000006</v>
      </c>
      <c r="S294" s="2">
        <v>44</v>
      </c>
      <c r="T294" s="2">
        <v>1.5855744839836653E-2</v>
      </c>
      <c r="U294" s="2">
        <v>0.23099999999999998</v>
      </c>
      <c r="V294" s="2">
        <v>25.383698281333299</v>
      </c>
      <c r="W294" s="19">
        <v>6.41</v>
      </c>
      <c r="X294" s="24">
        <v>0.11163416274377942</v>
      </c>
      <c r="Y294">
        <v>88.634999999999991</v>
      </c>
    </row>
    <row r="295" spans="1:25" x14ac:dyDescent="0.2">
      <c r="A295" s="2">
        <v>3</v>
      </c>
      <c r="B295" s="10" t="s">
        <v>3</v>
      </c>
      <c r="C295" s="4">
        <v>3</v>
      </c>
      <c r="D295" s="3">
        <v>2</v>
      </c>
      <c r="E295" s="2">
        <v>9.2135000000000673</v>
      </c>
      <c r="F295" s="2">
        <v>-3.5200051165466042</v>
      </c>
      <c r="G295" s="2">
        <v>0.65096556652365056</v>
      </c>
      <c r="H295" s="2">
        <v>8</v>
      </c>
      <c r="I295" s="2">
        <v>0.73333333333333328</v>
      </c>
      <c r="J295" s="2">
        <v>1.7579223230330081</v>
      </c>
      <c r="K295" s="2">
        <v>0.8453819392359091</v>
      </c>
      <c r="L295" s="2">
        <v>1.1851045673244218</v>
      </c>
      <c r="M295" s="2">
        <v>12.702399999999997</v>
      </c>
      <c r="N295" s="2">
        <v>0.16021231326600552</v>
      </c>
      <c r="O295" s="2">
        <v>99.683599999999984</v>
      </c>
      <c r="P295" s="2">
        <f t="shared" si="52"/>
        <v>996.83599999999979</v>
      </c>
      <c r="Q295" s="2">
        <v>38.575400000000002</v>
      </c>
      <c r="R295" s="2">
        <f t="shared" si="53"/>
        <v>385.75400000000002</v>
      </c>
      <c r="S295" s="2">
        <v>16</v>
      </c>
      <c r="T295" s="2">
        <v>0</v>
      </c>
      <c r="U295" s="2">
        <v>0.22399999999999998</v>
      </c>
      <c r="V295" s="2">
        <v>24.8945899013043</v>
      </c>
      <c r="W295" s="19">
        <v>6.42</v>
      </c>
      <c r="X295" s="24">
        <v>0.11056644880174292</v>
      </c>
      <c r="Y295">
        <v>99.683599999999984</v>
      </c>
    </row>
    <row r="296" spans="1:25" x14ac:dyDescent="0.2">
      <c r="A296" s="2">
        <v>3</v>
      </c>
      <c r="B296" s="10" t="s">
        <v>3</v>
      </c>
      <c r="C296" s="4">
        <v>3</v>
      </c>
      <c r="D296" s="3">
        <v>3</v>
      </c>
      <c r="E296" s="2">
        <v>7.0744999999999436</v>
      </c>
      <c r="F296" s="2">
        <v>-2.6220635233406453</v>
      </c>
      <c r="G296" s="2">
        <v>-0.70824560527253055</v>
      </c>
      <c r="H296" s="2">
        <v>10</v>
      </c>
      <c r="I296" s="2">
        <v>0.91666666666666674</v>
      </c>
      <c r="J296" s="2">
        <v>2.0961270062109345</v>
      </c>
      <c r="K296" s="2">
        <v>0.9103363921657921</v>
      </c>
      <c r="L296" s="2">
        <v>1.2761614201652089</v>
      </c>
      <c r="M296" s="2">
        <v>20.860399999999998</v>
      </c>
      <c r="N296" s="2">
        <v>0.26310720333591936</v>
      </c>
      <c r="O296" s="2">
        <v>63.52239999999999</v>
      </c>
      <c r="P296" s="2">
        <f t="shared" si="52"/>
        <v>635.22399999999993</v>
      </c>
      <c r="Q296" s="2">
        <v>34.744399999999999</v>
      </c>
      <c r="R296" s="2">
        <f t="shared" si="53"/>
        <v>347.44399999999996</v>
      </c>
      <c r="S296" s="2">
        <v>35</v>
      </c>
      <c r="T296" s="2">
        <v>0</v>
      </c>
      <c r="U296" s="2">
        <v>0.27600000000000002</v>
      </c>
      <c r="V296" s="2">
        <v>24.511817234166699</v>
      </c>
      <c r="W296" s="19">
        <v>6.55</v>
      </c>
      <c r="X296" s="24">
        <v>9.3517534537725822E-2</v>
      </c>
      <c r="Y296">
        <v>63.52239999999999</v>
      </c>
    </row>
    <row r="297" spans="1:25" x14ac:dyDescent="0.2">
      <c r="A297" s="2">
        <v>3</v>
      </c>
      <c r="B297" s="10" t="s">
        <v>3</v>
      </c>
      <c r="C297" s="4">
        <v>3</v>
      </c>
      <c r="D297" s="3">
        <v>4</v>
      </c>
      <c r="E297" s="2">
        <v>4.9355000000000473</v>
      </c>
      <c r="F297" s="2">
        <v>-4.126140920116919</v>
      </c>
      <c r="G297" s="2">
        <v>-1.355835153635182</v>
      </c>
      <c r="H297" s="2">
        <v>9</v>
      </c>
      <c r="I297" s="2">
        <v>0.82499999999999996</v>
      </c>
      <c r="J297" s="2">
        <v>2.0093646143213633</v>
      </c>
      <c r="K297" s="2">
        <v>0.91450124627560547</v>
      </c>
      <c r="L297" s="2">
        <v>1.2819999499452996</v>
      </c>
      <c r="M297" s="2">
        <v>35.344399999999993</v>
      </c>
      <c r="N297" s="2">
        <v>0.44579040850540108</v>
      </c>
      <c r="O297" s="2">
        <v>77.531399999999991</v>
      </c>
      <c r="P297" s="2">
        <f t="shared" si="52"/>
        <v>775.31399999999985</v>
      </c>
      <c r="Q297" s="2">
        <v>50.325400000000002</v>
      </c>
      <c r="R297" s="2">
        <f t="shared" si="53"/>
        <v>503.25400000000002</v>
      </c>
      <c r="S297" s="2">
        <v>12</v>
      </c>
      <c r="T297" s="2">
        <v>0</v>
      </c>
      <c r="U297" s="2">
        <v>0.253</v>
      </c>
      <c r="V297" s="2">
        <v>25.440769308333302</v>
      </c>
      <c r="W297" s="19">
        <v>6.53</v>
      </c>
      <c r="X297" s="24">
        <v>0.17904432930339667</v>
      </c>
      <c r="Y297">
        <v>77.531399999999991</v>
      </c>
    </row>
    <row r="298" spans="1:25" x14ac:dyDescent="0.2">
      <c r="A298" s="2">
        <v>3</v>
      </c>
      <c r="B298" s="10" t="s">
        <v>3</v>
      </c>
      <c r="C298" s="4">
        <v>3</v>
      </c>
      <c r="D298" s="3">
        <v>5</v>
      </c>
      <c r="E298" s="2">
        <v>2.796500000000151</v>
      </c>
      <c r="F298" s="2">
        <v>-0.29749952362782461</v>
      </c>
      <c r="G298" s="2">
        <v>-1.6000920500158626</v>
      </c>
      <c r="H298" s="2">
        <v>11</v>
      </c>
      <c r="I298" s="2">
        <v>1.0083333333333333</v>
      </c>
      <c r="J298" s="2">
        <v>2.1372270485629228</v>
      </c>
      <c r="K298" s="2">
        <v>0.89129290707877951</v>
      </c>
      <c r="L298" s="2">
        <v>1.2494651777841717</v>
      </c>
      <c r="M298" s="2">
        <v>46.404399999999995</v>
      </c>
      <c r="N298" s="2">
        <v>0.58528752595738032</v>
      </c>
      <c r="O298" s="2">
        <v>35.148399999999995</v>
      </c>
      <c r="P298" s="2">
        <f t="shared" si="52"/>
        <v>351.48399999999992</v>
      </c>
      <c r="Q298" s="2">
        <v>31.460399999999993</v>
      </c>
      <c r="R298" s="2">
        <f t="shared" si="53"/>
        <v>314.60399999999993</v>
      </c>
      <c r="S298" s="2">
        <v>10</v>
      </c>
      <c r="T298" s="2">
        <v>0</v>
      </c>
      <c r="U298" s="2">
        <v>0.19199999999999995</v>
      </c>
      <c r="V298" s="2">
        <v>23.750299694444401</v>
      </c>
      <c r="W298" s="19">
        <v>6.54</v>
      </c>
      <c r="X298" s="24">
        <v>6.4819944598337953E-2</v>
      </c>
      <c r="Y298">
        <v>35.148399999999995</v>
      </c>
    </row>
    <row r="299" spans="1:25" x14ac:dyDescent="0.2">
      <c r="A299" s="2">
        <v>3</v>
      </c>
      <c r="B299" s="10" t="s">
        <v>3</v>
      </c>
      <c r="C299" s="4">
        <v>3</v>
      </c>
      <c r="D299" s="3">
        <v>6</v>
      </c>
      <c r="E299" s="2">
        <v>0.65750000000002728</v>
      </c>
      <c r="F299" s="2">
        <v>-0.39244745021319066</v>
      </c>
      <c r="G299" s="2" t="e">
        <v>#NUM!</v>
      </c>
      <c r="H299" s="2">
        <v>12</v>
      </c>
      <c r="I299" s="2">
        <v>1.1000000000000001</v>
      </c>
      <c r="J299" s="2">
        <v>1.868311676959177</v>
      </c>
      <c r="K299" s="2">
        <v>0.75186392902066235</v>
      </c>
      <c r="L299" s="2">
        <v>1.0540056924970835</v>
      </c>
      <c r="M299" s="2">
        <v>49.119399999999999</v>
      </c>
      <c r="N299" s="2">
        <v>0.6195311673572107</v>
      </c>
      <c r="O299" s="2">
        <v>6.7273999999999958</v>
      </c>
      <c r="P299" s="2">
        <f t="shared" si="52"/>
        <v>67.273999999999958</v>
      </c>
      <c r="Q299" s="2">
        <v>51.0304</v>
      </c>
      <c r="R299" s="2">
        <f t="shared" si="53"/>
        <v>510.30399999999997</v>
      </c>
      <c r="S299" s="2">
        <v>17</v>
      </c>
      <c r="T299" s="2">
        <v>0</v>
      </c>
      <c r="U299" s="2">
        <v>0.21899999999999997</v>
      </c>
      <c r="V299" s="2">
        <v>23.422645369166698</v>
      </c>
      <c r="W299" s="19">
        <v>6.69</v>
      </c>
      <c r="X299" s="24">
        <v>0.22569444444444445</v>
      </c>
      <c r="Y299">
        <v>6.7273999999999958</v>
      </c>
    </row>
    <row r="300" spans="1:25" x14ac:dyDescent="0.2">
      <c r="A300" s="2">
        <v>3</v>
      </c>
      <c r="B300" s="10" t="s">
        <v>3</v>
      </c>
      <c r="C300" s="4">
        <v>3</v>
      </c>
      <c r="D300" s="3">
        <v>7</v>
      </c>
      <c r="E300" s="2">
        <v>0</v>
      </c>
      <c r="F300" s="2">
        <v>-8.016994217903442E-2</v>
      </c>
      <c r="G300" s="2">
        <v>4.9649908643820351E-2</v>
      </c>
      <c r="H300" s="2">
        <v>10</v>
      </c>
      <c r="I300" s="2">
        <v>0.91666666666666674</v>
      </c>
      <c r="J300" s="2">
        <v>1.6451956931365697</v>
      </c>
      <c r="K300" s="2">
        <v>0.71449941118020777</v>
      </c>
      <c r="L300" s="2">
        <v>1.0016259825773042</v>
      </c>
      <c r="M300" s="2">
        <v>77.724400000000003</v>
      </c>
      <c r="N300" s="2">
        <v>0.98031914608360016</v>
      </c>
      <c r="O300" s="2">
        <v>1.3183999999999969</v>
      </c>
      <c r="P300" s="2">
        <f t="shared" si="52"/>
        <v>13.183999999999969</v>
      </c>
      <c r="Q300" s="2">
        <v>65.212400000000002</v>
      </c>
      <c r="R300" s="2">
        <f t="shared" si="53"/>
        <v>652.12400000000002</v>
      </c>
      <c r="S300" s="2">
        <v>9</v>
      </c>
      <c r="T300" s="2">
        <v>0</v>
      </c>
      <c r="U300" s="2">
        <v>0.23</v>
      </c>
      <c r="V300" s="2">
        <v>22.475911897272699</v>
      </c>
      <c r="W300" s="19">
        <v>6.77</v>
      </c>
      <c r="X300" s="24">
        <v>0.27049670855774988</v>
      </c>
      <c r="Y300">
        <v>1.3183999999999969</v>
      </c>
    </row>
    <row r="301" spans="1:25" x14ac:dyDescent="0.2">
      <c r="A301" s="2">
        <v>3</v>
      </c>
      <c r="B301" s="10" t="s">
        <v>3</v>
      </c>
      <c r="C301" s="4">
        <v>3</v>
      </c>
      <c r="D301" s="3">
        <v>8</v>
      </c>
      <c r="E301" s="2">
        <v>0</v>
      </c>
      <c r="F301" s="2">
        <v>-0.38451090061745424</v>
      </c>
      <c r="G301" s="2">
        <v>-4.199512103660321E-2</v>
      </c>
      <c r="H301" s="2">
        <v>12</v>
      </c>
      <c r="I301" s="2">
        <v>1.1000000000000001</v>
      </c>
      <c r="J301" s="2">
        <v>1.6354524684884428</v>
      </c>
      <c r="K301" s="2">
        <v>0.65815448987911529</v>
      </c>
      <c r="L301" s="2">
        <v>0.92263846169436037</v>
      </c>
      <c r="M301" s="2">
        <v>63.225399999999993</v>
      </c>
      <c r="N301" s="2">
        <v>0.79744674952516914</v>
      </c>
      <c r="O301" s="2">
        <v>0</v>
      </c>
      <c r="P301" s="2">
        <f t="shared" si="52"/>
        <v>0</v>
      </c>
      <c r="Q301" s="2">
        <v>190.70740000000001</v>
      </c>
      <c r="R301" s="2">
        <f t="shared" si="53"/>
        <v>1907.0740000000001</v>
      </c>
      <c r="S301" s="2">
        <v>0</v>
      </c>
      <c r="T301" s="2">
        <v>0</v>
      </c>
      <c r="U301" s="2">
        <v>0.248</v>
      </c>
      <c r="V301" s="2">
        <v>22.3056056811111</v>
      </c>
      <c r="W301" s="19">
        <v>6.4</v>
      </c>
      <c r="X301" s="24">
        <v>0.19004524886877827</v>
      </c>
      <c r="Y301">
        <v>0</v>
      </c>
    </row>
    <row r="302" spans="1:25" x14ac:dyDescent="0.2">
      <c r="A302" s="2">
        <v>3</v>
      </c>
      <c r="B302" s="10" t="s">
        <v>3</v>
      </c>
      <c r="C302" s="4">
        <v>3</v>
      </c>
      <c r="D302" s="3">
        <v>9</v>
      </c>
      <c r="E302" s="2">
        <v>0</v>
      </c>
      <c r="F302" s="2">
        <v>-1.1221098437482335</v>
      </c>
      <c r="G302" s="2">
        <v>0.31047008746182164</v>
      </c>
      <c r="H302" s="2">
        <v>10</v>
      </c>
      <c r="I302" s="2">
        <v>0.91666666666666674</v>
      </c>
      <c r="J302" s="2">
        <v>1.6765692603127644</v>
      </c>
      <c r="K302" s="2">
        <v>0.72812477828245015</v>
      </c>
      <c r="L302" s="2">
        <v>1.0207267984747126</v>
      </c>
      <c r="M302" s="2">
        <v>84.315399999999997</v>
      </c>
      <c r="N302" s="2">
        <v>1.0634498423879397</v>
      </c>
      <c r="O302" s="2">
        <v>0</v>
      </c>
      <c r="P302" s="2">
        <f t="shared" si="52"/>
        <v>0</v>
      </c>
      <c r="Q302" s="2">
        <v>108.1224</v>
      </c>
      <c r="R302" s="2">
        <f t="shared" si="53"/>
        <v>1081.2239999999999</v>
      </c>
      <c r="S302" s="2">
        <v>0</v>
      </c>
      <c r="T302" s="2">
        <v>0</v>
      </c>
      <c r="U302" s="2">
        <v>0.26600000000000001</v>
      </c>
      <c r="V302" s="2">
        <v>21.533155861249998</v>
      </c>
      <c r="W302" s="19">
        <v>6.26</v>
      </c>
      <c r="X302" s="24">
        <v>0.17960877296976882</v>
      </c>
      <c r="Y302">
        <v>0</v>
      </c>
    </row>
    <row r="303" spans="1:25" x14ac:dyDescent="0.2">
      <c r="A303" s="2">
        <v>3</v>
      </c>
      <c r="B303" s="10" t="s">
        <v>3</v>
      </c>
      <c r="C303" s="4">
        <v>3</v>
      </c>
      <c r="D303" s="3">
        <v>10</v>
      </c>
      <c r="E303" s="2">
        <v>0</v>
      </c>
      <c r="F303" s="2">
        <v>-0.11578201396791156</v>
      </c>
      <c r="G303" s="2">
        <v>2.6677424776141172</v>
      </c>
      <c r="H303" s="2">
        <v>12</v>
      </c>
      <c r="I303" s="2">
        <v>1.1000000000000001</v>
      </c>
      <c r="J303" s="2">
        <v>1.8895830470643575</v>
      </c>
      <c r="K303" s="2">
        <v>0.76042415807675001</v>
      </c>
      <c r="L303" s="2">
        <v>1.0660059092995409</v>
      </c>
      <c r="M303" s="2">
        <v>100.92439999999999</v>
      </c>
      <c r="N303" s="2">
        <v>1.2729351609919111</v>
      </c>
      <c r="O303" s="2">
        <v>0</v>
      </c>
      <c r="P303" s="2">
        <f t="shared" si="52"/>
        <v>0</v>
      </c>
      <c r="Q303" s="2">
        <v>90.831400000000002</v>
      </c>
      <c r="R303" s="2">
        <f t="shared" si="53"/>
        <v>908.31400000000008</v>
      </c>
      <c r="S303" s="2">
        <v>0</v>
      </c>
      <c r="T303" s="2">
        <v>0</v>
      </c>
      <c r="U303" s="2">
        <v>0.247</v>
      </c>
      <c r="V303" s="2">
        <v>21.044207815</v>
      </c>
      <c r="W303" s="19">
        <v>6</v>
      </c>
      <c r="X303" s="24">
        <v>0.20369334079462786</v>
      </c>
      <c r="Y303">
        <v>0</v>
      </c>
    </row>
    <row r="304" spans="1:25" x14ac:dyDescent="0.2">
      <c r="A304" s="2">
        <v>3</v>
      </c>
      <c r="B304" s="10" t="s">
        <v>3</v>
      </c>
      <c r="C304" s="4">
        <v>13</v>
      </c>
      <c r="D304" s="3">
        <v>1</v>
      </c>
      <c r="E304" s="2">
        <v>13.926249999999982</v>
      </c>
      <c r="F304" s="2">
        <v>-3.3529510318834377</v>
      </c>
      <c r="G304" s="2">
        <v>9.6228032094553759E-2</v>
      </c>
      <c r="H304" s="2">
        <v>9</v>
      </c>
      <c r="I304" s="2">
        <v>0.72115384615384615</v>
      </c>
      <c r="J304" s="2">
        <v>1.9928470251014476</v>
      </c>
      <c r="K304" s="2">
        <v>0.90698376745696752</v>
      </c>
      <c r="L304" s="2">
        <v>1.1317781920882766</v>
      </c>
      <c r="M304" s="2">
        <v>7.3053999999999988</v>
      </c>
      <c r="N304" s="2">
        <v>0.1204094693662191</v>
      </c>
      <c r="O304" s="2">
        <v>72.551400000000001</v>
      </c>
      <c r="P304" s="2">
        <f t="shared" si="52"/>
        <v>725.51400000000001</v>
      </c>
      <c r="Q304" s="2">
        <v>105.0394</v>
      </c>
      <c r="R304" s="2">
        <f t="shared" si="53"/>
        <v>1050.394</v>
      </c>
      <c r="S304" s="2">
        <v>44</v>
      </c>
      <c r="T304" s="2">
        <v>0.31965288431602756</v>
      </c>
      <c r="U304" s="2">
        <v>0.21199999999999997</v>
      </c>
      <c r="V304" s="2">
        <v>20.8344899340909</v>
      </c>
      <c r="W304" s="19">
        <v>6.43</v>
      </c>
      <c r="X304" s="24">
        <v>0.1729106628242075</v>
      </c>
      <c r="Y304">
        <v>38.463999999999999</v>
      </c>
    </row>
    <row r="305" spans="1:25" x14ac:dyDescent="0.2">
      <c r="A305" s="2">
        <v>3</v>
      </c>
      <c r="B305" s="10" t="s">
        <v>3</v>
      </c>
      <c r="C305" s="4">
        <v>13</v>
      </c>
      <c r="D305" s="3">
        <v>2</v>
      </c>
      <c r="E305" s="2">
        <v>9.2837500000000546</v>
      </c>
      <c r="F305" s="2">
        <v>-1.728245647318549</v>
      </c>
      <c r="G305" s="2">
        <v>-0.47509653849026157</v>
      </c>
      <c r="H305" s="2">
        <v>4</v>
      </c>
      <c r="I305" s="2">
        <v>0.32051282051282048</v>
      </c>
      <c r="J305" s="2">
        <v>1.3123733310000001</v>
      </c>
      <c r="K305" s="2">
        <v>0.9466772482143152</v>
      </c>
      <c r="L305" s="2">
        <v>1.1813096363115858</v>
      </c>
      <c r="M305" s="2">
        <v>15.2044</v>
      </c>
      <c r="N305" s="2">
        <v>0.25060280560020559</v>
      </c>
      <c r="O305" s="2">
        <v>97.774399999999986</v>
      </c>
      <c r="P305" s="2">
        <f t="shared" si="52"/>
        <v>977.74399999999991</v>
      </c>
      <c r="Q305" s="2">
        <v>107.85739999999998</v>
      </c>
      <c r="R305" s="2">
        <f t="shared" si="53"/>
        <v>1078.5739999999998</v>
      </c>
      <c r="S305" s="2">
        <v>24</v>
      </c>
      <c r="T305" s="2">
        <v>0.56329034770832664</v>
      </c>
      <c r="U305" s="2">
        <v>0.17000000000000004</v>
      </c>
      <c r="V305" s="2">
        <v>20.810469015454501</v>
      </c>
      <c r="W305" s="19">
        <v>6</v>
      </c>
      <c r="X305" s="24">
        <v>0.10932475884244373</v>
      </c>
      <c r="Y305">
        <v>-28.340000000000003</v>
      </c>
    </row>
    <row r="306" spans="1:25" x14ac:dyDescent="0.2">
      <c r="A306" s="2">
        <v>3</v>
      </c>
      <c r="B306" s="10" t="s">
        <v>3</v>
      </c>
      <c r="C306" s="4">
        <v>13</v>
      </c>
      <c r="D306" s="3">
        <v>3</v>
      </c>
      <c r="E306" s="2">
        <v>7.7362500000001546</v>
      </c>
      <c r="F306" s="2">
        <v>-4.8192881006768644</v>
      </c>
      <c r="G306" s="2">
        <v>0.6050399130496783</v>
      </c>
      <c r="H306" s="2">
        <v>8</v>
      </c>
      <c r="I306" s="2">
        <v>0.64102564102564097</v>
      </c>
      <c r="J306" s="2">
        <v>1.8904512</v>
      </c>
      <c r="K306" s="2">
        <v>0.9091148570941967</v>
      </c>
      <c r="L306" s="2">
        <v>1.1344374687626142</v>
      </c>
      <c r="M306" s="2">
        <v>29.122399999999999</v>
      </c>
      <c r="N306" s="2">
        <v>0.48000283771878055</v>
      </c>
      <c r="O306" s="2">
        <v>71.578400000000002</v>
      </c>
      <c r="P306" s="2">
        <f t="shared" si="52"/>
        <v>715.78399999999999</v>
      </c>
      <c r="Q306" s="2">
        <v>109.57640000000001</v>
      </c>
      <c r="R306" s="2">
        <f t="shared" si="53"/>
        <v>1095.7640000000001</v>
      </c>
      <c r="S306" s="2">
        <v>26</v>
      </c>
      <c r="T306" s="2">
        <v>0.22687986451193401</v>
      </c>
      <c r="U306" s="2">
        <v>0.22599999999999998</v>
      </c>
      <c r="V306" s="2">
        <v>21.124613381538499</v>
      </c>
      <c r="W306" s="19">
        <v>6.6</v>
      </c>
      <c r="X306" s="24">
        <v>0.15181315304240933</v>
      </c>
      <c r="Y306">
        <v>50.573000000000008</v>
      </c>
    </row>
    <row r="307" spans="1:25" x14ac:dyDescent="0.2">
      <c r="A307" s="2">
        <v>3</v>
      </c>
      <c r="B307" s="10" t="s">
        <v>3</v>
      </c>
      <c r="C307" s="4">
        <v>13</v>
      </c>
      <c r="D307" s="3">
        <v>4</v>
      </c>
      <c r="E307" s="2">
        <v>6.1887500000000273</v>
      </c>
      <c r="F307" s="2">
        <v>-2.6990245644767739</v>
      </c>
      <c r="G307" s="2">
        <v>0.29566759583070834</v>
      </c>
      <c r="H307" s="2">
        <v>8</v>
      </c>
      <c r="I307" s="2">
        <v>0.64102564102564097</v>
      </c>
      <c r="J307" s="2">
        <v>1.7605485490205324</v>
      </c>
      <c r="K307" s="2">
        <v>0.84664488697206075</v>
      </c>
      <c r="L307" s="2">
        <v>1.0564844200075336</v>
      </c>
      <c r="M307" s="2">
        <v>24.559399999999997</v>
      </c>
      <c r="N307" s="2">
        <v>0.4047943058494704</v>
      </c>
      <c r="O307" s="2">
        <v>99.822399999999988</v>
      </c>
      <c r="P307" s="2">
        <f t="shared" si="52"/>
        <v>998.22399999999993</v>
      </c>
      <c r="Q307" s="2">
        <v>104.15639999999999</v>
      </c>
      <c r="R307" s="2">
        <f t="shared" si="53"/>
        <v>1041.5639999999999</v>
      </c>
      <c r="S307" s="2">
        <v>18</v>
      </c>
      <c r="T307" s="2">
        <v>6.4534508868996712E-2</v>
      </c>
      <c r="U307" s="2">
        <v>0.20699999999999996</v>
      </c>
      <c r="V307" s="2">
        <v>19.702361604666699</v>
      </c>
      <c r="W307" s="19">
        <v>6.88</v>
      </c>
      <c r="X307" s="24">
        <v>0.10105680317040951</v>
      </c>
      <c r="Y307">
        <v>92.935999999999993</v>
      </c>
    </row>
    <row r="308" spans="1:25" x14ac:dyDescent="0.2">
      <c r="A308" s="2">
        <v>3</v>
      </c>
      <c r="B308" s="10" t="s">
        <v>3</v>
      </c>
      <c r="C308" s="4">
        <v>13</v>
      </c>
      <c r="D308" s="3">
        <v>5</v>
      </c>
      <c r="E308" s="2">
        <v>4.6412500000001273</v>
      </c>
      <c r="F308" s="2">
        <v>-2.4213928278784942</v>
      </c>
      <c r="G308" s="2">
        <v>1.1186676554814583</v>
      </c>
      <c r="H308" s="2">
        <v>9</v>
      </c>
      <c r="I308" s="2">
        <v>0.72115384615384615</v>
      </c>
      <c r="J308" s="2">
        <v>2.0452341403839531</v>
      </c>
      <c r="K308" s="2">
        <v>0.93082617110694699</v>
      </c>
      <c r="L308" s="2">
        <v>1.1615298959954723</v>
      </c>
      <c r="M308" s="2">
        <v>34.051400000000001</v>
      </c>
      <c r="N308" s="2">
        <v>0.56124387510292029</v>
      </c>
      <c r="O308" s="2">
        <v>81.738399999999999</v>
      </c>
      <c r="P308" s="2">
        <f t="shared" si="52"/>
        <v>817.38400000000001</v>
      </c>
      <c r="Q308" s="2">
        <v>134.00540000000001</v>
      </c>
      <c r="R308" s="2">
        <f t="shared" si="53"/>
        <v>1340.0540000000001</v>
      </c>
      <c r="S308" s="2">
        <v>23</v>
      </c>
      <c r="T308" s="2">
        <v>9.9606965349501142E-2</v>
      </c>
      <c r="U308" s="2">
        <v>0.249</v>
      </c>
      <c r="V308" s="2">
        <v>18.0673990484615</v>
      </c>
      <c r="W308" s="19">
        <v>6.53</v>
      </c>
      <c r="X308" s="24">
        <v>0.15657439446366783</v>
      </c>
      <c r="Y308">
        <v>72.695999999999998</v>
      </c>
    </row>
    <row r="309" spans="1:25" x14ac:dyDescent="0.2">
      <c r="A309" s="2">
        <v>3</v>
      </c>
      <c r="B309" s="10" t="s">
        <v>3</v>
      </c>
      <c r="C309" s="4">
        <v>13</v>
      </c>
      <c r="D309" s="3">
        <v>6</v>
      </c>
      <c r="E309" s="2">
        <v>3.09375</v>
      </c>
      <c r="F309" s="2">
        <v>-0.35721875832944688</v>
      </c>
      <c r="G309" s="2">
        <v>5.4785534168509695</v>
      </c>
      <c r="H309" s="2">
        <v>9</v>
      </c>
      <c r="I309" s="2">
        <v>0.72115384615384615</v>
      </c>
      <c r="J309" s="2">
        <v>1.9526407347738322</v>
      </c>
      <c r="K309" s="2">
        <v>0.88868509615029623</v>
      </c>
      <c r="L309" s="2">
        <v>1.1089442254042314</v>
      </c>
      <c r="M309" s="2">
        <v>40.386399999999995</v>
      </c>
      <c r="N309" s="2">
        <v>0.66565896372708844</v>
      </c>
      <c r="O309" s="2">
        <v>85.142399999999995</v>
      </c>
      <c r="P309" s="2">
        <f t="shared" si="52"/>
        <v>851.42399999999998</v>
      </c>
      <c r="Q309" s="2">
        <v>109.4134</v>
      </c>
      <c r="R309" s="2">
        <f t="shared" si="53"/>
        <v>1094.134</v>
      </c>
      <c r="S309" s="2">
        <v>32</v>
      </c>
      <c r="T309" s="2">
        <v>0.26776736401961504</v>
      </c>
      <c r="U309" s="2">
        <v>0.27500000000000002</v>
      </c>
      <c r="V309" s="2">
        <v>20.939935629285699</v>
      </c>
      <c r="W309" s="19">
        <v>6.82</v>
      </c>
      <c r="X309" s="24">
        <v>0.12264689104392471</v>
      </c>
      <c r="Y309">
        <v>54.007000000000005</v>
      </c>
    </row>
    <row r="310" spans="1:25" x14ac:dyDescent="0.2">
      <c r="A310" s="2">
        <v>3</v>
      </c>
      <c r="B310" s="10" t="s">
        <v>3</v>
      </c>
      <c r="C310" s="4">
        <v>13</v>
      </c>
      <c r="D310" s="3">
        <v>7</v>
      </c>
      <c r="E310" s="2">
        <v>1.5462500000001</v>
      </c>
      <c r="F310" s="2">
        <v>-1.3746056070749708</v>
      </c>
      <c r="G310" s="2" t="e">
        <v>#NUM!</v>
      </c>
      <c r="H310" s="2">
        <v>6</v>
      </c>
      <c r="I310" s="2">
        <v>0.48076923076923078</v>
      </c>
      <c r="J310" s="2">
        <v>1.6617196665524578</v>
      </c>
      <c r="K310" s="2">
        <v>0.92742340425212189</v>
      </c>
      <c r="L310" s="2">
        <v>1.1572837590112903</v>
      </c>
      <c r="M310" s="2">
        <v>34.944400000000002</v>
      </c>
      <c r="N310" s="2">
        <v>0.57596252926888436</v>
      </c>
      <c r="O310" s="2">
        <v>40.945399999999992</v>
      </c>
      <c r="P310" s="2">
        <f t="shared" si="52"/>
        <v>409.45399999999995</v>
      </c>
      <c r="Q310" s="2">
        <v>135.10739999999998</v>
      </c>
      <c r="R310" s="2">
        <f t="shared" si="53"/>
        <v>1351.0739999999998</v>
      </c>
      <c r="S310" s="2">
        <v>14</v>
      </c>
      <c r="T310" s="2">
        <v>0</v>
      </c>
      <c r="U310" s="2">
        <v>0.25800000000000001</v>
      </c>
      <c r="V310" s="2">
        <v>19.401503086999998</v>
      </c>
      <c r="W310" s="19">
        <v>6.38</v>
      </c>
      <c r="X310" s="24">
        <v>0.1884150222788033</v>
      </c>
      <c r="Y310">
        <v>40.945399999999992</v>
      </c>
    </row>
    <row r="311" spans="1:25" x14ac:dyDescent="0.2">
      <c r="A311" s="2">
        <v>3</v>
      </c>
      <c r="B311" s="10" t="s">
        <v>3</v>
      </c>
      <c r="C311" s="4">
        <v>13</v>
      </c>
      <c r="D311" s="3">
        <v>8</v>
      </c>
      <c r="E311" s="2">
        <v>2.3749999999836291E-2</v>
      </c>
      <c r="F311" s="2">
        <v>-0.82415018853821209</v>
      </c>
      <c r="G311" s="2">
        <v>5.2113059895584071</v>
      </c>
      <c r="H311" s="2">
        <v>11</v>
      </c>
      <c r="I311" s="2">
        <v>0.88141025641025639</v>
      </c>
      <c r="J311" s="2">
        <v>2.0552011351682795</v>
      </c>
      <c r="K311" s="2">
        <v>0.85708544425705324</v>
      </c>
      <c r="L311" s="2">
        <v>1.0695126521241174</v>
      </c>
      <c r="M311" s="2">
        <v>70.276399999999995</v>
      </c>
      <c r="N311" s="2">
        <v>1.1583135807715061</v>
      </c>
      <c r="O311" s="2">
        <v>26.700400000000002</v>
      </c>
      <c r="P311" s="2">
        <f t="shared" si="52"/>
        <v>267.00400000000002</v>
      </c>
      <c r="Q311" s="2">
        <v>101.9204</v>
      </c>
      <c r="R311" s="2">
        <f t="shared" si="53"/>
        <v>1019.204</v>
      </c>
      <c r="S311" s="2">
        <v>0</v>
      </c>
      <c r="T311" s="2">
        <v>0.13413843200332054</v>
      </c>
      <c r="U311" s="2">
        <v>0.23299999999999998</v>
      </c>
      <c r="V311" s="2">
        <v>19.1844024818182</v>
      </c>
      <c r="W311" s="19">
        <v>6.45</v>
      </c>
      <c r="X311" s="24">
        <v>0.11679711017459361</v>
      </c>
      <c r="Y311">
        <v>22.564000000000007</v>
      </c>
    </row>
    <row r="312" spans="1:25" x14ac:dyDescent="0.2">
      <c r="A312" s="2">
        <v>3</v>
      </c>
      <c r="B312" s="10" t="s">
        <v>3</v>
      </c>
      <c r="C312" s="4">
        <v>13</v>
      </c>
      <c r="D312" s="3">
        <v>9</v>
      </c>
      <c r="E312" s="2">
        <v>0</v>
      </c>
      <c r="F312" s="2">
        <v>-0.60469441030318727</v>
      </c>
      <c r="G312" s="2">
        <v>0.47255140132453405</v>
      </c>
      <c r="H312" s="2">
        <v>12</v>
      </c>
      <c r="I312" s="2">
        <v>0.96153846153846156</v>
      </c>
      <c r="J312" s="2">
        <v>1.8845546663154968</v>
      </c>
      <c r="K312" s="2">
        <v>0.75840058880130468</v>
      </c>
      <c r="L312" s="2">
        <v>0.94636891868403761</v>
      </c>
      <c r="M312" s="2">
        <v>60.094399999999993</v>
      </c>
      <c r="N312" s="2">
        <v>0.99049125521960701</v>
      </c>
      <c r="O312" s="2">
        <v>6.1943999999999946</v>
      </c>
      <c r="P312" s="2">
        <f t="shared" si="52"/>
        <v>61.943999999999946</v>
      </c>
      <c r="Q312" s="2">
        <v>75.776399999999995</v>
      </c>
      <c r="R312" s="2">
        <f t="shared" si="53"/>
        <v>757.7639999999999</v>
      </c>
      <c r="S312" s="2">
        <v>0</v>
      </c>
      <c r="T312" s="2">
        <v>0.42166784927363044</v>
      </c>
      <c r="U312" s="2">
        <v>0.22299999999999998</v>
      </c>
      <c r="V312" s="2">
        <v>18.302842729999998</v>
      </c>
      <c r="W312" s="19">
        <v>6.2</v>
      </c>
      <c r="X312" s="24">
        <v>0.21419354838709678</v>
      </c>
      <c r="Y312">
        <v>1.6779999999999973</v>
      </c>
    </row>
    <row r="313" spans="1:25" x14ac:dyDescent="0.2">
      <c r="A313" s="2">
        <v>3</v>
      </c>
      <c r="B313" s="10" t="s">
        <v>3</v>
      </c>
      <c r="C313" s="4">
        <v>13</v>
      </c>
      <c r="D313" s="3">
        <v>10</v>
      </c>
      <c r="E313" s="2">
        <v>0</v>
      </c>
      <c r="F313" s="2">
        <v>-1.190512570632634</v>
      </c>
      <c r="G313" s="2">
        <v>-4.101462029990965</v>
      </c>
      <c r="H313" s="2">
        <v>13</v>
      </c>
      <c r="I313" s="2">
        <v>1.0416666666666665</v>
      </c>
      <c r="J313" s="2">
        <v>2.1789813554663175</v>
      </c>
      <c r="K313" s="2">
        <v>0.84952217443497535</v>
      </c>
      <c r="L313" s="2">
        <v>1.0600748384028114</v>
      </c>
      <c r="M313" s="2">
        <v>61.259399999999999</v>
      </c>
      <c r="N313" s="2">
        <v>1.0096930828829309</v>
      </c>
      <c r="O313" s="2">
        <v>0</v>
      </c>
      <c r="P313" s="2">
        <f t="shared" si="52"/>
        <v>0</v>
      </c>
      <c r="Q313" s="2">
        <v>194.83939999999998</v>
      </c>
      <c r="R313" s="2">
        <f t="shared" si="53"/>
        <v>1948.3939999999998</v>
      </c>
      <c r="S313" s="2">
        <v>0</v>
      </c>
      <c r="T313" s="2">
        <v>0</v>
      </c>
      <c r="U313" s="2">
        <v>0.22299999999999998</v>
      </c>
      <c r="V313" s="2">
        <v>18.197431047777801</v>
      </c>
      <c r="W313" s="19">
        <v>6.12</v>
      </c>
      <c r="X313" s="24">
        <v>0.13089005235602094</v>
      </c>
      <c r="Y313">
        <v>0</v>
      </c>
    </row>
    <row r="314" spans="1:25" x14ac:dyDescent="0.2">
      <c r="A314" s="2">
        <v>3</v>
      </c>
      <c r="B314" s="10" t="s">
        <v>3</v>
      </c>
      <c r="C314" s="4">
        <v>18</v>
      </c>
      <c r="D314" s="3">
        <v>1</v>
      </c>
      <c r="E314" s="2">
        <v>17.951250000000073</v>
      </c>
      <c r="F314" s="2">
        <v>-2.5167030076828194</v>
      </c>
      <c r="G314" s="2">
        <v>-2.2057352670041284</v>
      </c>
      <c r="H314" s="2">
        <v>10</v>
      </c>
      <c r="I314" s="2">
        <v>0.76923076923076927</v>
      </c>
      <c r="J314" s="2">
        <v>2.112214506382208</v>
      </c>
      <c r="K314" s="2">
        <v>0.91732310471779377</v>
      </c>
      <c r="L314" s="2">
        <v>1.1009398153645709</v>
      </c>
      <c r="M314" s="2">
        <v>8.4943999999999988</v>
      </c>
      <c r="N314" s="2">
        <v>0.16674566182163209</v>
      </c>
      <c r="O314" s="2">
        <v>55.956400000000002</v>
      </c>
      <c r="P314" s="2">
        <f t="shared" si="52"/>
        <v>559.56400000000008</v>
      </c>
      <c r="Q314" s="2">
        <v>95.88839999999999</v>
      </c>
      <c r="R314" s="2">
        <f t="shared" si="53"/>
        <v>958.8839999999999</v>
      </c>
      <c r="S314" s="2">
        <v>26</v>
      </c>
      <c r="T314" s="2">
        <v>0</v>
      </c>
      <c r="U314" s="2">
        <v>0.29600000000000004</v>
      </c>
      <c r="V314" s="2">
        <v>18.242500343529411</v>
      </c>
      <c r="W314" s="19">
        <v>6.1</v>
      </c>
      <c r="X314" s="24">
        <v>0.44362416107382552</v>
      </c>
      <c r="Y314">
        <v>55.956400000000002</v>
      </c>
    </row>
    <row r="315" spans="1:25" x14ac:dyDescent="0.2">
      <c r="A315" s="2">
        <v>3</v>
      </c>
      <c r="B315" s="10" t="s">
        <v>3</v>
      </c>
      <c r="C315" s="4">
        <v>18</v>
      </c>
      <c r="D315" s="3">
        <v>2</v>
      </c>
      <c r="E315" s="2">
        <v>13.458750000000009</v>
      </c>
      <c r="F315" s="2">
        <v>-3.3529510318834377</v>
      </c>
      <c r="G315" s="2">
        <v>0.65254620493770565</v>
      </c>
      <c r="H315" s="2">
        <v>11</v>
      </c>
      <c r="I315" s="2">
        <v>0.84615384615384615</v>
      </c>
      <c r="J315" s="2">
        <v>2.1661692572010622</v>
      </c>
      <c r="K315" s="2">
        <v>0.90336274556024232</v>
      </c>
      <c r="L315" s="2">
        <v>1.0841850697855131</v>
      </c>
      <c r="M315" s="2">
        <v>14.915399999999998</v>
      </c>
      <c r="N315" s="2">
        <v>0.29279033767356977</v>
      </c>
      <c r="O315" s="2">
        <v>60.108400000000003</v>
      </c>
      <c r="P315" s="2">
        <f t="shared" si="52"/>
        <v>601.08400000000006</v>
      </c>
      <c r="Q315" s="2">
        <v>58.74839999999999</v>
      </c>
      <c r="R315" s="2">
        <f t="shared" si="53"/>
        <v>587.48399999999992</v>
      </c>
      <c r="S315" s="2">
        <v>21</v>
      </c>
      <c r="T315" s="2">
        <v>0</v>
      </c>
      <c r="U315" s="2">
        <v>0.29300000000000004</v>
      </c>
      <c r="V315" s="2">
        <v>19.304355448666701</v>
      </c>
      <c r="W315" s="19">
        <v>6.16</v>
      </c>
      <c r="X315" s="24">
        <v>0.35388567758509953</v>
      </c>
      <c r="Y315">
        <v>60.108400000000003</v>
      </c>
    </row>
    <row r="316" spans="1:25" x14ac:dyDescent="0.2">
      <c r="A316" s="2">
        <v>3</v>
      </c>
      <c r="B316" s="10" t="s">
        <v>3</v>
      </c>
      <c r="C316" s="4">
        <v>18</v>
      </c>
      <c r="D316" s="3">
        <v>3</v>
      </c>
      <c r="E316" s="2">
        <v>11.961250000000064</v>
      </c>
      <c r="F316" s="2">
        <v>-3.5200051165466042</v>
      </c>
      <c r="G316" s="2">
        <v>-3.6453531890640454</v>
      </c>
      <c r="H316" s="2">
        <v>11</v>
      </c>
      <c r="I316" s="2">
        <v>0.84615384615384615</v>
      </c>
      <c r="J316" s="2">
        <v>2.0288719036278202</v>
      </c>
      <c r="K316" s="2">
        <v>0.84610530186337285</v>
      </c>
      <c r="L316" s="2">
        <v>1.015466644219124</v>
      </c>
      <c r="M316" s="2">
        <v>17.062399999999997</v>
      </c>
      <c r="N316" s="2">
        <v>0.33493609675379249</v>
      </c>
      <c r="O316" s="2">
        <v>51.078400000000002</v>
      </c>
      <c r="P316" s="2">
        <f t="shared" si="52"/>
        <v>510.78399999999999</v>
      </c>
      <c r="Q316" s="2">
        <v>72.528399999999991</v>
      </c>
      <c r="R316" s="2">
        <f t="shared" si="53"/>
        <v>725.28399999999988</v>
      </c>
      <c r="S316" s="2">
        <v>23</v>
      </c>
      <c r="T316" s="2">
        <v>0</v>
      </c>
      <c r="U316" s="2">
        <v>0.26</v>
      </c>
      <c r="V316" s="2">
        <v>19.382404093750001</v>
      </c>
      <c r="W316" s="19">
        <v>6.35</v>
      </c>
      <c r="X316" s="24">
        <v>0.34411384217335056</v>
      </c>
      <c r="Y316">
        <v>51.078400000000002</v>
      </c>
    </row>
    <row r="317" spans="1:25" x14ac:dyDescent="0.2">
      <c r="A317" s="2">
        <v>3</v>
      </c>
      <c r="B317" s="10" t="s">
        <v>3</v>
      </c>
      <c r="C317" s="4">
        <v>18</v>
      </c>
      <c r="D317" s="3">
        <v>4</v>
      </c>
      <c r="E317" s="2">
        <v>10.463750000000118</v>
      </c>
      <c r="F317" s="2">
        <v>-1.283171401115339</v>
      </c>
      <c r="G317" s="2">
        <v>-4.5729912876238554</v>
      </c>
      <c r="H317" s="2">
        <v>12</v>
      </c>
      <c r="I317" s="2">
        <v>0.92307692307692313</v>
      </c>
      <c r="J317" s="2">
        <v>2.1709343393545364</v>
      </c>
      <c r="K317" s="2">
        <v>0.87364824732540736</v>
      </c>
      <c r="L317" s="2">
        <v>1.048522745319834</v>
      </c>
      <c r="M317" s="2">
        <v>13.894399999999997</v>
      </c>
      <c r="N317" s="2">
        <v>0.27274803677887605</v>
      </c>
      <c r="O317" s="2">
        <v>57.506399999999999</v>
      </c>
      <c r="P317" s="2">
        <f t="shared" si="52"/>
        <v>575.06399999999996</v>
      </c>
      <c r="Q317" s="2">
        <v>69.050399999999996</v>
      </c>
      <c r="R317" s="2">
        <f t="shared" si="53"/>
        <v>690.50399999999991</v>
      </c>
      <c r="S317" s="2">
        <v>21</v>
      </c>
      <c r="T317" s="2">
        <v>0</v>
      </c>
      <c r="U317" s="2">
        <v>0.24600000000000002</v>
      </c>
      <c r="V317" s="2">
        <v>18.138116295333301</v>
      </c>
      <c r="W317" s="19">
        <v>6.31</v>
      </c>
      <c r="X317" s="24">
        <v>0.53279242731575394</v>
      </c>
      <c r="Y317">
        <v>57.506399999999999</v>
      </c>
    </row>
    <row r="318" spans="1:25" x14ac:dyDescent="0.2">
      <c r="A318" s="2">
        <v>3</v>
      </c>
      <c r="B318" s="10" t="s">
        <v>3</v>
      </c>
      <c r="C318" s="4">
        <v>18</v>
      </c>
      <c r="D318" s="3">
        <v>5</v>
      </c>
      <c r="E318" s="2">
        <v>8.9662499999999454</v>
      </c>
      <c r="F318" s="2">
        <v>-1.5234512346725355</v>
      </c>
      <c r="G318" s="2">
        <v>-0.40765568948798309</v>
      </c>
      <c r="H318" s="2">
        <v>12</v>
      </c>
      <c r="I318" s="2">
        <v>0.92307692307692313</v>
      </c>
      <c r="J318" s="2">
        <v>2.006994898282259</v>
      </c>
      <c r="K318" s="2">
        <v>0.80767416291211003</v>
      </c>
      <c r="L318" s="2">
        <v>0.96934290569814796</v>
      </c>
      <c r="M318" s="2">
        <v>10.907399999999996</v>
      </c>
      <c r="N318" s="2">
        <v>0.21411301937197086</v>
      </c>
      <c r="O318" s="2">
        <v>56.64439999999999</v>
      </c>
      <c r="P318" s="2">
        <f t="shared" si="52"/>
        <v>566.44399999999996</v>
      </c>
      <c r="Q318" s="2">
        <v>75.746399999999994</v>
      </c>
      <c r="R318" s="2">
        <f t="shared" si="53"/>
        <v>757.46399999999994</v>
      </c>
      <c r="S318" s="2">
        <v>33</v>
      </c>
      <c r="T318" s="2">
        <v>0</v>
      </c>
      <c r="U318" s="2">
        <v>0.252</v>
      </c>
      <c r="V318" s="2">
        <v>17.762057266666702</v>
      </c>
      <c r="W318" s="19">
        <v>6.13</v>
      </c>
      <c r="X318" s="24">
        <v>0.56369636963696368</v>
      </c>
      <c r="Y318">
        <v>56.64439999999999</v>
      </c>
    </row>
    <row r="319" spans="1:25" x14ac:dyDescent="0.2">
      <c r="A319" s="2">
        <v>3</v>
      </c>
      <c r="B319" s="10" t="s">
        <v>3</v>
      </c>
      <c r="C319" s="4">
        <v>18</v>
      </c>
      <c r="D319" s="3">
        <v>6</v>
      </c>
      <c r="E319" s="2">
        <v>7.46875</v>
      </c>
      <c r="F319" s="2">
        <v>-1.19940151804988</v>
      </c>
      <c r="G319" s="2">
        <v>-8.4879634549438421E-2</v>
      </c>
      <c r="H319" s="2">
        <v>11</v>
      </c>
      <c r="I319" s="2">
        <v>0.84615384615384615</v>
      </c>
      <c r="J319" s="2">
        <v>2.0971074576227764</v>
      </c>
      <c r="K319" s="2">
        <v>0.87456173812604776</v>
      </c>
      <c r="L319" s="2">
        <v>1.0496190857349201</v>
      </c>
      <c r="M319" s="2">
        <v>10.800399999999996</v>
      </c>
      <c r="N319" s="2">
        <v>0.21201260194226251</v>
      </c>
      <c r="O319" s="2">
        <v>59.25439999999999</v>
      </c>
      <c r="P319" s="2">
        <f t="shared" si="52"/>
        <v>592.54399999999987</v>
      </c>
      <c r="Q319" s="2">
        <v>77.424399999999991</v>
      </c>
      <c r="R319" s="2">
        <f t="shared" si="53"/>
        <v>774.24399999999991</v>
      </c>
      <c r="S319" s="2">
        <v>18</v>
      </c>
      <c r="T319" s="2">
        <v>0</v>
      </c>
      <c r="U319" s="2">
        <v>0.27800000000000002</v>
      </c>
      <c r="V319" s="2">
        <v>16.529481010833301</v>
      </c>
      <c r="W319" s="19">
        <v>6.07</v>
      </c>
      <c r="X319" s="24">
        <v>0.25112685125563428</v>
      </c>
      <c r="Y319">
        <v>59.25439999999999</v>
      </c>
    </row>
    <row r="320" spans="1:25" x14ac:dyDescent="0.2">
      <c r="A320" s="2">
        <v>3</v>
      </c>
      <c r="B320" s="10" t="s">
        <v>3</v>
      </c>
      <c r="C320" s="4">
        <v>18</v>
      </c>
      <c r="D320" s="3">
        <v>7</v>
      </c>
      <c r="E320" s="2">
        <v>5.9712500000000546</v>
      </c>
      <c r="F320" s="2">
        <v>-0.79393640994171566</v>
      </c>
      <c r="G320" s="2" t="e">
        <v>#NUM!</v>
      </c>
      <c r="H320" s="2">
        <v>10</v>
      </c>
      <c r="I320" s="2">
        <v>0.76923076923076927</v>
      </c>
      <c r="J320" s="2">
        <v>1.1234939499683148</v>
      </c>
      <c r="K320" s="2">
        <v>0.48792722292292712</v>
      </c>
      <c r="L320" s="2">
        <v>0.58559356452857825</v>
      </c>
      <c r="M320" s="2">
        <v>12.087399999999995</v>
      </c>
      <c r="N320" s="2">
        <v>0.23727650130707231</v>
      </c>
      <c r="O320" s="2">
        <v>54.233400000000003</v>
      </c>
      <c r="P320" s="2">
        <f t="shared" si="52"/>
        <v>542.33400000000006</v>
      </c>
      <c r="Q320" s="2">
        <v>53.472399999999993</v>
      </c>
      <c r="R320" s="2">
        <f t="shared" si="53"/>
        <v>534.72399999999993</v>
      </c>
      <c r="S320" s="2">
        <v>13</v>
      </c>
      <c r="T320" s="2">
        <v>0</v>
      </c>
      <c r="U320" s="2">
        <v>0.27800000000000002</v>
      </c>
      <c r="V320" s="2">
        <v>16.2756082428571</v>
      </c>
      <c r="W320" s="19">
        <v>6.08</v>
      </c>
      <c r="X320" s="24">
        <v>8.4470435347628325E-2</v>
      </c>
      <c r="Y320">
        <v>54.233400000000003</v>
      </c>
    </row>
    <row r="321" spans="1:25" x14ac:dyDescent="0.2">
      <c r="A321" s="2">
        <v>3</v>
      </c>
      <c r="B321" s="10" t="s">
        <v>3</v>
      </c>
      <c r="C321" s="4">
        <v>18</v>
      </c>
      <c r="D321" s="3">
        <v>8</v>
      </c>
      <c r="E321" s="2">
        <v>4.4737500000001091</v>
      </c>
      <c r="F321" s="2">
        <v>-1.0350984667586036</v>
      </c>
      <c r="G321" s="2">
        <v>-2.4769068112408858E-2</v>
      </c>
      <c r="H321" s="2">
        <v>13</v>
      </c>
      <c r="I321" s="2">
        <v>1</v>
      </c>
      <c r="J321" s="2">
        <v>2.0426669288945654</v>
      </c>
      <c r="K321" s="2">
        <v>0.79637709920173216</v>
      </c>
      <c r="L321" s="2">
        <v>0.95578455622291969</v>
      </c>
      <c r="M321" s="2">
        <v>20.983399999999996</v>
      </c>
      <c r="N321" s="2">
        <v>0.41190559901441354</v>
      </c>
      <c r="O321" s="2">
        <v>20.873399999999997</v>
      </c>
      <c r="P321" s="2">
        <f t="shared" si="52"/>
        <v>208.73399999999998</v>
      </c>
      <c r="Q321" s="2">
        <v>125.11939999999998</v>
      </c>
      <c r="R321" s="2">
        <f t="shared" si="53"/>
        <v>1251.194</v>
      </c>
      <c r="S321" s="2">
        <v>7</v>
      </c>
      <c r="T321" s="2">
        <v>0</v>
      </c>
      <c r="U321" s="2">
        <v>0.27300000000000002</v>
      </c>
      <c r="V321" s="2">
        <v>15.4099658058333</v>
      </c>
      <c r="W321" s="19">
        <v>5.92</v>
      </c>
      <c r="X321" s="24">
        <v>0.2320051413881748</v>
      </c>
      <c r="Y321">
        <v>20.873399999999997</v>
      </c>
    </row>
    <row r="322" spans="1:25" x14ac:dyDescent="0.2">
      <c r="A322" s="2">
        <v>3</v>
      </c>
      <c r="B322" s="10" t="s">
        <v>3</v>
      </c>
      <c r="C322" s="4">
        <v>18</v>
      </c>
      <c r="D322" s="3">
        <v>9</v>
      </c>
      <c r="E322" s="2">
        <v>2.9762499999999363</v>
      </c>
      <c r="F322" s="2">
        <v>-1.5740949674912907</v>
      </c>
      <c r="G322" s="2">
        <v>1.3277981544382822</v>
      </c>
      <c r="H322" s="2">
        <v>12</v>
      </c>
      <c r="I322" s="2">
        <v>0.92307692307692313</v>
      </c>
      <c r="J322" s="2">
        <v>2.0859621182176928</v>
      </c>
      <c r="K322" s="2">
        <v>0.83945290998986077</v>
      </c>
      <c r="L322" s="2">
        <v>1.0074826710222313</v>
      </c>
      <c r="M322" s="2">
        <v>39.2624</v>
      </c>
      <c r="N322" s="2">
        <v>0.77072363824468448</v>
      </c>
      <c r="O322" s="2">
        <v>19.167399999999994</v>
      </c>
      <c r="P322" s="2">
        <f t="shared" si="52"/>
        <v>191.67399999999992</v>
      </c>
      <c r="Q322" s="2">
        <v>166.97239999999999</v>
      </c>
      <c r="R322" s="2">
        <f t="shared" si="53"/>
        <v>1669.7239999999999</v>
      </c>
      <c r="S322" s="2">
        <v>5</v>
      </c>
      <c r="T322" s="2">
        <v>0</v>
      </c>
      <c r="U322" s="2">
        <v>0.26600000000000001</v>
      </c>
      <c r="V322" s="2">
        <v>17.944868347777799</v>
      </c>
      <c r="W322" s="19">
        <v>5.89</v>
      </c>
      <c r="X322" s="24">
        <v>0.37333333333333335</v>
      </c>
      <c r="Y322">
        <v>19.167399999999994</v>
      </c>
    </row>
    <row r="323" spans="1:25" x14ac:dyDescent="0.2">
      <c r="A323" s="2">
        <v>3</v>
      </c>
      <c r="B323" s="10" t="s">
        <v>3</v>
      </c>
      <c r="C323" s="4">
        <v>18</v>
      </c>
      <c r="D323" s="3">
        <v>10</v>
      </c>
      <c r="E323" s="2">
        <v>1.4787499999999909</v>
      </c>
      <c r="F323" s="2">
        <v>-1.302779872503715</v>
      </c>
      <c r="G323" s="2">
        <v>-0.58697727594656046</v>
      </c>
      <c r="H323" s="2">
        <v>11</v>
      </c>
      <c r="I323" s="2">
        <v>0.84615384615384615</v>
      </c>
      <c r="J323" s="2">
        <v>1.9045002196831879</v>
      </c>
      <c r="K323" s="2">
        <v>0.79423828108248229</v>
      </c>
      <c r="L323" s="2">
        <v>0.95321761986952902</v>
      </c>
      <c r="M323" s="2">
        <v>45.850399999999993</v>
      </c>
      <c r="N323" s="2">
        <v>0.90004653569252202</v>
      </c>
      <c r="O323" s="2">
        <v>18.824399999999997</v>
      </c>
      <c r="P323" s="2">
        <f t="shared" ref="P323:P386" si="54">O323*10</f>
        <v>188.24399999999997</v>
      </c>
      <c r="Q323" s="2">
        <v>170.3914</v>
      </c>
      <c r="R323" s="2">
        <f t="shared" ref="R323:R386" si="55">Q323*10</f>
        <v>1703.914</v>
      </c>
      <c r="S323" s="2">
        <v>3</v>
      </c>
      <c r="T323" s="2">
        <v>0</v>
      </c>
      <c r="U323" s="2">
        <v>0.26700000000000002</v>
      </c>
      <c r="V323" s="2">
        <v>15.024650356</v>
      </c>
      <c r="W323" s="19">
        <v>5.84</v>
      </c>
      <c r="X323" s="24">
        <v>0.41161290322580646</v>
      </c>
      <c r="Y323">
        <v>18.824399999999997</v>
      </c>
    </row>
    <row r="324" spans="1:25" x14ac:dyDescent="0.2">
      <c r="A324" s="2">
        <v>3</v>
      </c>
      <c r="B324" s="10" t="s">
        <v>3</v>
      </c>
      <c r="C324" s="4">
        <v>18</v>
      </c>
      <c r="D324" s="4">
        <v>11</v>
      </c>
      <c r="E324" s="5">
        <v>0</v>
      </c>
      <c r="F324" s="2">
        <v>-2.8268579359866588</v>
      </c>
      <c r="G324" s="2">
        <v>-4.9698132995760007</v>
      </c>
      <c r="H324" s="2">
        <v>13</v>
      </c>
      <c r="I324" s="2">
        <v>1</v>
      </c>
      <c r="J324" s="2">
        <v>2.0844181193202922</v>
      </c>
      <c r="K324" s="2">
        <v>0.81265468780373362</v>
      </c>
      <c r="L324" s="2">
        <v>0.97532036132572597</v>
      </c>
      <c r="M324" s="2">
        <v>50.654399999999995</v>
      </c>
      <c r="N324" s="2">
        <v>0.99434938926559613</v>
      </c>
      <c r="O324" s="2">
        <v>0.66739999999999355</v>
      </c>
      <c r="P324" s="2">
        <f t="shared" si="54"/>
        <v>6.6739999999999355</v>
      </c>
      <c r="Q324" s="2">
        <v>119.3974</v>
      </c>
      <c r="R324" s="2">
        <f t="shared" si="55"/>
        <v>1193.9740000000002</v>
      </c>
      <c r="S324" s="2">
        <v>0</v>
      </c>
      <c r="T324" s="2">
        <v>0</v>
      </c>
      <c r="U324" s="2">
        <v>0.27200000000000002</v>
      </c>
      <c r="V324" s="2">
        <v>15.47411839125</v>
      </c>
      <c r="W324" s="19">
        <v>5.93</v>
      </c>
      <c r="X324" s="24">
        <v>0.5366178428761651</v>
      </c>
      <c r="Y324">
        <v>0.66739999999999355</v>
      </c>
    </row>
    <row r="325" spans="1:25" x14ac:dyDescent="0.2">
      <c r="A325" s="2">
        <v>3</v>
      </c>
      <c r="B325" s="10" t="s">
        <v>3</v>
      </c>
      <c r="C325" s="4">
        <v>18</v>
      </c>
      <c r="D325" s="4">
        <v>12</v>
      </c>
      <c r="E325" s="5">
        <v>0</v>
      </c>
      <c r="F325" s="2">
        <v>-1.5871670490586436</v>
      </c>
      <c r="G325" s="2">
        <v>0.80940698667580757</v>
      </c>
      <c r="H325" s="2">
        <v>13</v>
      </c>
      <c r="I325" s="2">
        <v>1</v>
      </c>
      <c r="J325" s="2">
        <v>2.1926455175479944</v>
      </c>
      <c r="K325" s="2">
        <v>0.85484943832107407</v>
      </c>
      <c r="L325" s="2">
        <v>1.025961057722669</v>
      </c>
      <c r="M325" s="2">
        <v>51.233400000000003</v>
      </c>
      <c r="N325" s="2">
        <v>1.0057151994693454</v>
      </c>
      <c r="O325" s="2">
        <v>0</v>
      </c>
      <c r="P325" s="2">
        <f t="shared" si="54"/>
        <v>0</v>
      </c>
      <c r="Q325" s="2">
        <v>89.436399999999992</v>
      </c>
      <c r="R325" s="2">
        <f t="shared" si="55"/>
        <v>894.36399999999992</v>
      </c>
      <c r="S325" s="2">
        <v>0</v>
      </c>
      <c r="T325" s="2">
        <v>0</v>
      </c>
      <c r="U325" s="2">
        <v>0.23299999999999998</v>
      </c>
      <c r="V325" s="2">
        <v>10.1785357388889</v>
      </c>
      <c r="W325" s="19">
        <v>5.9</v>
      </c>
      <c r="X325" s="24">
        <v>0.4172806430006698</v>
      </c>
      <c r="Y325">
        <v>0</v>
      </c>
    </row>
    <row r="326" spans="1:25" x14ac:dyDescent="0.2">
      <c r="A326" s="2">
        <v>3</v>
      </c>
      <c r="B326" s="10" t="s">
        <v>3</v>
      </c>
      <c r="C326" s="4">
        <v>19</v>
      </c>
      <c r="D326" s="6">
        <v>1</v>
      </c>
      <c r="E326" s="5">
        <v>13.044499999999971</v>
      </c>
      <c r="F326" s="2">
        <v>-0.56604225586890811</v>
      </c>
      <c r="G326" s="2">
        <v>1.1577274762356904</v>
      </c>
      <c r="H326" s="2"/>
      <c r="I326" s="2"/>
      <c r="J326" s="2"/>
      <c r="K326" s="2"/>
      <c r="L326" s="2"/>
      <c r="M326" s="2">
        <v>12.116399999999999</v>
      </c>
      <c r="N326" s="2">
        <v>0.13451289533318977</v>
      </c>
      <c r="O326" s="2">
        <v>62.5334</v>
      </c>
      <c r="P326" s="2">
        <f t="shared" si="54"/>
        <v>625.33400000000006</v>
      </c>
      <c r="Q326" s="2">
        <v>88.12639999999999</v>
      </c>
      <c r="R326" s="2">
        <f t="shared" si="55"/>
        <v>881.2639999999999</v>
      </c>
      <c r="S326" s="2">
        <v>20</v>
      </c>
      <c r="T326" s="2">
        <v>0</v>
      </c>
      <c r="U326" s="2">
        <v>0.26</v>
      </c>
      <c r="V326" s="2">
        <v>15.999235122777799</v>
      </c>
      <c r="W326" s="19">
        <v>6.83</v>
      </c>
      <c r="X326" s="24">
        <v>0.27697095435684649</v>
      </c>
      <c r="Y326">
        <v>62.5334</v>
      </c>
    </row>
    <row r="327" spans="1:25" x14ac:dyDescent="0.2">
      <c r="A327" s="2">
        <v>3</v>
      </c>
      <c r="B327" s="10" t="s">
        <v>3</v>
      </c>
      <c r="C327" s="4">
        <v>19</v>
      </c>
      <c r="D327" s="6">
        <v>2</v>
      </c>
      <c r="E327" s="5">
        <v>9.1114999999999782</v>
      </c>
      <c r="F327" s="2">
        <v>-4.8192881006768644</v>
      </c>
      <c r="G327" s="2">
        <v>-0.54329758263207739</v>
      </c>
      <c r="H327" s="2"/>
      <c r="I327" s="2"/>
      <c r="J327" s="2"/>
      <c r="K327" s="2"/>
      <c r="L327" s="2"/>
      <c r="M327" s="2">
        <v>21.3064</v>
      </c>
      <c r="N327" s="2">
        <v>0.23653771360528492</v>
      </c>
      <c r="O327" s="2">
        <v>39.109399999999994</v>
      </c>
      <c r="P327" s="2">
        <f t="shared" si="54"/>
        <v>391.09399999999994</v>
      </c>
      <c r="Q327" s="2">
        <v>58.929400000000001</v>
      </c>
      <c r="R327" s="2">
        <f t="shared" si="55"/>
        <v>589.29399999999998</v>
      </c>
      <c r="S327" s="2">
        <v>19</v>
      </c>
      <c r="T327" s="2">
        <v>0.11100452801367487</v>
      </c>
      <c r="U327" s="2">
        <v>0.27300000000000002</v>
      </c>
      <c r="V327" s="2">
        <v>20.9605128722222</v>
      </c>
      <c r="W327" s="19">
        <v>6.59</v>
      </c>
      <c r="X327" s="24">
        <v>0.1211022480058013</v>
      </c>
      <c r="Y327">
        <v>34.225999999999999</v>
      </c>
    </row>
    <row r="328" spans="1:25" x14ac:dyDescent="0.2">
      <c r="A328" s="2">
        <v>3</v>
      </c>
      <c r="B328" s="10" t="s">
        <v>3</v>
      </c>
      <c r="C328" s="4">
        <v>19</v>
      </c>
      <c r="D328" s="6">
        <v>3</v>
      </c>
      <c r="E328" s="5">
        <v>7.8005000000000564</v>
      </c>
      <c r="F328" s="2">
        <v>-1.823555827122874</v>
      </c>
      <c r="G328" s="2" t="e">
        <v>#NUM!</v>
      </c>
      <c r="H328" s="2"/>
      <c r="I328" s="2"/>
      <c r="J328" s="2"/>
      <c r="K328" s="2"/>
      <c r="L328" s="2"/>
      <c r="M328" s="2">
        <v>19.714399999999998</v>
      </c>
      <c r="N328" s="2">
        <v>0.21886377337795354</v>
      </c>
      <c r="O328" s="2">
        <v>23.102400000000003</v>
      </c>
      <c r="P328" s="2">
        <f t="shared" si="54"/>
        <v>231.02400000000003</v>
      </c>
      <c r="Q328" s="2">
        <v>78.057400000000001</v>
      </c>
      <c r="R328" s="2">
        <f t="shared" si="55"/>
        <v>780.57400000000007</v>
      </c>
      <c r="S328" s="2">
        <v>8</v>
      </c>
      <c r="T328" s="2">
        <v>0</v>
      </c>
      <c r="U328" s="2">
        <v>0.21999999999999997</v>
      </c>
      <c r="V328" s="2">
        <v>19.409437739090901</v>
      </c>
      <c r="W328" s="19">
        <v>6.4</v>
      </c>
      <c r="X328" s="24">
        <v>6.933333333333333E-2</v>
      </c>
      <c r="Y328">
        <v>23.102400000000003</v>
      </c>
    </row>
    <row r="329" spans="1:25" x14ac:dyDescent="0.2">
      <c r="A329" s="2">
        <v>3</v>
      </c>
      <c r="B329" s="10" t="s">
        <v>3</v>
      </c>
      <c r="C329" s="4">
        <v>19</v>
      </c>
      <c r="D329" s="6">
        <v>4</v>
      </c>
      <c r="E329" s="5">
        <v>6.4895000000001346</v>
      </c>
      <c r="F329" s="2">
        <v>-3.3529510318834377</v>
      </c>
      <c r="G329" s="2">
        <v>0.47692407209030924</v>
      </c>
      <c r="H329" s="2"/>
      <c r="I329" s="2"/>
      <c r="J329" s="2"/>
      <c r="K329" s="2"/>
      <c r="L329" s="2"/>
      <c r="M329" s="2">
        <v>32.545400000000001</v>
      </c>
      <c r="N329" s="2">
        <v>0.36130995871519545</v>
      </c>
      <c r="O329" s="2">
        <v>33.634399999999999</v>
      </c>
      <c r="P329" s="2">
        <f t="shared" si="54"/>
        <v>336.34399999999999</v>
      </c>
      <c r="Q329" s="2">
        <v>114.3674</v>
      </c>
      <c r="R329" s="2">
        <f t="shared" si="55"/>
        <v>1143.674</v>
      </c>
      <c r="S329" s="2">
        <v>11</v>
      </c>
      <c r="T329" s="2">
        <v>0.12423644345385332</v>
      </c>
      <c r="U329" s="2">
        <v>0.245</v>
      </c>
      <c r="V329" s="2">
        <v>19.204591977857099</v>
      </c>
      <c r="W329" s="19">
        <v>6.68</v>
      </c>
      <c r="X329" s="24">
        <v>0.14948139109212935</v>
      </c>
      <c r="Y329">
        <v>28.863</v>
      </c>
    </row>
    <row r="330" spans="1:25" x14ac:dyDescent="0.2">
      <c r="A330" s="2">
        <v>3</v>
      </c>
      <c r="B330" s="10" t="s">
        <v>3</v>
      </c>
      <c r="C330" s="4">
        <v>19</v>
      </c>
      <c r="D330" s="6">
        <v>5</v>
      </c>
      <c r="E330" s="5">
        <v>5.1784999999999854</v>
      </c>
      <c r="F330" s="2">
        <v>-5.224753208785029</v>
      </c>
      <c r="G330" s="2">
        <v>0.28141245943818549</v>
      </c>
      <c r="H330" s="2">
        <v>7</v>
      </c>
      <c r="I330" s="2">
        <v>0.42777777777777781</v>
      </c>
      <c r="J330" s="2">
        <v>1.7501584905489693</v>
      </c>
      <c r="K330" s="2">
        <v>0.89940354717746041</v>
      </c>
      <c r="L330" s="2">
        <v>1.0329908873576377</v>
      </c>
      <c r="M330" s="2">
        <v>18.901399999999995</v>
      </c>
      <c r="N330" s="2">
        <v>0.20983807400306631</v>
      </c>
      <c r="O330" s="2">
        <v>65.691400000000002</v>
      </c>
      <c r="P330" s="2">
        <f t="shared" si="54"/>
        <v>656.91399999999999</v>
      </c>
      <c r="Q330" s="2">
        <v>95.833399999999983</v>
      </c>
      <c r="R330" s="2">
        <f t="shared" si="55"/>
        <v>958.33399999999983</v>
      </c>
      <c r="S330" s="2">
        <v>14</v>
      </c>
      <c r="T330" s="2">
        <v>8.3262394324134889E-2</v>
      </c>
      <c r="U330" s="2">
        <v>0.23499999999999999</v>
      </c>
      <c r="V330" s="2">
        <v>19.138116295333301</v>
      </c>
      <c r="W330" s="19">
        <v>6.74</v>
      </c>
      <c r="X330" s="24">
        <v>0.26474127557160049</v>
      </c>
      <c r="Y330">
        <v>59.725000000000009</v>
      </c>
    </row>
    <row r="331" spans="1:25" x14ac:dyDescent="0.2">
      <c r="A331" s="2">
        <v>3</v>
      </c>
      <c r="B331" s="10" t="s">
        <v>3</v>
      </c>
      <c r="C331" s="4">
        <v>19</v>
      </c>
      <c r="D331" s="6">
        <v>6</v>
      </c>
      <c r="E331" s="5">
        <v>3.8675000000000637</v>
      </c>
      <c r="F331" s="2">
        <v>-0.9906467041877699</v>
      </c>
      <c r="G331" s="2">
        <v>0.65281913517297374</v>
      </c>
      <c r="H331" s="2">
        <v>12</v>
      </c>
      <c r="I331" s="2">
        <v>0.73333333333333339</v>
      </c>
      <c r="J331" s="2">
        <v>2.2614963511666675</v>
      </c>
      <c r="K331" s="2">
        <v>0.91009308191098726</v>
      </c>
      <c r="L331" s="2">
        <v>1.0452681259837018</v>
      </c>
      <c r="M331" s="2">
        <v>28.105400000000003</v>
      </c>
      <c r="N331" s="2">
        <v>0.3120183163726381</v>
      </c>
      <c r="O331" s="2">
        <v>51.181399999999996</v>
      </c>
      <c r="P331" s="2">
        <f t="shared" si="54"/>
        <v>511.81399999999996</v>
      </c>
      <c r="Q331" s="2">
        <v>74.340400000000002</v>
      </c>
      <c r="R331" s="2">
        <f t="shared" si="55"/>
        <v>743.404</v>
      </c>
      <c r="S331" s="2">
        <v>10</v>
      </c>
      <c r="T331" s="2">
        <v>5.930032090986951E-2</v>
      </c>
      <c r="U331" s="2">
        <v>0.27100000000000002</v>
      </c>
      <c r="V331" s="2">
        <v>18.345055353333301</v>
      </c>
      <c r="W331" s="19">
        <v>6.81</v>
      </c>
      <c r="X331" s="24">
        <v>0.2930817610062893</v>
      </c>
      <c r="Y331">
        <v>47.954999999999998</v>
      </c>
    </row>
    <row r="332" spans="1:25" x14ac:dyDescent="0.2">
      <c r="A332" s="2">
        <v>3</v>
      </c>
      <c r="B332" s="10" t="s">
        <v>3</v>
      </c>
      <c r="C332" s="4">
        <v>19</v>
      </c>
      <c r="D332" s="6">
        <v>7</v>
      </c>
      <c r="E332" s="5">
        <v>2.5565000000001419</v>
      </c>
      <c r="F332" s="2">
        <v>-0.66040501731719281</v>
      </c>
      <c r="G332" s="2">
        <v>2.4898941912990393</v>
      </c>
      <c r="H332" s="2">
        <v>11</v>
      </c>
      <c r="I332" s="2">
        <v>0.67222222222222228</v>
      </c>
      <c r="J332" s="2">
        <v>2.1219087974150934</v>
      </c>
      <c r="K332" s="2">
        <v>0.88490470017016298</v>
      </c>
      <c r="L332" s="2">
        <v>1.0163385438320505</v>
      </c>
      <c r="M332" s="2">
        <v>39.930399999999992</v>
      </c>
      <c r="N332" s="2">
        <v>0.44329617013406619</v>
      </c>
      <c r="O332" s="2">
        <v>26.480400000000003</v>
      </c>
      <c r="P332" s="2">
        <f t="shared" si="54"/>
        <v>264.80400000000003</v>
      </c>
      <c r="Q332" s="2">
        <v>64.207399999999993</v>
      </c>
      <c r="R332" s="2">
        <f t="shared" si="55"/>
        <v>642.07399999999996</v>
      </c>
      <c r="S332" s="2">
        <v>3</v>
      </c>
      <c r="T332" s="2">
        <v>0.20344846257046417</v>
      </c>
      <c r="U332" s="2">
        <v>0.214</v>
      </c>
      <c r="V332" s="2">
        <v>19.173729458461501</v>
      </c>
      <c r="W332" s="19">
        <v>6.42</v>
      </c>
      <c r="X332" s="24">
        <v>0.19894249834765368</v>
      </c>
      <c r="Y332">
        <v>19.717000000000006</v>
      </c>
    </row>
    <row r="333" spans="1:25" x14ac:dyDescent="0.2">
      <c r="A333" s="2">
        <v>3</v>
      </c>
      <c r="B333" s="10" t="s">
        <v>3</v>
      </c>
      <c r="C333" s="4">
        <v>19</v>
      </c>
      <c r="D333" s="6">
        <v>8</v>
      </c>
      <c r="E333" s="5">
        <v>1.2454999999999927</v>
      </c>
      <c r="F333" s="2">
        <v>-2.4521644865452479</v>
      </c>
      <c r="G333" s="2">
        <v>7.8590274593221293E-2</v>
      </c>
      <c r="H333" s="2">
        <v>16</v>
      </c>
      <c r="I333" s="2">
        <v>0.97777777777777775</v>
      </c>
      <c r="J333" s="2">
        <v>2.5989550376112289</v>
      </c>
      <c r="K333" s="2">
        <v>0.93737488606377739</v>
      </c>
      <c r="L333" s="2">
        <v>1.0766020640907388</v>
      </c>
      <c r="M333" s="2">
        <v>88.828399999999988</v>
      </c>
      <c r="N333" s="2">
        <v>0.98614813573460047</v>
      </c>
      <c r="O333" s="2">
        <v>1.4763999999999982</v>
      </c>
      <c r="P333" s="2">
        <f t="shared" si="54"/>
        <v>14.763999999999982</v>
      </c>
      <c r="Q333" s="2">
        <v>62.160399999999996</v>
      </c>
      <c r="R333" s="2">
        <f t="shared" si="55"/>
        <v>621.60399999999993</v>
      </c>
      <c r="S333" s="2">
        <v>0</v>
      </c>
      <c r="T333" s="2">
        <v>0</v>
      </c>
      <c r="U333" s="2">
        <v>0.23899999999999999</v>
      </c>
      <c r="V333" s="2">
        <v>17.594859176</v>
      </c>
      <c r="W333" s="19">
        <v>6.61</v>
      </c>
      <c r="X333" s="24">
        <v>0.17872340425531916</v>
      </c>
      <c r="Y333">
        <v>1.4763999999999982</v>
      </c>
    </row>
    <row r="334" spans="1:25" x14ac:dyDescent="0.2">
      <c r="A334" s="2">
        <v>3</v>
      </c>
      <c r="B334" s="10" t="s">
        <v>3</v>
      </c>
      <c r="C334" s="4">
        <v>19</v>
      </c>
      <c r="D334" s="6">
        <v>9</v>
      </c>
      <c r="E334" s="5">
        <v>0</v>
      </c>
      <c r="F334" s="2">
        <v>-0.53800303580451514</v>
      </c>
      <c r="G334" s="2">
        <v>-0.35956930196509679</v>
      </c>
      <c r="H334" s="2">
        <v>18</v>
      </c>
      <c r="I334" s="2">
        <v>1.1000000000000001</v>
      </c>
      <c r="J334" s="2">
        <v>2.6236543195762128</v>
      </c>
      <c r="K334" s="2">
        <v>0.9077220992104873</v>
      </c>
      <c r="L334" s="2">
        <v>1.0425449840399268</v>
      </c>
      <c r="M334" s="2">
        <v>92.663399999999996</v>
      </c>
      <c r="N334" s="2">
        <v>1.0287232367219219</v>
      </c>
      <c r="O334" s="2">
        <v>0</v>
      </c>
      <c r="P334" s="2">
        <f t="shared" si="54"/>
        <v>0</v>
      </c>
      <c r="Q334" s="2">
        <v>82.539400000000001</v>
      </c>
      <c r="R334" s="2">
        <f t="shared" si="55"/>
        <v>825.39400000000001</v>
      </c>
      <c r="S334" s="2">
        <v>0</v>
      </c>
      <c r="T334" s="2">
        <v>0</v>
      </c>
      <c r="U334" s="2">
        <v>0.22699999999999998</v>
      </c>
      <c r="V334" s="2">
        <v>17.816057437142799</v>
      </c>
      <c r="W334" s="19">
        <v>6.7</v>
      </c>
      <c r="X334" s="24">
        <v>0.15900621118012423</v>
      </c>
      <c r="Y334">
        <v>0</v>
      </c>
    </row>
    <row r="335" spans="1:25" x14ac:dyDescent="0.2">
      <c r="A335" s="2">
        <v>3</v>
      </c>
      <c r="B335" s="10" t="s">
        <v>3</v>
      </c>
      <c r="C335" s="4">
        <v>19</v>
      </c>
      <c r="D335" s="6">
        <v>10</v>
      </c>
      <c r="E335" s="5">
        <v>0</v>
      </c>
      <c r="F335" s="2">
        <v>6.355408069557378E-3</v>
      </c>
      <c r="G335" s="2">
        <v>-5.0498560072495371</v>
      </c>
      <c r="H335" s="2">
        <v>15</v>
      </c>
      <c r="I335" s="2">
        <v>0.91666666666666674</v>
      </c>
      <c r="J335" s="2">
        <v>2.2653946544743846</v>
      </c>
      <c r="K335" s="2">
        <v>0.83654086381129156</v>
      </c>
      <c r="L335" s="2">
        <v>0.96079128432528671</v>
      </c>
      <c r="M335" s="2">
        <v>87.629400000000004</v>
      </c>
      <c r="N335" s="2">
        <v>0.97283717195786035</v>
      </c>
      <c r="O335" s="2">
        <v>0</v>
      </c>
      <c r="P335" s="2">
        <f t="shared" si="54"/>
        <v>0</v>
      </c>
      <c r="Q335" s="2">
        <v>62.042400000000001</v>
      </c>
      <c r="R335" s="2">
        <f t="shared" si="55"/>
        <v>620.42399999999998</v>
      </c>
      <c r="S335" s="2">
        <v>0</v>
      </c>
      <c r="T335" s="2">
        <v>0</v>
      </c>
      <c r="U335" s="2">
        <v>0.24399999999999999</v>
      </c>
      <c r="V335" s="2">
        <v>16.726199503749999</v>
      </c>
      <c r="W335" s="19">
        <v>6.71</v>
      </c>
      <c r="X335" s="24">
        <v>0.15824357912178957</v>
      </c>
      <c r="Y335">
        <v>0</v>
      </c>
    </row>
    <row r="336" spans="1:25" x14ac:dyDescent="0.2">
      <c r="A336" s="2">
        <v>3</v>
      </c>
      <c r="B336" s="10" t="s">
        <v>3</v>
      </c>
      <c r="C336" s="4">
        <v>20</v>
      </c>
      <c r="D336" s="6">
        <v>1</v>
      </c>
      <c r="E336" s="5">
        <v>13.954250000000002</v>
      </c>
      <c r="F336" s="2">
        <v>-3.9719902402896614</v>
      </c>
      <c r="G336" s="2">
        <v>0.72982265911835187</v>
      </c>
      <c r="H336" s="2">
        <v>8</v>
      </c>
      <c r="I336" s="2">
        <v>0.75213675213675213</v>
      </c>
      <c r="J336" s="2">
        <v>1.8613052989290169</v>
      </c>
      <c r="K336" s="2">
        <v>0.89509864144841411</v>
      </c>
      <c r="L336" s="2">
        <v>1.0695672585203631</v>
      </c>
      <c r="M336" s="2">
        <v>38.448399999999992</v>
      </c>
      <c r="N336" s="2">
        <v>0.53941615064058834</v>
      </c>
      <c r="O336" s="2">
        <v>59.508399999999995</v>
      </c>
      <c r="P336" s="2">
        <f t="shared" si="54"/>
        <v>595.08399999999995</v>
      </c>
      <c r="Q336" s="2">
        <v>53.578400000000002</v>
      </c>
      <c r="R336" s="2">
        <f t="shared" si="55"/>
        <v>535.78399999999999</v>
      </c>
      <c r="S336" s="2">
        <v>13</v>
      </c>
      <c r="T336" s="2">
        <v>0</v>
      </c>
      <c r="U336" s="2">
        <v>0.23499999999999999</v>
      </c>
      <c r="V336" s="2">
        <v>18.126153403181799</v>
      </c>
      <c r="W336" s="19">
        <v>6.57</v>
      </c>
      <c r="X336" s="24">
        <v>0.28799999999999998</v>
      </c>
      <c r="Y336">
        <v>59.508399999999995</v>
      </c>
    </row>
    <row r="337" spans="1:25" x14ac:dyDescent="0.2">
      <c r="A337" s="2">
        <v>3</v>
      </c>
      <c r="B337" s="10" t="s">
        <v>3</v>
      </c>
      <c r="C337" s="4">
        <v>20</v>
      </c>
      <c r="D337" s="6">
        <v>2</v>
      </c>
      <c r="E337" s="5">
        <v>9.4797499999999673</v>
      </c>
      <c r="F337" s="2">
        <v>-0.35337998202228121</v>
      </c>
      <c r="G337" s="2" t="e">
        <v>#NUM!</v>
      </c>
      <c r="H337" s="2">
        <v>6</v>
      </c>
      <c r="I337" s="2">
        <v>0.5641025641025641</v>
      </c>
      <c r="J337" s="2">
        <v>1.6380672705771449</v>
      </c>
      <c r="K337" s="2">
        <v>0.91422275071490178</v>
      </c>
      <c r="L337" s="2">
        <v>1.0924189534874142</v>
      </c>
      <c r="M337" s="2">
        <v>19.786399999999993</v>
      </c>
      <c r="N337" s="2">
        <v>0.27759552342971194</v>
      </c>
      <c r="O337" s="2">
        <v>56.932400000000001</v>
      </c>
      <c r="P337" s="2">
        <f t="shared" si="54"/>
        <v>569.32400000000007</v>
      </c>
      <c r="Q337" s="2">
        <v>92.880400000000009</v>
      </c>
      <c r="R337" s="2">
        <f t="shared" si="55"/>
        <v>928.80400000000009</v>
      </c>
      <c r="S337" s="2">
        <v>15</v>
      </c>
      <c r="T337" s="2">
        <v>4.686615839469091E-2</v>
      </c>
      <c r="U337" s="2">
        <v>0.24600000000000002</v>
      </c>
      <c r="V337" s="2">
        <v>18.322001895882352</v>
      </c>
      <c r="W337" s="19">
        <v>6.97</v>
      </c>
      <c r="X337" s="24">
        <v>0.22249690976514216</v>
      </c>
      <c r="Y337">
        <v>54.133000000000003</v>
      </c>
    </row>
    <row r="338" spans="1:25" x14ac:dyDescent="0.2">
      <c r="A338" s="2">
        <v>3</v>
      </c>
      <c r="B338" s="10" t="s">
        <v>3</v>
      </c>
      <c r="C338" s="4">
        <v>20</v>
      </c>
      <c r="D338" s="6">
        <v>3</v>
      </c>
      <c r="E338" s="5">
        <v>7.9882500000001073</v>
      </c>
      <c r="F338" s="2">
        <v>-1.2735094902036019</v>
      </c>
      <c r="G338" s="2">
        <v>1.1142681857406627</v>
      </c>
      <c r="H338" s="2">
        <v>6</v>
      </c>
      <c r="I338" s="2">
        <v>0.5641025641025641</v>
      </c>
      <c r="J338" s="2">
        <v>1.6494685254569901</v>
      </c>
      <c r="K338" s="2">
        <v>0.9205859122193627</v>
      </c>
      <c r="L338" s="2">
        <v>1.1000223939248119</v>
      </c>
      <c r="M338" s="2">
        <v>14.170399999999994</v>
      </c>
      <c r="N338" s="2">
        <v>0.19880522001012763</v>
      </c>
      <c r="O338" s="2">
        <v>71.305399999999992</v>
      </c>
      <c r="P338" s="2">
        <f t="shared" si="54"/>
        <v>713.05399999999986</v>
      </c>
      <c r="Q338" s="2">
        <v>94.00139999999999</v>
      </c>
      <c r="R338" s="2">
        <f t="shared" si="55"/>
        <v>940.0139999999999</v>
      </c>
      <c r="S338" s="2">
        <v>20</v>
      </c>
      <c r="T338" s="2">
        <v>5.284536646662355E-2</v>
      </c>
      <c r="U338" s="2">
        <v>0.20999999999999996</v>
      </c>
      <c r="V338" s="2">
        <v>20.508750417142899</v>
      </c>
      <c r="W338" s="19">
        <v>6.56</v>
      </c>
      <c r="X338" s="24">
        <v>0.28933680104031212</v>
      </c>
      <c r="Y338">
        <v>67.326999999999998</v>
      </c>
    </row>
    <row r="339" spans="1:25" x14ac:dyDescent="0.2">
      <c r="A339" s="2">
        <v>3</v>
      </c>
      <c r="B339" s="10" t="s">
        <v>3</v>
      </c>
      <c r="C339" s="4">
        <v>20</v>
      </c>
      <c r="D339" s="6">
        <v>4</v>
      </c>
      <c r="E339" s="5">
        <v>6.49675000000002</v>
      </c>
      <c r="F339" s="2">
        <v>-1.283171401115339</v>
      </c>
      <c r="G339" s="2">
        <v>0.89674613580118467</v>
      </c>
      <c r="H339" s="2">
        <v>9</v>
      </c>
      <c r="I339" s="2">
        <v>0.84615384615384615</v>
      </c>
      <c r="J339" s="2">
        <v>2.0009721633775963</v>
      </c>
      <c r="K339" s="2">
        <v>0.9106816772473264</v>
      </c>
      <c r="L339" s="2">
        <v>1.088187669843854</v>
      </c>
      <c r="M339" s="2">
        <v>22.293399999999998</v>
      </c>
      <c r="N339" s="2">
        <v>0.31276776179739324</v>
      </c>
      <c r="O339" s="2">
        <v>46.949399999999997</v>
      </c>
      <c r="P339" s="2">
        <f t="shared" si="54"/>
        <v>469.49399999999997</v>
      </c>
      <c r="Q339" s="2">
        <v>69.317399999999992</v>
      </c>
      <c r="R339" s="2">
        <f t="shared" si="55"/>
        <v>693.17399999999998</v>
      </c>
      <c r="S339" s="2">
        <v>37</v>
      </c>
      <c r="T339" s="2">
        <v>0.11315494202849265</v>
      </c>
      <c r="U339" s="2">
        <v>0.26300000000000001</v>
      </c>
      <c r="V339" s="2">
        <v>19.92713638</v>
      </c>
      <c r="W339" s="19">
        <v>6.24</v>
      </c>
      <c r="X339" s="24">
        <v>0.25799863852961197</v>
      </c>
      <c r="Y339">
        <v>40.959000000000003</v>
      </c>
    </row>
    <row r="340" spans="1:25" x14ac:dyDescent="0.2">
      <c r="A340" s="2">
        <v>3</v>
      </c>
      <c r="B340" s="10" t="s">
        <v>3</v>
      </c>
      <c r="C340" s="4">
        <v>20</v>
      </c>
      <c r="D340" s="6">
        <v>5</v>
      </c>
      <c r="E340" s="5">
        <v>5.0052499999999327</v>
      </c>
      <c r="F340" s="2">
        <v>-0.4668619357792741</v>
      </c>
      <c r="G340" s="2">
        <v>3.2484346271097451</v>
      </c>
      <c r="H340" s="2">
        <v>8</v>
      </c>
      <c r="I340" s="2">
        <v>0.75213675213675213</v>
      </c>
      <c r="J340" s="2">
        <v>1.7080184392079889</v>
      </c>
      <c r="K340" s="2">
        <v>0.82138324399742446</v>
      </c>
      <c r="L340" s="2">
        <v>0.98148358604957009</v>
      </c>
      <c r="M340" s="2">
        <v>30.301400000000001</v>
      </c>
      <c r="N340" s="2">
        <v>0.42511689815494869</v>
      </c>
      <c r="O340" s="2">
        <v>27.410399999999996</v>
      </c>
      <c r="P340" s="2">
        <f t="shared" si="54"/>
        <v>274.10399999999993</v>
      </c>
      <c r="Q340" s="2">
        <v>58.823399999999992</v>
      </c>
      <c r="R340" s="2">
        <f t="shared" si="55"/>
        <v>588.23399999999992</v>
      </c>
      <c r="S340" s="2">
        <v>14</v>
      </c>
      <c r="T340" s="2">
        <v>0.1252409461684772</v>
      </c>
      <c r="U340" s="2">
        <v>0.24</v>
      </c>
      <c r="V340" s="2">
        <v>19.334242402000001</v>
      </c>
      <c r="W340" s="19">
        <v>6.47</v>
      </c>
      <c r="X340" s="24">
        <v>0.3059250302297461</v>
      </c>
      <c r="Y340">
        <v>23.485999999999997</v>
      </c>
    </row>
    <row r="341" spans="1:25" x14ac:dyDescent="0.2">
      <c r="A341" s="2">
        <v>3</v>
      </c>
      <c r="B341" s="10" t="s">
        <v>3</v>
      </c>
      <c r="C341" s="4">
        <v>20</v>
      </c>
      <c r="D341" s="6">
        <v>6</v>
      </c>
      <c r="E341" s="5">
        <v>3.5137500000000728</v>
      </c>
      <c r="F341" s="2">
        <v>-1.8070265251716633</v>
      </c>
      <c r="G341" s="2">
        <v>3.7917368395536442</v>
      </c>
      <c r="H341" s="2">
        <v>8</v>
      </c>
      <c r="I341" s="2">
        <v>0.75213675213675213</v>
      </c>
      <c r="J341" s="2">
        <v>1.5393558595236287</v>
      </c>
      <c r="K341" s="2">
        <v>0.74027368823270234</v>
      </c>
      <c r="L341" s="2">
        <v>0.88456451905299915</v>
      </c>
      <c r="M341" s="2">
        <v>31.227400000000003</v>
      </c>
      <c r="N341" s="2">
        <v>0.43810831926722349</v>
      </c>
      <c r="O341" s="2">
        <v>43.389399999999995</v>
      </c>
      <c r="P341" s="2">
        <f t="shared" si="54"/>
        <v>433.89399999999995</v>
      </c>
      <c r="Q341" s="2">
        <v>66.157399999999996</v>
      </c>
      <c r="R341" s="2">
        <f t="shared" si="55"/>
        <v>661.57399999999996</v>
      </c>
      <c r="S341" s="2">
        <v>14</v>
      </c>
      <c r="T341" s="2">
        <v>5.1966666521003839E-2</v>
      </c>
      <c r="U341" s="2">
        <v>0.26700000000000002</v>
      </c>
      <c r="V341" s="2">
        <v>17.668524739090898</v>
      </c>
      <c r="W341" s="19">
        <v>6.41</v>
      </c>
      <c r="X341" s="24">
        <v>0.21839080459770116</v>
      </c>
      <c r="Y341">
        <v>41.010999999999996</v>
      </c>
    </row>
    <row r="342" spans="1:25" x14ac:dyDescent="0.2">
      <c r="A342" s="2">
        <v>3</v>
      </c>
      <c r="B342" s="10" t="s">
        <v>3</v>
      </c>
      <c r="C342" s="4">
        <v>20</v>
      </c>
      <c r="D342" s="6">
        <v>7</v>
      </c>
      <c r="E342" s="5">
        <v>2.0222499999999854</v>
      </c>
      <c r="F342" s="2">
        <v>-0.82415018853821209</v>
      </c>
      <c r="G342" s="2" t="e">
        <v>#NUM!</v>
      </c>
      <c r="H342" s="2">
        <v>11</v>
      </c>
      <c r="I342" s="2">
        <v>1.0341880341880343</v>
      </c>
      <c r="J342" s="2">
        <v>1.9037870259104859</v>
      </c>
      <c r="K342" s="2">
        <v>0.79394085617790344</v>
      </c>
      <c r="L342" s="2">
        <v>0.94869225094053411</v>
      </c>
      <c r="M342" s="2">
        <v>47.967399999999998</v>
      </c>
      <c r="N342" s="2">
        <v>0.67296403138329197</v>
      </c>
      <c r="O342" s="2">
        <v>19.604399999999998</v>
      </c>
      <c r="P342" s="2">
        <f t="shared" si="54"/>
        <v>196.04399999999998</v>
      </c>
      <c r="Q342" s="2">
        <v>87.704399999999993</v>
      </c>
      <c r="R342" s="2">
        <f t="shared" si="55"/>
        <v>877.04399999999987</v>
      </c>
      <c r="S342" s="2">
        <v>9</v>
      </c>
      <c r="T342" s="2">
        <v>0.20053177172964445</v>
      </c>
      <c r="U342" s="2">
        <v>0.18500000000000008</v>
      </c>
      <c r="V342" s="2">
        <v>18.203368704444401</v>
      </c>
      <c r="W342" s="19">
        <v>6.45</v>
      </c>
      <c r="X342" s="24">
        <v>0.31456310679611649</v>
      </c>
      <c r="Y342">
        <v>14.687000000000005</v>
      </c>
    </row>
    <row r="343" spans="1:25" x14ac:dyDescent="0.2">
      <c r="A343" s="2">
        <v>3</v>
      </c>
      <c r="B343" s="10" t="s">
        <v>3</v>
      </c>
      <c r="C343" s="4">
        <v>20</v>
      </c>
      <c r="D343" s="6">
        <v>8</v>
      </c>
      <c r="E343" s="5">
        <v>0.53075000000012551</v>
      </c>
      <c r="F343" s="2">
        <v>-1.0737133028863832</v>
      </c>
      <c r="G343" s="2">
        <v>5.4847969334906548</v>
      </c>
      <c r="H343" s="2">
        <v>13</v>
      </c>
      <c r="I343" s="2">
        <v>1.2222222222222223</v>
      </c>
      <c r="J343" s="2">
        <v>2.05623312829906</v>
      </c>
      <c r="K343" s="2">
        <v>0.80166617025688969</v>
      </c>
      <c r="L343" s="2">
        <v>0.9579233486297225</v>
      </c>
      <c r="M343" s="2">
        <v>53.324399999999997</v>
      </c>
      <c r="N343" s="2">
        <v>0.74812066518292042</v>
      </c>
      <c r="O343" s="2">
        <v>7.5863999999999976</v>
      </c>
      <c r="P343" s="2">
        <f t="shared" si="54"/>
        <v>75.863999999999976</v>
      </c>
      <c r="Q343" s="2">
        <v>72.118399999999994</v>
      </c>
      <c r="R343" s="2">
        <f t="shared" si="55"/>
        <v>721.18399999999997</v>
      </c>
      <c r="S343" s="2">
        <v>1</v>
      </c>
      <c r="T343" s="2">
        <v>0</v>
      </c>
      <c r="U343" s="2">
        <v>0.20899999999999996</v>
      </c>
      <c r="V343" s="2">
        <v>17.567501440000001</v>
      </c>
      <c r="W343" s="19">
        <v>6.3</v>
      </c>
      <c r="X343" s="24">
        <v>0.13852813852813853</v>
      </c>
      <c r="Y343">
        <v>7.5863999999999976</v>
      </c>
    </row>
    <row r="344" spans="1:25" x14ac:dyDescent="0.2">
      <c r="A344" s="2">
        <v>3</v>
      </c>
      <c r="B344" s="10" t="s">
        <v>3</v>
      </c>
      <c r="C344" s="4">
        <v>20</v>
      </c>
      <c r="D344" s="6">
        <v>9</v>
      </c>
      <c r="E344" s="5">
        <v>0</v>
      </c>
      <c r="F344" s="2">
        <v>-6.8575609398115273E-2</v>
      </c>
      <c r="G344" s="2">
        <v>-0.18960188016208004</v>
      </c>
      <c r="H344" s="2">
        <v>13</v>
      </c>
      <c r="I344" s="2">
        <v>1.2222222222222223</v>
      </c>
      <c r="J344" s="2">
        <v>2.2075546472775645</v>
      </c>
      <c r="K344" s="2">
        <v>0.86066207929435434</v>
      </c>
      <c r="L344" s="2">
        <v>1.028418475950005</v>
      </c>
      <c r="M344" s="2">
        <v>61.727400000000003</v>
      </c>
      <c r="N344" s="2">
        <v>0.86601149845121939</v>
      </c>
      <c r="O344" s="2">
        <v>0</v>
      </c>
      <c r="P344" s="2">
        <f t="shared" si="54"/>
        <v>0</v>
      </c>
      <c r="Q344" s="2">
        <v>74.184399999999997</v>
      </c>
      <c r="R344" s="2">
        <f t="shared" si="55"/>
        <v>741.84399999999994</v>
      </c>
      <c r="S344" s="2">
        <v>0</v>
      </c>
      <c r="T344" s="2">
        <v>0</v>
      </c>
      <c r="U344" s="2">
        <v>0.22199999999999995</v>
      </c>
      <c r="V344" s="2">
        <v>18.223807153999999</v>
      </c>
      <c r="W344" s="19">
        <v>6.19</v>
      </c>
      <c r="X344" s="24">
        <v>0.22988505747126436</v>
      </c>
      <c r="Y344">
        <v>0</v>
      </c>
    </row>
    <row r="345" spans="1:25" x14ac:dyDescent="0.2">
      <c r="A345" s="2">
        <v>3</v>
      </c>
      <c r="B345" s="10" t="s">
        <v>3</v>
      </c>
      <c r="C345" s="4">
        <v>20</v>
      </c>
      <c r="D345" s="6">
        <v>10</v>
      </c>
      <c r="E345" s="5">
        <v>0</v>
      </c>
      <c r="F345" s="2">
        <v>-4.126140920116919</v>
      </c>
      <c r="G345" s="2">
        <v>-1.4469189829363256</v>
      </c>
      <c r="H345" s="2">
        <v>9</v>
      </c>
      <c r="I345" s="2">
        <v>0.84615384615384615</v>
      </c>
      <c r="J345" s="2">
        <v>1.789365776818304</v>
      </c>
      <c r="K345" s="2">
        <v>0.81437546042181153</v>
      </c>
      <c r="L345" s="2">
        <v>0.97310987669487392</v>
      </c>
      <c r="M345" s="2">
        <v>84.324399999999997</v>
      </c>
      <c r="N345" s="2">
        <v>1.1830386505830472</v>
      </c>
      <c r="O345" s="2">
        <v>0</v>
      </c>
      <c r="P345" s="2">
        <f t="shared" si="54"/>
        <v>0</v>
      </c>
      <c r="Q345" s="2">
        <v>81.006399999999999</v>
      </c>
      <c r="R345" s="2">
        <f t="shared" si="55"/>
        <v>810.06399999999996</v>
      </c>
      <c r="S345" s="2">
        <v>0</v>
      </c>
      <c r="T345" s="2">
        <v>0</v>
      </c>
      <c r="U345" s="2">
        <v>0.22399999999999998</v>
      </c>
      <c r="V345" s="2">
        <v>18.6580986266666</v>
      </c>
      <c r="W345" s="19">
        <v>6.01</v>
      </c>
      <c r="X345" s="24">
        <v>0.14971209213051823</v>
      </c>
      <c r="Y345">
        <v>0</v>
      </c>
    </row>
    <row r="346" spans="1:25" x14ac:dyDescent="0.2">
      <c r="A346" s="2">
        <v>3</v>
      </c>
      <c r="B346" s="10" t="s">
        <v>4</v>
      </c>
      <c r="C346" s="3">
        <v>1</v>
      </c>
      <c r="D346" s="6">
        <v>1</v>
      </c>
      <c r="E346" s="5">
        <v>22.421749999999975</v>
      </c>
      <c r="F346" s="2">
        <v>-0.41664217880024768</v>
      </c>
      <c r="G346" s="2">
        <v>-0.65618198632647373</v>
      </c>
      <c r="H346" s="2">
        <v>5</v>
      </c>
      <c r="I346" s="2">
        <v>0.90476190476190477</v>
      </c>
      <c r="J346" s="2">
        <v>1.0904538841928257</v>
      </c>
      <c r="K346" s="2">
        <v>0.67753709277522389</v>
      </c>
      <c r="L346" s="2">
        <v>0.87213931835445013</v>
      </c>
      <c r="M346" s="2">
        <v>2.0023999999999944</v>
      </c>
      <c r="N346" s="2">
        <v>0.10459026240976681</v>
      </c>
      <c r="O346" s="2">
        <v>9.196399999999997</v>
      </c>
      <c r="P346" s="2">
        <f t="shared" si="54"/>
        <v>91.96399999999997</v>
      </c>
      <c r="Q346" s="2">
        <v>355.03739999999999</v>
      </c>
      <c r="R346" s="2">
        <f t="shared" si="55"/>
        <v>3550.3739999999998</v>
      </c>
      <c r="S346" s="2">
        <v>26</v>
      </c>
      <c r="T346" s="2">
        <v>8.7821619155309325E-2</v>
      </c>
      <c r="U346" s="5">
        <v>4.1000000000000029E-2</v>
      </c>
      <c r="V346" s="13">
        <v>15.1199744</v>
      </c>
      <c r="W346" s="20">
        <v>6.56</v>
      </c>
      <c r="X346" s="24">
        <v>7.1075401730531521E-2</v>
      </c>
      <c r="Y346">
        <v>8.3109999999999999</v>
      </c>
    </row>
    <row r="347" spans="1:25" x14ac:dyDescent="0.2">
      <c r="A347" s="2">
        <v>3</v>
      </c>
      <c r="B347" s="10" t="s">
        <v>4</v>
      </c>
      <c r="C347" s="3">
        <v>1</v>
      </c>
      <c r="D347" s="6">
        <v>2</v>
      </c>
      <c r="E347" s="5">
        <v>14.752250000000004</v>
      </c>
      <c r="F347" s="2">
        <v>-0.94116664692440033</v>
      </c>
      <c r="G347" s="2">
        <v>-0.77294409740024228</v>
      </c>
      <c r="H347" s="2">
        <v>5</v>
      </c>
      <c r="I347" s="2">
        <v>0.90476190476190477</v>
      </c>
      <c r="J347" s="2">
        <v>1.461472129304024</v>
      </c>
      <c r="K347" s="2">
        <v>0.9080636898218124</v>
      </c>
      <c r="L347" s="2">
        <v>1.1688777720194252</v>
      </c>
      <c r="M347" s="2">
        <v>12.838399999999993</v>
      </c>
      <c r="N347" s="2">
        <v>0.67058111512262941</v>
      </c>
      <c r="O347" s="2">
        <v>7.5303999999999931</v>
      </c>
      <c r="P347" s="2">
        <f t="shared" si="54"/>
        <v>75.303999999999931</v>
      </c>
      <c r="Q347" s="2">
        <v>247.4744</v>
      </c>
      <c r="R347" s="2">
        <f t="shared" si="55"/>
        <v>2474.7440000000001</v>
      </c>
      <c r="S347" s="2">
        <v>35</v>
      </c>
      <c r="T347" s="14">
        <v>0.3284702776935563</v>
      </c>
      <c r="U347" s="15">
        <v>6.2000000000000055E-2</v>
      </c>
      <c r="V347" s="16">
        <v>14.879484</v>
      </c>
      <c r="W347" s="21">
        <v>6.73</v>
      </c>
      <c r="X347" s="24">
        <v>0.79117464263517712</v>
      </c>
      <c r="Y347">
        <v>3.8469999999999942</v>
      </c>
    </row>
    <row r="348" spans="1:25" x14ac:dyDescent="0.2">
      <c r="A348" s="2">
        <v>3</v>
      </c>
      <c r="B348" s="10" t="s">
        <v>4</v>
      </c>
      <c r="C348" s="3">
        <v>1</v>
      </c>
      <c r="D348" s="6">
        <v>3</v>
      </c>
      <c r="E348" s="5">
        <v>12.195750000000089</v>
      </c>
      <c r="F348" s="2">
        <v>-0.2074733719701049</v>
      </c>
      <c r="G348" s="2">
        <v>-0.82787977453010198</v>
      </c>
      <c r="H348" s="2">
        <v>5</v>
      </c>
      <c r="I348" s="2">
        <v>0.90476190476190477</v>
      </c>
      <c r="J348" s="2">
        <v>1.1047336549739084</v>
      </c>
      <c r="K348" s="2">
        <v>0.68640961321901417</v>
      </c>
      <c r="L348" s="2">
        <v>0.88356020440548189</v>
      </c>
      <c r="M348" s="2">
        <v>7.7873999999999981</v>
      </c>
      <c r="N348" s="2">
        <v>0.4067549987464143</v>
      </c>
      <c r="O348" s="2">
        <v>7.3353999999999999</v>
      </c>
      <c r="P348" s="2">
        <f t="shared" si="54"/>
        <v>73.353999999999999</v>
      </c>
      <c r="Q348" s="2">
        <v>277.73140000000001</v>
      </c>
      <c r="R348" s="2">
        <f t="shared" si="55"/>
        <v>2777.3140000000003</v>
      </c>
      <c r="S348" s="2">
        <v>14</v>
      </c>
      <c r="T348" s="14">
        <v>0.1381068759693562</v>
      </c>
      <c r="U348" s="15">
        <v>3.8000000000000034E-2</v>
      </c>
      <c r="V348" s="16">
        <v>14.069402200000001</v>
      </c>
      <c r="W348" s="21">
        <v>6.64</v>
      </c>
      <c r="X348" s="24">
        <v>0.60733944954128438</v>
      </c>
      <c r="Y348">
        <v>6.1600000000000037</v>
      </c>
    </row>
    <row r="349" spans="1:25" x14ac:dyDescent="0.2">
      <c r="A349" s="2">
        <v>3</v>
      </c>
      <c r="B349" s="10" t="s">
        <v>4</v>
      </c>
      <c r="C349" s="3">
        <v>1</v>
      </c>
      <c r="D349" s="6">
        <v>4</v>
      </c>
      <c r="E349" s="5">
        <v>9.6392499999999472</v>
      </c>
      <c r="F349" s="2">
        <v>-1.2174200235525583</v>
      </c>
      <c r="G349" s="2">
        <v>5.9592097202245807E-2</v>
      </c>
      <c r="H349" s="2">
        <v>5</v>
      </c>
      <c r="I349" s="2">
        <v>0.90476190476190477</v>
      </c>
      <c r="J349" s="2">
        <v>1.0481310926708529</v>
      </c>
      <c r="K349" s="2">
        <v>0.65124046387453882</v>
      </c>
      <c r="L349" s="2">
        <v>0.8382897708551047</v>
      </c>
      <c r="M349" s="2">
        <v>6.9333999999999989</v>
      </c>
      <c r="N349" s="2">
        <v>0.36214848451452214</v>
      </c>
      <c r="O349" s="2">
        <v>8.0433999999999983</v>
      </c>
      <c r="P349" s="2">
        <f t="shared" si="54"/>
        <v>80.433999999999983</v>
      </c>
      <c r="Q349" s="2">
        <v>308.41039999999998</v>
      </c>
      <c r="R349" s="2">
        <f t="shared" si="55"/>
        <v>3084.1039999999998</v>
      </c>
      <c r="S349" s="2">
        <v>35</v>
      </c>
      <c r="T349" s="14">
        <v>0</v>
      </c>
      <c r="U349" s="15">
        <v>4.1000000000000029E-2</v>
      </c>
      <c r="V349" s="16">
        <v>13.96268259</v>
      </c>
      <c r="W349" s="21">
        <v>6.61</v>
      </c>
      <c r="X349" s="24">
        <v>0.60690490611750458</v>
      </c>
      <c r="Y349">
        <v>8.0433999999999983</v>
      </c>
    </row>
    <row r="350" spans="1:25" x14ac:dyDescent="0.2">
      <c r="A350" s="2">
        <v>3</v>
      </c>
      <c r="B350" s="10" t="s">
        <v>4</v>
      </c>
      <c r="C350" s="3">
        <v>1</v>
      </c>
      <c r="D350" s="6">
        <v>5</v>
      </c>
      <c r="E350" s="5">
        <v>7.0827500000000327</v>
      </c>
      <c r="F350" s="2">
        <v>-0.11880773488444862</v>
      </c>
      <c r="G350" s="2">
        <v>0.64225557326355609</v>
      </c>
      <c r="H350" s="2">
        <v>4</v>
      </c>
      <c r="I350" s="2">
        <v>0.7238095238095239</v>
      </c>
      <c r="J350" s="2">
        <v>1.1564408221159883</v>
      </c>
      <c r="K350" s="2">
        <v>0.83419571957414618</v>
      </c>
      <c r="L350" s="2">
        <v>1.0737934409813323</v>
      </c>
      <c r="M350" s="2">
        <v>9.0923999999999978</v>
      </c>
      <c r="N350" s="2">
        <v>0.47491834894854484</v>
      </c>
      <c r="O350" s="2">
        <v>2.5763999999999996</v>
      </c>
      <c r="P350" s="2">
        <f t="shared" si="54"/>
        <v>25.763999999999996</v>
      </c>
      <c r="Q350" s="2">
        <v>147.41040000000001</v>
      </c>
      <c r="R350" s="2">
        <f t="shared" si="55"/>
        <v>1474.104</v>
      </c>
      <c r="S350" s="2">
        <v>37</v>
      </c>
      <c r="T350" s="14">
        <v>0</v>
      </c>
      <c r="U350" s="15">
        <v>5.9000000000000059E-2</v>
      </c>
      <c r="V350" s="16">
        <v>13.014066400000001</v>
      </c>
      <c r="W350" s="21">
        <v>6.7</v>
      </c>
      <c r="X350" s="24">
        <v>0.61978842563783443</v>
      </c>
      <c r="Y350">
        <v>2.5763999999999996</v>
      </c>
    </row>
    <row r="351" spans="1:25" x14ac:dyDescent="0.2">
      <c r="A351" s="2">
        <v>3</v>
      </c>
      <c r="B351" s="10" t="s">
        <v>4</v>
      </c>
      <c r="C351" s="3">
        <v>1</v>
      </c>
      <c r="D351" s="6">
        <v>6</v>
      </c>
      <c r="E351" s="5">
        <v>4.5262500000001182</v>
      </c>
      <c r="F351" s="2">
        <v>-3.8384588476651387</v>
      </c>
      <c r="G351" s="2">
        <v>-3.3250360206965914</v>
      </c>
      <c r="H351" s="2">
        <v>3</v>
      </c>
      <c r="I351" s="2">
        <v>0.54285714285714282</v>
      </c>
      <c r="J351" s="2">
        <v>0.90025605126853692</v>
      </c>
      <c r="K351" s="2">
        <v>0.8194483718728035</v>
      </c>
      <c r="L351" s="2">
        <v>1.054810359598876</v>
      </c>
      <c r="M351" s="2">
        <v>11.179399999999994</v>
      </c>
      <c r="N351" s="2">
        <v>0.58392747681969126</v>
      </c>
      <c r="O351" s="2">
        <v>6.4693999999999932</v>
      </c>
      <c r="P351" s="2">
        <f t="shared" si="54"/>
        <v>64.693999999999932</v>
      </c>
      <c r="Q351" s="2">
        <v>130.43439999999998</v>
      </c>
      <c r="R351" s="2">
        <f t="shared" si="55"/>
        <v>1304.3439999999998</v>
      </c>
      <c r="S351" s="2">
        <v>18</v>
      </c>
      <c r="T351" s="14">
        <v>0</v>
      </c>
      <c r="U351" s="15">
        <v>2.6000000000000023E-2</v>
      </c>
      <c r="V351" s="16">
        <v>13.124390099999999</v>
      </c>
      <c r="W351" s="21">
        <v>6.75</v>
      </c>
      <c r="X351" s="24">
        <v>0.72539184952978053</v>
      </c>
      <c r="Y351">
        <v>6.4693999999999932</v>
      </c>
    </row>
    <row r="352" spans="1:25" x14ac:dyDescent="0.2">
      <c r="A352" s="2">
        <v>3</v>
      </c>
      <c r="B352" s="10" t="s">
        <v>4</v>
      </c>
      <c r="C352" s="3">
        <v>1</v>
      </c>
      <c r="D352" s="6">
        <v>7</v>
      </c>
      <c r="E352" s="5">
        <v>1.9697499999999764</v>
      </c>
      <c r="F352" s="2">
        <v>-6.5697909570500271E-2</v>
      </c>
      <c r="G352" s="2">
        <v>0.52284106051040191</v>
      </c>
      <c r="H352" s="2">
        <v>6</v>
      </c>
      <c r="I352" s="2">
        <v>1.0857142857142856</v>
      </c>
      <c r="J352" s="2">
        <v>1.2431733712213653</v>
      </c>
      <c r="K352" s="2">
        <v>0.6938282691241825</v>
      </c>
      <c r="L352" s="2">
        <v>0.89310964689834649</v>
      </c>
      <c r="M352" s="2">
        <v>12.798399999999994</v>
      </c>
      <c r="N352" s="2">
        <v>0.66849181703214267</v>
      </c>
      <c r="O352" s="2">
        <v>2.0633999999999943</v>
      </c>
      <c r="P352" s="2">
        <f t="shared" si="54"/>
        <v>20.633999999999943</v>
      </c>
      <c r="Q352" s="2">
        <v>151.4074</v>
      </c>
      <c r="R352" s="2">
        <f t="shared" si="55"/>
        <v>1514.0740000000001</v>
      </c>
      <c r="S352" s="2">
        <v>8</v>
      </c>
      <c r="T352" s="14">
        <v>0</v>
      </c>
      <c r="U352" s="15">
        <v>3.8000000000000034E-2</v>
      </c>
      <c r="V352" s="16">
        <v>11.208166200000001</v>
      </c>
      <c r="W352" s="21">
        <v>7.06</v>
      </c>
      <c r="X352" s="24">
        <v>0.64423076923076927</v>
      </c>
      <c r="Y352">
        <v>2.0633999999999943</v>
      </c>
    </row>
    <row r="353" spans="1:25" x14ac:dyDescent="0.2">
      <c r="A353" s="2">
        <v>3</v>
      </c>
      <c r="B353" s="10" t="s">
        <v>4</v>
      </c>
      <c r="C353" s="3">
        <v>1</v>
      </c>
      <c r="D353" s="6">
        <v>8</v>
      </c>
      <c r="E353" s="5">
        <v>0</v>
      </c>
      <c r="F353" s="2">
        <v>-4.3084624769108739</v>
      </c>
      <c r="G353" s="2">
        <v>-9.0971778205726633E-2</v>
      </c>
      <c r="H353" s="2">
        <v>5</v>
      </c>
      <c r="I353" s="2">
        <v>0.90476190476190477</v>
      </c>
      <c r="J353" s="2">
        <v>1.1556896817394389</v>
      </c>
      <c r="K353" s="2">
        <v>0.71807037277479291</v>
      </c>
      <c r="L353" s="2">
        <v>0.92431456833920922</v>
      </c>
      <c r="M353" s="2">
        <v>20.945399999999999</v>
      </c>
      <c r="N353" s="2">
        <v>1.0940296056120333</v>
      </c>
      <c r="O353" s="2">
        <v>0</v>
      </c>
      <c r="P353" s="2">
        <f t="shared" si="54"/>
        <v>0</v>
      </c>
      <c r="Q353" s="2">
        <v>138.15440000000001</v>
      </c>
      <c r="R353" s="2">
        <f t="shared" si="55"/>
        <v>1381.5440000000001</v>
      </c>
      <c r="S353" s="2">
        <v>1</v>
      </c>
      <c r="T353" s="14">
        <v>0</v>
      </c>
      <c r="U353" s="15">
        <v>6.2000000000000055E-2</v>
      </c>
      <c r="V353" s="16">
        <v>13.534800300000001</v>
      </c>
      <c r="W353" s="21">
        <v>6.88</v>
      </c>
      <c r="X353" s="24">
        <v>0.50461538461538458</v>
      </c>
      <c r="Y353">
        <v>0</v>
      </c>
    </row>
    <row r="354" spans="1:25" x14ac:dyDescent="0.2">
      <c r="A354" s="2">
        <v>3</v>
      </c>
      <c r="B354" s="10" t="s">
        <v>4</v>
      </c>
      <c r="C354" s="3">
        <v>1</v>
      </c>
      <c r="D354" s="6">
        <v>9</v>
      </c>
      <c r="E354" s="5">
        <v>0</v>
      </c>
      <c r="F354" s="2">
        <v>0.388374897603041</v>
      </c>
      <c r="G354" s="2">
        <v>-0.5645298027378518</v>
      </c>
      <c r="H354" s="2">
        <v>7</v>
      </c>
      <c r="I354" s="2">
        <v>1.2666666666666666</v>
      </c>
      <c r="J354" s="2">
        <v>1.5936808847332768</v>
      </c>
      <c r="K354" s="2">
        <v>0.81898996493078868</v>
      </c>
      <c r="L354" s="2">
        <v>1.0542202890002315</v>
      </c>
      <c r="M354" s="2">
        <v>18.633399999999995</v>
      </c>
      <c r="N354" s="2">
        <v>0.97326817598189852</v>
      </c>
      <c r="O354" s="2">
        <v>0</v>
      </c>
      <c r="P354" s="2">
        <f t="shared" si="54"/>
        <v>0</v>
      </c>
      <c r="Q354" s="2">
        <v>161.71439999999998</v>
      </c>
      <c r="R354" s="2">
        <f t="shared" si="55"/>
        <v>1617.1439999999998</v>
      </c>
      <c r="S354" s="2">
        <v>2</v>
      </c>
      <c r="T354" s="14">
        <v>0</v>
      </c>
      <c r="U354" s="15">
        <v>4.7000000000000049E-2</v>
      </c>
      <c r="V354" s="16">
        <v>13.752178130000001</v>
      </c>
      <c r="W354" s="21">
        <v>6.65</v>
      </c>
      <c r="X354" s="24">
        <v>0.44791016843418591</v>
      </c>
      <c r="Y354">
        <v>0</v>
      </c>
    </row>
    <row r="355" spans="1:25" x14ac:dyDescent="0.2">
      <c r="A355" s="2">
        <v>3</v>
      </c>
      <c r="B355" s="10" t="s">
        <v>4</v>
      </c>
      <c r="C355" s="3">
        <v>1</v>
      </c>
      <c r="D355" s="6">
        <v>10</v>
      </c>
      <c r="E355" s="5">
        <v>0</v>
      </c>
      <c r="F355" s="2">
        <v>-0.18780060637140014</v>
      </c>
      <c r="G355" s="2">
        <v>-0.11221199060692801</v>
      </c>
      <c r="H355" s="2">
        <v>5</v>
      </c>
      <c r="I355" s="2">
        <v>0.90476190476190477</v>
      </c>
      <c r="J355" s="2">
        <v>1.2895902054761368</v>
      </c>
      <c r="K355" s="2">
        <v>0.80126744592823185</v>
      </c>
      <c r="L355" s="2">
        <v>1.0314075075197324</v>
      </c>
      <c r="M355" s="2">
        <v>18.087399999999995</v>
      </c>
      <c r="N355" s="2">
        <v>0.94474925704675439</v>
      </c>
      <c r="O355" s="2">
        <v>0</v>
      </c>
      <c r="P355" s="2">
        <f t="shared" si="54"/>
        <v>0</v>
      </c>
      <c r="Q355" s="2">
        <v>205.6764</v>
      </c>
      <c r="R355" s="2">
        <f t="shared" si="55"/>
        <v>2056.7640000000001</v>
      </c>
      <c r="S355" s="2">
        <v>2</v>
      </c>
      <c r="T355" s="14">
        <v>0</v>
      </c>
      <c r="U355" s="15">
        <v>0.23</v>
      </c>
      <c r="V355" s="16">
        <v>13.302990400000001</v>
      </c>
      <c r="W355" s="22">
        <v>7.11</v>
      </c>
      <c r="X355" s="24">
        <v>0.38927011852776044</v>
      </c>
      <c r="Y355">
        <v>0</v>
      </c>
    </row>
    <row r="356" spans="1:25" x14ac:dyDescent="0.2">
      <c r="A356" s="2">
        <v>3</v>
      </c>
      <c r="B356" s="10" t="s">
        <v>4</v>
      </c>
      <c r="C356" s="3">
        <v>4</v>
      </c>
      <c r="D356" s="6">
        <v>1</v>
      </c>
      <c r="E356" s="5">
        <v>16.805499999999938</v>
      </c>
      <c r="F356" s="2">
        <v>-2.2290209352310382</v>
      </c>
      <c r="G356" s="2">
        <v>-0.29596124452080141</v>
      </c>
      <c r="H356" s="2">
        <v>4</v>
      </c>
      <c r="I356" s="2">
        <v>0.48148148148148145</v>
      </c>
      <c r="J356" s="2">
        <v>1.2130075659799042</v>
      </c>
      <c r="K356" s="2">
        <v>0.875</v>
      </c>
      <c r="L356" s="2">
        <v>1.0649271639517026</v>
      </c>
      <c r="M356" s="2">
        <v>33.950400000000002</v>
      </c>
      <c r="N356" s="2">
        <v>0.89618566444560699</v>
      </c>
      <c r="O356" s="2">
        <v>7.382399999999997</v>
      </c>
      <c r="P356" s="2">
        <f t="shared" si="54"/>
        <v>73.82399999999997</v>
      </c>
      <c r="Q356" s="2">
        <v>204.21940000000001</v>
      </c>
      <c r="R356" s="2">
        <f t="shared" si="55"/>
        <v>2042.194</v>
      </c>
      <c r="S356" s="2">
        <v>11</v>
      </c>
      <c r="T356" s="2">
        <v>0.18171540047440604</v>
      </c>
      <c r="U356" s="2">
        <v>4.9000000000000037E-2</v>
      </c>
      <c r="V356" s="2">
        <v>16.126545035333333</v>
      </c>
      <c r="W356" s="19">
        <v>6.74</v>
      </c>
      <c r="X356" s="24">
        <v>0.55353901996370236</v>
      </c>
      <c r="Y356">
        <v>5.7430000000000021</v>
      </c>
    </row>
    <row r="357" spans="1:25" x14ac:dyDescent="0.2">
      <c r="A357" s="2">
        <v>3</v>
      </c>
      <c r="B357" s="10" t="s">
        <v>4</v>
      </c>
      <c r="C357" s="3">
        <v>4</v>
      </c>
      <c r="D357" s="6">
        <v>2</v>
      </c>
      <c r="E357" s="5">
        <v>11.438499999999976</v>
      </c>
      <c r="F357" s="2">
        <v>0</v>
      </c>
      <c r="G357" s="2">
        <v>5.1590552992145291</v>
      </c>
      <c r="H357" s="2">
        <v>6</v>
      </c>
      <c r="I357" s="2">
        <v>0.72222222222222221</v>
      </c>
      <c r="J357" s="2">
        <v>1.4127871936423153</v>
      </c>
      <c r="K357" s="2">
        <v>0.78849154582729086</v>
      </c>
      <c r="L357" s="2">
        <v>0.95964121794028667</v>
      </c>
      <c r="M357" s="2">
        <v>49.535399999999996</v>
      </c>
      <c r="N357" s="2">
        <v>1.3075815119285459</v>
      </c>
      <c r="O357" s="2">
        <v>5.5973999999999933</v>
      </c>
      <c r="P357" s="2">
        <f t="shared" si="54"/>
        <v>55.973999999999933</v>
      </c>
      <c r="Q357" s="2">
        <v>125.34639999999999</v>
      </c>
      <c r="R357" s="2">
        <f t="shared" si="55"/>
        <v>1253.4639999999999</v>
      </c>
      <c r="S357" s="2">
        <v>5</v>
      </c>
      <c r="T357" s="2">
        <v>0</v>
      </c>
      <c r="U357" s="2">
        <v>-9.9999999999988987E-4</v>
      </c>
      <c r="V357" s="2">
        <v>16.991157212499999</v>
      </c>
      <c r="W357" s="19">
        <v>6.89</v>
      </c>
      <c r="X357" s="24">
        <v>0.65328778821520073</v>
      </c>
      <c r="Y357">
        <v>5.5973999999999933</v>
      </c>
    </row>
    <row r="358" spans="1:25" x14ac:dyDescent="0.2">
      <c r="A358" s="2">
        <v>3</v>
      </c>
      <c r="B358" s="10" t="s">
        <v>4</v>
      </c>
      <c r="C358" s="3">
        <v>4</v>
      </c>
      <c r="D358" s="6">
        <v>3</v>
      </c>
      <c r="E358" s="5">
        <v>9.6494999999999891</v>
      </c>
      <c r="F358" s="2">
        <v>-4.5316060282250836</v>
      </c>
      <c r="G358" s="2">
        <v>-3.5553480614894135</v>
      </c>
      <c r="H358" s="2">
        <v>6</v>
      </c>
      <c r="I358" s="2">
        <v>0.72222222222222221</v>
      </c>
      <c r="J358" s="2">
        <v>1.7338898040568587</v>
      </c>
      <c r="K358" s="2">
        <v>0.9677023249129928</v>
      </c>
      <c r="L358" s="2">
        <v>1.1777514199074999</v>
      </c>
      <c r="M358" s="2">
        <v>25.01039999999999</v>
      </c>
      <c r="N358" s="2">
        <v>0.66019728610120643</v>
      </c>
      <c r="O358" s="2">
        <v>3.9603999999999999</v>
      </c>
      <c r="P358" s="2">
        <f t="shared" si="54"/>
        <v>39.603999999999999</v>
      </c>
      <c r="Q358" s="2">
        <v>176.89840000000001</v>
      </c>
      <c r="R358" s="2">
        <f t="shared" si="55"/>
        <v>1768.9840000000002</v>
      </c>
      <c r="S358" s="2">
        <v>3</v>
      </c>
      <c r="T358" s="2">
        <v>0</v>
      </c>
      <c r="U358" s="2">
        <v>1.5000000000000013E-2</v>
      </c>
      <c r="V358" s="2">
        <v>15.498623221000001</v>
      </c>
      <c r="W358" s="19">
        <v>6.78</v>
      </c>
      <c r="X358" s="24">
        <v>0.34771573604060912</v>
      </c>
      <c r="Y358">
        <v>3.9603999999999999</v>
      </c>
    </row>
    <row r="359" spans="1:25" x14ac:dyDescent="0.2">
      <c r="A359" s="2">
        <v>3</v>
      </c>
      <c r="B359" s="10" t="s">
        <v>4</v>
      </c>
      <c r="C359" s="3">
        <v>4</v>
      </c>
      <c r="D359" s="6">
        <v>4</v>
      </c>
      <c r="E359" s="5">
        <v>7.8605000000000018</v>
      </c>
      <c r="F359" s="2">
        <v>-1.190512570632634</v>
      </c>
      <c r="G359" s="2">
        <v>0.50111958125381428</v>
      </c>
      <c r="H359" s="2">
        <v>6</v>
      </c>
      <c r="I359" s="2">
        <v>0.72222222222222221</v>
      </c>
      <c r="J359" s="2">
        <v>1.522233148056769</v>
      </c>
      <c r="K359" s="2">
        <v>0.84957449601904089</v>
      </c>
      <c r="L359" s="2">
        <v>1.0339828098414336</v>
      </c>
      <c r="M359" s="2">
        <v>20.655399999999993</v>
      </c>
      <c r="N359" s="2">
        <v>0.54523874161688168</v>
      </c>
      <c r="O359" s="2">
        <v>4.8123999999999967</v>
      </c>
      <c r="P359" s="2">
        <f t="shared" si="54"/>
        <v>48.123999999999967</v>
      </c>
      <c r="Q359" s="2">
        <v>91.712400000000002</v>
      </c>
      <c r="R359" s="2">
        <f t="shared" si="55"/>
        <v>917.12400000000002</v>
      </c>
      <c r="S359" s="2">
        <v>2</v>
      </c>
      <c r="T359" s="2">
        <v>0</v>
      </c>
      <c r="U359" s="2">
        <v>4.0000000000000036E-3</v>
      </c>
      <c r="V359" s="2">
        <v>9.5669280087500006</v>
      </c>
      <c r="W359" s="19">
        <v>6.91</v>
      </c>
      <c r="X359" s="24">
        <v>0.70540540540540542</v>
      </c>
      <c r="Y359">
        <v>4.8123999999999967</v>
      </c>
    </row>
    <row r="360" spans="1:25" x14ac:dyDescent="0.2">
      <c r="A360" s="2">
        <v>3</v>
      </c>
      <c r="B360" s="10" t="s">
        <v>4</v>
      </c>
      <c r="C360" s="3">
        <v>4</v>
      </c>
      <c r="D360" s="6">
        <v>5</v>
      </c>
      <c r="E360" s="5">
        <v>6.0715000000000146</v>
      </c>
      <c r="F360" s="2">
        <v>-1.1557264545472186</v>
      </c>
      <c r="G360" s="2">
        <v>0.3601371516672035</v>
      </c>
      <c r="H360" s="2">
        <v>6</v>
      </c>
      <c r="I360" s="2">
        <v>0.72222222222222221</v>
      </c>
      <c r="J360" s="2">
        <v>1.6446375735181304</v>
      </c>
      <c r="K360" s="2">
        <v>0.91788970660592673</v>
      </c>
      <c r="L360" s="2">
        <v>1.1171264938014971</v>
      </c>
      <c r="M360" s="2">
        <v>25.0274</v>
      </c>
      <c r="N360" s="2">
        <v>0.66064603357680562</v>
      </c>
      <c r="O360" s="2">
        <v>1.1533999999999978</v>
      </c>
      <c r="P360" s="2">
        <f t="shared" si="54"/>
        <v>11.533999999999978</v>
      </c>
      <c r="Q360" s="2">
        <v>74.303399999999996</v>
      </c>
      <c r="R360" s="2">
        <f t="shared" si="55"/>
        <v>743.03399999999999</v>
      </c>
      <c r="S360" s="2">
        <v>5</v>
      </c>
      <c r="T360" s="2">
        <v>0</v>
      </c>
      <c r="U360" s="2">
        <v>9.000000000000008E-3</v>
      </c>
      <c r="V360" s="2">
        <v>10.1417883933333</v>
      </c>
      <c r="W360" s="19">
        <v>6.62</v>
      </c>
      <c r="X360" s="24">
        <v>0.59151009046624914</v>
      </c>
      <c r="Y360">
        <v>1.1533999999999978</v>
      </c>
    </row>
    <row r="361" spans="1:25" x14ac:dyDescent="0.2">
      <c r="A361" s="2">
        <v>3</v>
      </c>
      <c r="B361" s="10" t="s">
        <v>4</v>
      </c>
      <c r="C361" s="3">
        <v>4</v>
      </c>
      <c r="D361" s="6">
        <v>6</v>
      </c>
      <c r="E361" s="5">
        <v>4.2825000000000273</v>
      </c>
      <c r="F361" s="2">
        <v>-4.5316060282250836</v>
      </c>
      <c r="G361" s="2">
        <v>-0.38416711042923013</v>
      </c>
      <c r="H361" s="2">
        <v>9</v>
      </c>
      <c r="I361" s="2">
        <v>1.0833333333333333</v>
      </c>
      <c r="J361" s="2">
        <v>1.8691090425853969</v>
      </c>
      <c r="K361" s="2">
        <v>0.85066818470208005</v>
      </c>
      <c r="L361" s="2">
        <v>1.0353138941699764</v>
      </c>
      <c r="M361" s="2">
        <v>51.153399999999991</v>
      </c>
      <c r="N361" s="2">
        <v>1.3502917128414362</v>
      </c>
      <c r="O361" s="2">
        <v>4.7973999999999961</v>
      </c>
      <c r="P361" s="2">
        <f t="shared" si="54"/>
        <v>47.973999999999961</v>
      </c>
      <c r="Q361" s="2">
        <v>115.10139999999998</v>
      </c>
      <c r="R361" s="2">
        <f t="shared" si="55"/>
        <v>1151.0139999999999</v>
      </c>
      <c r="S361" s="2">
        <v>1</v>
      </c>
      <c r="T361" s="2">
        <v>0</v>
      </c>
      <c r="U361" s="2">
        <v>3.0000000000000027E-3</v>
      </c>
      <c r="V361" s="2">
        <v>10.201731143571401</v>
      </c>
      <c r="W361" s="19">
        <v>6.61</v>
      </c>
      <c r="X361" s="24">
        <v>0.27710843373493976</v>
      </c>
      <c r="Y361">
        <v>4.7973999999999961</v>
      </c>
    </row>
    <row r="362" spans="1:25" x14ac:dyDescent="0.2">
      <c r="A362" s="2">
        <v>3</v>
      </c>
      <c r="B362" s="10" t="s">
        <v>4</v>
      </c>
      <c r="C362" s="3">
        <v>4</v>
      </c>
      <c r="D362" s="6">
        <v>7</v>
      </c>
      <c r="E362" s="5">
        <v>2.49350000000004</v>
      </c>
      <c r="F362" s="2">
        <v>-3.5200051165466042</v>
      </c>
      <c r="G362" s="2">
        <v>3.0980111226744089</v>
      </c>
      <c r="H362" s="2">
        <v>8</v>
      </c>
      <c r="I362" s="2">
        <v>0.96296296296296291</v>
      </c>
      <c r="J362" s="2">
        <v>1.7719406974515113</v>
      </c>
      <c r="K362" s="2">
        <v>0.85212335232087555</v>
      </c>
      <c r="L362" s="2">
        <v>1.0370849199132428</v>
      </c>
      <c r="M362" s="2">
        <v>36.425799999999995</v>
      </c>
      <c r="N362" s="2">
        <v>0.96152857627488286</v>
      </c>
      <c r="O362" s="2">
        <v>4.2033999999999949</v>
      </c>
      <c r="P362" s="2">
        <f t="shared" si="54"/>
        <v>42.033999999999949</v>
      </c>
      <c r="Q362" s="2">
        <v>102.82339999999999</v>
      </c>
      <c r="R362" s="2">
        <f t="shared" si="55"/>
        <v>1028.2339999999999</v>
      </c>
      <c r="S362" s="2">
        <v>5</v>
      </c>
      <c r="T362" s="2">
        <v>0</v>
      </c>
      <c r="U362" s="2">
        <v>2.0000000000000018E-2</v>
      </c>
      <c r="V362" s="2">
        <v>9.2627856449999992</v>
      </c>
      <c r="W362" s="19">
        <v>6.53</v>
      </c>
      <c r="X362" s="24">
        <v>0.59974424552429673</v>
      </c>
      <c r="Y362">
        <v>4.2033999999999949</v>
      </c>
    </row>
    <row r="363" spans="1:25" x14ac:dyDescent="0.2">
      <c r="A363" s="2">
        <v>3</v>
      </c>
      <c r="B363" s="10" t="s">
        <v>4</v>
      </c>
      <c r="C363" s="3">
        <v>4</v>
      </c>
      <c r="D363" s="6">
        <v>8</v>
      </c>
      <c r="E363" s="5">
        <v>0</v>
      </c>
      <c r="F363" s="2">
        <v>-0.89401986849869819</v>
      </c>
      <c r="G363" s="2">
        <v>-0.26598924784052108</v>
      </c>
      <c r="H363" s="2">
        <v>9</v>
      </c>
      <c r="I363" s="2">
        <v>1.0833333333333333</v>
      </c>
      <c r="J363" s="2">
        <v>1.5776623492282662</v>
      </c>
      <c r="K363" s="2">
        <v>0.71802507831990814</v>
      </c>
      <c r="L363" s="2">
        <v>0.87387932605876451</v>
      </c>
      <c r="M363" s="2">
        <v>30.607399999999998</v>
      </c>
      <c r="N363" s="2">
        <v>0.80794079321458556</v>
      </c>
      <c r="O363" s="2">
        <v>0</v>
      </c>
      <c r="P363" s="2">
        <f t="shared" si="54"/>
        <v>0</v>
      </c>
      <c r="Q363" s="2">
        <v>86.973399999999998</v>
      </c>
      <c r="R363" s="2">
        <f t="shared" si="55"/>
        <v>869.73399999999992</v>
      </c>
      <c r="S363" s="2">
        <v>1</v>
      </c>
      <c r="T363" s="2">
        <v>1</v>
      </c>
      <c r="U363" s="2">
        <v>-8.999999999999897E-3</v>
      </c>
      <c r="V363" s="2">
        <v>9.7626404979999997</v>
      </c>
      <c r="W363" s="19">
        <v>6.53</v>
      </c>
      <c r="X363" s="24">
        <v>0.23860759493670886</v>
      </c>
      <c r="Y363">
        <v>-1.7543999999999969</v>
      </c>
    </row>
    <row r="364" spans="1:25" x14ac:dyDescent="0.2">
      <c r="A364" s="2">
        <v>3</v>
      </c>
      <c r="B364" s="10" t="s">
        <v>4</v>
      </c>
      <c r="C364" s="3">
        <v>4</v>
      </c>
      <c r="D364" s="6">
        <v>9</v>
      </c>
      <c r="E364" s="5">
        <v>0</v>
      </c>
      <c r="F364" s="2">
        <v>-0.88094778693134546</v>
      </c>
      <c r="G364" s="2">
        <v>0.37037378829689399</v>
      </c>
      <c r="H364" s="2">
        <v>8</v>
      </c>
      <c r="I364" s="2">
        <v>0.96296296296296291</v>
      </c>
      <c r="J364" s="2">
        <v>1.931515158731711</v>
      </c>
      <c r="K364" s="2">
        <v>0.92886244696803288</v>
      </c>
      <c r="L364" s="2">
        <v>1.1304809729724639</v>
      </c>
      <c r="M364" s="2">
        <v>43.868399999999994</v>
      </c>
      <c r="N364" s="2">
        <v>1.1579902210921125</v>
      </c>
      <c r="O364" s="2">
        <v>0</v>
      </c>
      <c r="P364" s="2">
        <f t="shared" si="54"/>
        <v>0</v>
      </c>
      <c r="Q364" s="2">
        <v>100.91739999999999</v>
      </c>
      <c r="R364" s="2">
        <f t="shared" si="55"/>
        <v>1009.1739999999999</v>
      </c>
      <c r="S364" s="2">
        <v>0</v>
      </c>
      <c r="T364" s="2">
        <v>0</v>
      </c>
      <c r="U364" s="2">
        <v>2.5000000000000022E-2</v>
      </c>
      <c r="V364" s="2">
        <v>10.07523774</v>
      </c>
      <c r="W364" s="19">
        <v>6.44</v>
      </c>
      <c r="X364" s="24">
        <v>0.39907955292570679</v>
      </c>
      <c r="Y364">
        <v>0</v>
      </c>
    </row>
    <row r="365" spans="1:25" x14ac:dyDescent="0.2">
      <c r="A365" s="2">
        <v>3</v>
      </c>
      <c r="B365" s="10" t="s">
        <v>4</v>
      </c>
      <c r="C365" s="3">
        <v>4</v>
      </c>
      <c r="D365" s="6">
        <v>10</v>
      </c>
      <c r="E365" s="5">
        <v>0</v>
      </c>
      <c r="F365" s="2">
        <v>-1.6837938847477152</v>
      </c>
      <c r="G365" s="2">
        <v>-5.1357984370502621</v>
      </c>
      <c r="H365" s="2">
        <v>8</v>
      </c>
      <c r="I365" s="2">
        <v>0.96296296296296291</v>
      </c>
      <c r="J365" s="2">
        <v>1.7594292304474666</v>
      </c>
      <c r="K365" s="2">
        <v>0.84610660852054853</v>
      </c>
      <c r="L365" s="2">
        <v>1.0297621840143785</v>
      </c>
      <c r="M365" s="2">
        <v>42.1524</v>
      </c>
      <c r="N365" s="2">
        <v>1.1126931229669459</v>
      </c>
      <c r="O365" s="2">
        <v>0</v>
      </c>
      <c r="P365" s="2">
        <f t="shared" si="54"/>
        <v>0</v>
      </c>
      <c r="Q365" s="2">
        <v>126.88640000000001</v>
      </c>
      <c r="R365" s="2">
        <f t="shared" si="55"/>
        <v>1268.864</v>
      </c>
      <c r="S365" s="2">
        <v>0</v>
      </c>
      <c r="T365" s="2">
        <v>0</v>
      </c>
      <c r="U365" s="2">
        <v>4.3000000000000045E-2</v>
      </c>
      <c r="V365" s="2">
        <v>9.1362202460000006</v>
      </c>
      <c r="W365" s="19">
        <v>6.79</v>
      </c>
      <c r="X365" s="24">
        <v>0.45663265306122447</v>
      </c>
      <c r="Y365">
        <v>0</v>
      </c>
    </row>
    <row r="366" spans="1:25" x14ac:dyDescent="0.2">
      <c r="A366" s="2">
        <v>3</v>
      </c>
      <c r="B366" s="10" t="s">
        <v>4</v>
      </c>
      <c r="C366" s="3">
        <v>7</v>
      </c>
      <c r="D366" s="6">
        <v>1</v>
      </c>
      <c r="E366" s="5">
        <v>15.922000000000025</v>
      </c>
      <c r="F366" s="2">
        <v>-4.8192881006768644</v>
      </c>
      <c r="G366" s="2">
        <v>-4.7706846244656651</v>
      </c>
      <c r="H366" s="2">
        <v>6</v>
      </c>
      <c r="I366" s="2">
        <v>0.6333333333333333</v>
      </c>
      <c r="J366" s="2">
        <v>1.4473802127377058</v>
      </c>
      <c r="K366" s="2">
        <v>0.80779827738891852</v>
      </c>
      <c r="L366" s="2">
        <v>0.90409657417963452</v>
      </c>
      <c r="M366" s="2">
        <v>12.952399999999997</v>
      </c>
      <c r="N366" s="2">
        <v>0.32051770535838386</v>
      </c>
      <c r="O366" s="2">
        <v>40.456400000000002</v>
      </c>
      <c r="P366" s="2">
        <f t="shared" si="54"/>
        <v>404.56400000000002</v>
      </c>
      <c r="Q366" s="2">
        <v>216.07639999999998</v>
      </c>
      <c r="R366" s="2">
        <f t="shared" si="55"/>
        <v>2160.7639999999997</v>
      </c>
      <c r="S366" s="2">
        <v>23</v>
      </c>
      <c r="T366" s="2">
        <v>0</v>
      </c>
      <c r="U366" s="2">
        <v>3.9000000000000035E-2</v>
      </c>
      <c r="V366" s="2">
        <v>17.870082127727301</v>
      </c>
      <c r="W366" s="19">
        <v>6.75</v>
      </c>
      <c r="X366" s="24">
        <v>0.34067357512953367</v>
      </c>
      <c r="Y366">
        <v>40.456400000000002</v>
      </c>
    </row>
    <row r="367" spans="1:25" x14ac:dyDescent="0.2">
      <c r="A367" s="2">
        <v>3</v>
      </c>
      <c r="B367" s="10" t="s">
        <v>4</v>
      </c>
      <c r="C367" s="3">
        <v>7</v>
      </c>
      <c r="D367" s="6">
        <v>2</v>
      </c>
      <c r="E367" s="5">
        <v>11.254000000000133</v>
      </c>
      <c r="F367" s="2">
        <v>-0.8616545839966665</v>
      </c>
      <c r="G367" s="2">
        <v>0.65370544850864831</v>
      </c>
      <c r="H367" s="2">
        <v>9</v>
      </c>
      <c r="I367" s="2">
        <v>0.95</v>
      </c>
      <c r="J367" s="2">
        <v>1.8956513130151615</v>
      </c>
      <c r="K367" s="2">
        <v>0.86274809255653473</v>
      </c>
      <c r="L367" s="2">
        <v>0.96559700199117748</v>
      </c>
      <c r="M367" s="2">
        <v>16.090399999999995</v>
      </c>
      <c r="N367" s="2">
        <v>0.39817007553029082</v>
      </c>
      <c r="O367" s="2">
        <v>30.4114</v>
      </c>
      <c r="P367" s="2">
        <f t="shared" si="54"/>
        <v>304.11400000000003</v>
      </c>
      <c r="Q367" s="2">
        <v>316.76740000000001</v>
      </c>
      <c r="R367" s="2">
        <f t="shared" si="55"/>
        <v>3167.674</v>
      </c>
      <c r="S367" s="2">
        <v>19</v>
      </c>
      <c r="T367" s="2">
        <v>0</v>
      </c>
      <c r="U367" s="2">
        <v>4.7000000000000049E-2</v>
      </c>
      <c r="V367" s="2">
        <v>17.9417709895</v>
      </c>
      <c r="W367" s="19">
        <v>6.92</v>
      </c>
      <c r="X367" s="24">
        <v>0.62665862484921597</v>
      </c>
      <c r="Y367">
        <v>30.4114</v>
      </c>
    </row>
    <row r="368" spans="1:25" x14ac:dyDescent="0.2">
      <c r="A368" s="2">
        <v>3</v>
      </c>
      <c r="B368" s="10" t="s">
        <v>4</v>
      </c>
      <c r="C368" s="3">
        <v>7</v>
      </c>
      <c r="D368" s="6">
        <v>3</v>
      </c>
      <c r="E368" s="5">
        <v>9.6980000000000928</v>
      </c>
      <c r="F368" s="2">
        <v>-0.84899618712474301</v>
      </c>
      <c r="G368" s="2">
        <v>0.31686869353831276</v>
      </c>
      <c r="H368" s="2">
        <v>8</v>
      </c>
      <c r="I368" s="2">
        <v>0.84444444444444444</v>
      </c>
      <c r="J368" s="2">
        <v>1.8152769811805682</v>
      </c>
      <c r="K368" s="2">
        <v>0.8729636995296981</v>
      </c>
      <c r="L368" s="2">
        <v>0.97703041987052264</v>
      </c>
      <c r="M368" s="2">
        <v>17.800399999999996</v>
      </c>
      <c r="N368" s="2">
        <v>0.4404854206526494</v>
      </c>
      <c r="O368" s="2">
        <v>25.478399999999993</v>
      </c>
      <c r="P368" s="2">
        <f t="shared" si="54"/>
        <v>254.78399999999993</v>
      </c>
      <c r="Q368" s="2">
        <v>275.44139999999999</v>
      </c>
      <c r="R368" s="2">
        <f t="shared" si="55"/>
        <v>2754.4139999999998</v>
      </c>
      <c r="S368" s="2">
        <v>21</v>
      </c>
      <c r="T368" s="2">
        <v>0</v>
      </c>
      <c r="U368" s="2">
        <v>4.8000000000000043E-2</v>
      </c>
      <c r="V368" s="2">
        <v>16.784359194444399</v>
      </c>
      <c r="W368" s="19">
        <v>6.62</v>
      </c>
      <c r="X368" s="24">
        <v>0.56622911694510736</v>
      </c>
      <c r="Y368">
        <v>25.478399999999993</v>
      </c>
    </row>
    <row r="369" spans="1:25" x14ac:dyDescent="0.2">
      <c r="A369" s="2">
        <v>3</v>
      </c>
      <c r="B369" s="10" t="s">
        <v>4</v>
      </c>
      <c r="C369" s="3">
        <v>7</v>
      </c>
      <c r="D369" s="6">
        <v>4</v>
      </c>
      <c r="E369" s="5">
        <v>5.7000000000000455</v>
      </c>
      <c r="F369" s="2">
        <v>-1.8403629454392549</v>
      </c>
      <c r="G369" s="2">
        <v>-0.39499380824086899</v>
      </c>
      <c r="H369" s="2">
        <v>9</v>
      </c>
      <c r="I369" s="2">
        <v>0.95</v>
      </c>
      <c r="J369" s="2">
        <v>1.7305987394971674</v>
      </c>
      <c r="K369" s="2">
        <v>0.7876294291206406</v>
      </c>
      <c r="L369" s="2">
        <v>0.8815233809271813</v>
      </c>
      <c r="M369" s="2">
        <v>24.210399999999993</v>
      </c>
      <c r="N369" s="2">
        <v>0.5991061003218412</v>
      </c>
      <c r="O369" s="2">
        <v>30.059399999999997</v>
      </c>
      <c r="P369" s="2">
        <f t="shared" si="54"/>
        <v>300.59399999999994</v>
      </c>
      <c r="Q369" s="2">
        <v>246.31439999999998</v>
      </c>
      <c r="R369" s="2">
        <f t="shared" si="55"/>
        <v>2463.1439999999998</v>
      </c>
      <c r="S369" s="2">
        <v>14</v>
      </c>
      <c r="T369" s="2">
        <v>0</v>
      </c>
      <c r="U369" s="2">
        <v>7.4999999999999956E-2</v>
      </c>
      <c r="V369" s="2">
        <v>15.587692411111099</v>
      </c>
      <c r="W369" s="19">
        <v>6.63</v>
      </c>
      <c r="X369" s="24">
        <v>0.5412103746397694</v>
      </c>
      <c r="Y369">
        <v>30.059399999999997</v>
      </c>
    </row>
    <row r="370" spans="1:25" x14ac:dyDescent="0.2">
      <c r="A370" s="2">
        <v>3</v>
      </c>
      <c r="B370" s="10" t="s">
        <v>4</v>
      </c>
      <c r="C370" s="3">
        <v>7</v>
      </c>
      <c r="D370" s="6">
        <v>5</v>
      </c>
      <c r="E370" s="5">
        <v>6.5860000000000127</v>
      </c>
      <c r="F370" s="2">
        <v>-0.87447527242572776</v>
      </c>
      <c r="G370" s="2">
        <v>-3.3672958299864741</v>
      </c>
      <c r="H370" s="2">
        <v>7</v>
      </c>
      <c r="I370" s="2">
        <v>0.73888888888888893</v>
      </c>
      <c r="J370" s="2">
        <v>1.6205729665601445</v>
      </c>
      <c r="K370" s="2">
        <v>0.83280976120448769</v>
      </c>
      <c r="L370" s="2">
        <v>0.9320896975444154</v>
      </c>
      <c r="M370" s="2">
        <v>22.539399999999993</v>
      </c>
      <c r="N370" s="2">
        <v>0.55775584201806283</v>
      </c>
      <c r="O370" s="2">
        <v>34.817399999999992</v>
      </c>
      <c r="P370" s="2">
        <f t="shared" si="54"/>
        <v>348.17399999999992</v>
      </c>
      <c r="Q370" s="2">
        <v>115.6574</v>
      </c>
      <c r="R370" s="2">
        <f t="shared" si="55"/>
        <v>1156.5740000000001</v>
      </c>
      <c r="S370" s="2">
        <v>14</v>
      </c>
      <c r="T370" s="2">
        <v>0</v>
      </c>
      <c r="U370" s="2">
        <v>4.4000000000000039E-2</v>
      </c>
      <c r="V370" s="2">
        <v>15.962471441333333</v>
      </c>
      <c r="W370" s="19">
        <v>6.65</v>
      </c>
      <c r="X370" s="24">
        <v>0.67698846387370981</v>
      </c>
      <c r="Y370">
        <v>34.817399999999992</v>
      </c>
    </row>
    <row r="371" spans="1:25" x14ac:dyDescent="0.2">
      <c r="A371" s="2">
        <v>3</v>
      </c>
      <c r="B371" s="10" t="s">
        <v>4</v>
      </c>
      <c r="C371" s="3">
        <v>7</v>
      </c>
      <c r="D371" s="6">
        <v>6</v>
      </c>
      <c r="E371" s="5">
        <v>5.0299999999999727</v>
      </c>
      <c r="F371" s="2">
        <v>-0.4414368374134639</v>
      </c>
      <c r="G371" s="2">
        <v>3.298649899630688E-2</v>
      </c>
      <c r="H371" s="2">
        <v>7</v>
      </c>
      <c r="I371" s="2">
        <v>0.73888888888888893</v>
      </c>
      <c r="J371" s="2">
        <v>1.6694790157393229</v>
      </c>
      <c r="K371" s="2">
        <v>0.857942498809521</v>
      </c>
      <c r="L371" s="2">
        <v>0.96021852946259301</v>
      </c>
      <c r="M371" s="2">
        <v>24.985399999999998</v>
      </c>
      <c r="N371" s="2">
        <v>0.61828410761413832</v>
      </c>
      <c r="O371" s="2">
        <v>20.489399999999996</v>
      </c>
      <c r="P371" s="2">
        <f t="shared" si="54"/>
        <v>204.89399999999995</v>
      </c>
      <c r="Q371" s="2">
        <v>88.842399999999998</v>
      </c>
      <c r="R371" s="2">
        <f t="shared" si="55"/>
        <v>888.42399999999998</v>
      </c>
      <c r="S371" s="2">
        <v>11</v>
      </c>
      <c r="T371" s="2">
        <v>0</v>
      </c>
      <c r="U371" s="2">
        <v>2.7000000000000024E-2</v>
      </c>
      <c r="V371" s="2">
        <v>15.08494817875</v>
      </c>
      <c r="W371" s="19">
        <v>7.12</v>
      </c>
      <c r="X371" s="24">
        <v>0.68007425742574257</v>
      </c>
      <c r="Y371">
        <v>20.489399999999996</v>
      </c>
    </row>
    <row r="372" spans="1:25" x14ac:dyDescent="0.2">
      <c r="A372" s="2">
        <v>3</v>
      </c>
      <c r="B372" s="10" t="s">
        <v>4</v>
      </c>
      <c r="C372" s="3">
        <v>7</v>
      </c>
      <c r="D372" s="6">
        <v>7</v>
      </c>
      <c r="E372" s="5">
        <v>3.4739999999999327</v>
      </c>
      <c r="F372" s="2">
        <v>-0.99791946351684957</v>
      </c>
      <c r="G372" s="2">
        <v>0.26897103352491247</v>
      </c>
      <c r="H372" s="2">
        <v>8</v>
      </c>
      <c r="I372" s="2">
        <v>0.84444444444444444</v>
      </c>
      <c r="J372" s="2">
        <v>1.8526592227029068</v>
      </c>
      <c r="K372" s="2">
        <v>0.89094075768356185</v>
      </c>
      <c r="L372" s="2">
        <v>0.99715053790701003</v>
      </c>
      <c r="M372" s="2">
        <v>34.921399999999991</v>
      </c>
      <c r="N372" s="2">
        <v>0.86415853400931608</v>
      </c>
      <c r="O372" s="2">
        <v>15.901399999999995</v>
      </c>
      <c r="P372" s="2">
        <f t="shared" si="54"/>
        <v>159.01399999999995</v>
      </c>
      <c r="Q372" s="2">
        <v>107.4384</v>
      </c>
      <c r="R372" s="2">
        <f t="shared" si="55"/>
        <v>1074.384</v>
      </c>
      <c r="S372" s="2">
        <v>11</v>
      </c>
      <c r="T372" s="2">
        <v>0</v>
      </c>
      <c r="U372" s="2">
        <v>5.7000000000000044E-2</v>
      </c>
      <c r="V372" s="2">
        <v>16.445250295000001</v>
      </c>
      <c r="W372" s="19">
        <v>6.95</v>
      </c>
      <c r="X372" s="24">
        <v>0.64213649851632049</v>
      </c>
      <c r="Y372">
        <v>15.901399999999995</v>
      </c>
    </row>
    <row r="373" spans="1:25" x14ac:dyDescent="0.2">
      <c r="A373" s="2">
        <v>3</v>
      </c>
      <c r="B373" s="10" t="s">
        <v>4</v>
      </c>
      <c r="C373" s="3">
        <v>7</v>
      </c>
      <c r="D373" s="6">
        <v>8</v>
      </c>
      <c r="E373" s="5">
        <v>1.9180000000001201</v>
      </c>
      <c r="F373" s="2">
        <v>-0.37663684418654841</v>
      </c>
      <c r="G373" s="2">
        <v>0.11141358737090383</v>
      </c>
      <c r="H373" s="2">
        <v>12</v>
      </c>
      <c r="I373" s="2">
        <v>1.2666666666666666</v>
      </c>
      <c r="J373" s="2">
        <v>2.0860549017744718</v>
      </c>
      <c r="K373" s="2">
        <v>0.83949024883990853</v>
      </c>
      <c r="L373" s="2">
        <v>0.93956657160331547</v>
      </c>
      <c r="M373" s="2">
        <v>34.695399999999992</v>
      </c>
      <c r="N373" s="2">
        <v>0.8585659796247237</v>
      </c>
      <c r="O373" s="2">
        <v>13.685399999999994</v>
      </c>
      <c r="P373" s="2">
        <f t="shared" si="54"/>
        <v>136.85399999999993</v>
      </c>
      <c r="Q373" s="2">
        <v>87.970399999999984</v>
      </c>
      <c r="R373" s="2">
        <f t="shared" si="55"/>
        <v>879.70399999999984</v>
      </c>
      <c r="S373" s="2">
        <v>9</v>
      </c>
      <c r="T373" s="2">
        <v>0</v>
      </c>
      <c r="U373" s="2">
        <v>2.200000000000002E-2</v>
      </c>
      <c r="V373" s="2">
        <v>15.927972644666667</v>
      </c>
      <c r="W373" s="19">
        <v>7.11</v>
      </c>
      <c r="X373" s="24">
        <v>0.79519679786524344</v>
      </c>
      <c r="Y373">
        <v>13.685399999999994</v>
      </c>
    </row>
    <row r="374" spans="1:25" x14ac:dyDescent="0.2">
      <c r="A374" s="2">
        <v>3</v>
      </c>
      <c r="B374" s="10" t="s">
        <v>4</v>
      </c>
      <c r="C374" s="3">
        <v>7</v>
      </c>
      <c r="D374" s="6">
        <v>9</v>
      </c>
      <c r="E374" s="5">
        <v>0</v>
      </c>
      <c r="F374" s="2">
        <v>-0.31947843034659978</v>
      </c>
      <c r="G374" s="2" t="e">
        <v>#NUM!</v>
      </c>
      <c r="H374" s="2">
        <v>9</v>
      </c>
      <c r="I374" s="2">
        <v>0.95</v>
      </c>
      <c r="J374" s="2">
        <v>1.9396071287613905</v>
      </c>
      <c r="K374" s="2">
        <v>0.88275324642183428</v>
      </c>
      <c r="L374" s="2">
        <v>0.98798698669628959</v>
      </c>
      <c r="M374" s="2">
        <v>41.452399999999997</v>
      </c>
      <c r="N374" s="2">
        <v>1.0257734573976927</v>
      </c>
      <c r="O374" s="2">
        <v>4.8373999999999953</v>
      </c>
      <c r="P374" s="2">
        <f t="shared" si="54"/>
        <v>48.373999999999953</v>
      </c>
      <c r="Q374" s="2">
        <v>93.928400000000011</v>
      </c>
      <c r="R374" s="2">
        <f t="shared" si="55"/>
        <v>939.28400000000011</v>
      </c>
      <c r="S374" s="2">
        <v>2</v>
      </c>
      <c r="T374" s="2">
        <v>0</v>
      </c>
      <c r="U374" s="2">
        <v>1.8000000000000016E-2</v>
      </c>
      <c r="V374" s="2">
        <v>14.9778296745455</v>
      </c>
      <c r="W374" s="19">
        <v>6.87</v>
      </c>
      <c r="X374" s="24">
        <v>0.73143564356435642</v>
      </c>
      <c r="Y374">
        <v>4.8373999999999953</v>
      </c>
    </row>
    <row r="375" spans="1:25" x14ac:dyDescent="0.2">
      <c r="A375" s="2">
        <v>3</v>
      </c>
      <c r="B375" s="10" t="s">
        <v>4</v>
      </c>
      <c r="C375" s="3">
        <v>7</v>
      </c>
      <c r="D375" s="6">
        <v>10</v>
      </c>
      <c r="E375" s="5">
        <v>0</v>
      </c>
      <c r="F375" s="2">
        <v>-4.126140920116919</v>
      </c>
      <c r="G375" s="2">
        <v>3.0418734295518464</v>
      </c>
      <c r="H375" s="2">
        <v>10</v>
      </c>
      <c r="I375" s="2">
        <v>1.0555555555555556</v>
      </c>
      <c r="J375" s="2">
        <v>2.0826523262064582</v>
      </c>
      <c r="K375" s="2">
        <v>0.90448441299443594</v>
      </c>
      <c r="L375" s="2">
        <v>1.0123087435026079</v>
      </c>
      <c r="M375" s="2">
        <v>39.420400000000001</v>
      </c>
      <c r="N375" s="2">
        <v>0.97548995956808293</v>
      </c>
      <c r="O375" s="2">
        <v>0</v>
      </c>
      <c r="P375" s="2">
        <f t="shared" si="54"/>
        <v>0</v>
      </c>
      <c r="Q375" s="2">
        <v>153.1524</v>
      </c>
      <c r="R375" s="2">
        <f t="shared" si="55"/>
        <v>1531.5239999999999</v>
      </c>
      <c r="S375" s="2">
        <v>0</v>
      </c>
      <c r="T375" s="2">
        <v>0</v>
      </c>
      <c r="U375" s="2">
        <v>2.1000000000000019E-2</v>
      </c>
      <c r="V375" s="2">
        <v>13.7572428132</v>
      </c>
      <c r="W375" s="19">
        <v>6.83</v>
      </c>
      <c r="X375" s="24">
        <v>0.67153748411689962</v>
      </c>
      <c r="Y375">
        <v>0</v>
      </c>
    </row>
    <row r="376" spans="1:25" x14ac:dyDescent="0.2">
      <c r="A376" s="2">
        <v>3</v>
      </c>
      <c r="B376" s="10" t="s">
        <v>4</v>
      </c>
      <c r="C376" s="3">
        <v>8</v>
      </c>
      <c r="D376" s="6">
        <v>1</v>
      </c>
      <c r="E376" s="5">
        <v>21.870000000000118</v>
      </c>
      <c r="F376" s="2">
        <v>-4.5316060282250836</v>
      </c>
      <c r="G376" s="2">
        <v>0.26577036777597324</v>
      </c>
      <c r="H376" s="2">
        <v>5</v>
      </c>
      <c r="I376" s="2">
        <v>0.97619047619047628</v>
      </c>
      <c r="J376" s="2">
        <v>1.3208883431493221</v>
      </c>
      <c r="K376" s="2">
        <v>0.82071407225123816</v>
      </c>
      <c r="L376" s="2">
        <v>1.2414713286880212</v>
      </c>
      <c r="M376" s="2">
        <v>8.5693999999999946</v>
      </c>
      <c r="N376" s="2">
        <v>0.24285328181591134</v>
      </c>
      <c r="O376" s="2">
        <v>24.820399999999992</v>
      </c>
      <c r="P376" s="2">
        <f t="shared" si="54"/>
        <v>248.20399999999992</v>
      </c>
      <c r="Q376" s="2">
        <v>79.676400000000001</v>
      </c>
      <c r="R376" s="2">
        <f t="shared" si="55"/>
        <v>796.76400000000001</v>
      </c>
      <c r="S376" s="2">
        <v>11</v>
      </c>
      <c r="T376" s="2">
        <v>0.12464908939579893</v>
      </c>
      <c r="U376" s="2">
        <v>4.0000000000000036E-3</v>
      </c>
      <c r="V376" s="2">
        <v>16.141500389333334</v>
      </c>
      <c r="W376" s="19">
        <v>6.35</v>
      </c>
      <c r="X376" s="24">
        <v>8.6851628468033779E-2</v>
      </c>
      <c r="Y376">
        <v>21.285999999999994</v>
      </c>
    </row>
    <row r="377" spans="1:25" x14ac:dyDescent="0.2">
      <c r="A377" s="2">
        <v>3</v>
      </c>
      <c r="B377" s="10" t="s">
        <v>4</v>
      </c>
      <c r="C377" s="3">
        <v>8</v>
      </c>
      <c r="D377" s="6">
        <v>2</v>
      </c>
      <c r="E377" s="5">
        <v>10.8900000000001</v>
      </c>
      <c r="F377" s="2">
        <v>-0.40447164317999229</v>
      </c>
      <c r="G377" s="2">
        <v>-1.9730120788331047</v>
      </c>
      <c r="H377" s="2">
        <v>4</v>
      </c>
      <c r="I377" s="2">
        <v>0.78095238095238084</v>
      </c>
      <c r="J377" s="2">
        <v>0.94155341301488304</v>
      </c>
      <c r="K377" s="2">
        <v>0.67918721984432484</v>
      </c>
      <c r="L377" s="2">
        <v>1.0273875991125181</v>
      </c>
      <c r="M377" s="2">
        <v>10.897399999999998</v>
      </c>
      <c r="N377" s="2">
        <v>0.30882784713757239</v>
      </c>
      <c r="O377" s="2">
        <v>24.982399999999998</v>
      </c>
      <c r="P377" s="2">
        <f t="shared" si="54"/>
        <v>249.82399999999998</v>
      </c>
      <c r="Q377" s="2">
        <v>148.5334</v>
      </c>
      <c r="R377" s="2">
        <f t="shared" si="55"/>
        <v>1485.3340000000001</v>
      </c>
      <c r="S377" s="2">
        <v>9</v>
      </c>
      <c r="T377" s="2">
        <v>0</v>
      </c>
      <c r="U377" s="2">
        <v>2.5000000000000022E-2</v>
      </c>
      <c r="V377" s="2">
        <v>16.739607445454499</v>
      </c>
      <c r="W377" s="19">
        <v>6.22</v>
      </c>
      <c r="X377" s="24">
        <v>0.63540372670807455</v>
      </c>
      <c r="Y377">
        <v>24.982399999999998</v>
      </c>
    </row>
    <row r="378" spans="1:25" x14ac:dyDescent="0.2">
      <c r="A378" s="2">
        <v>3</v>
      </c>
      <c r="B378" s="10" t="s">
        <v>4</v>
      </c>
      <c r="C378" s="3">
        <v>8</v>
      </c>
      <c r="D378" s="6">
        <v>3</v>
      </c>
      <c r="E378" s="5">
        <v>7.2300000000000182</v>
      </c>
      <c r="F378" s="2">
        <v>-1.9289163427807001</v>
      </c>
      <c r="G378" s="2">
        <v>0.69534740146954765</v>
      </c>
      <c r="H378" s="2">
        <v>4</v>
      </c>
      <c r="I378" s="2">
        <v>0.78095238095238084</v>
      </c>
      <c r="J378" s="2">
        <v>1.0290353088316309</v>
      </c>
      <c r="K378" s="2">
        <v>0.74229206847551843</v>
      </c>
      <c r="L378" s="2">
        <v>1.1228445468189563</v>
      </c>
      <c r="M378" s="2">
        <v>11.7104</v>
      </c>
      <c r="N378" s="2">
        <v>0.33186793373830714</v>
      </c>
      <c r="O378" s="2">
        <v>35.832399999999993</v>
      </c>
      <c r="P378" s="2">
        <f t="shared" si="54"/>
        <v>358.32399999999996</v>
      </c>
      <c r="Q378" s="2">
        <v>153.69540000000001</v>
      </c>
      <c r="R378" s="2">
        <f t="shared" si="55"/>
        <v>1536.9540000000002</v>
      </c>
      <c r="S378" s="2">
        <v>13</v>
      </c>
      <c r="T378" s="2">
        <v>6.8412377352211687E-2</v>
      </c>
      <c r="U378" s="2">
        <v>4.8000000000000043E-2</v>
      </c>
      <c r="V378" s="2">
        <v>14.271737900769232</v>
      </c>
      <c r="W378" s="19">
        <v>6.13</v>
      </c>
      <c r="X378" s="24">
        <v>0.70708955223880599</v>
      </c>
      <c r="Y378">
        <v>33.200999999999993</v>
      </c>
    </row>
    <row r="379" spans="1:25" x14ac:dyDescent="0.2">
      <c r="A379" s="2">
        <v>3</v>
      </c>
      <c r="B379" s="10" t="s">
        <v>4</v>
      </c>
      <c r="C379" s="3">
        <v>8</v>
      </c>
      <c r="D379" s="6">
        <v>4</v>
      </c>
      <c r="E379" s="5">
        <v>3.5699999999999363</v>
      </c>
      <c r="F379" s="2">
        <v>-3.4329937395569741</v>
      </c>
      <c r="G379" s="2">
        <v>-0.46618178128932569</v>
      </c>
      <c r="H379" s="2">
        <v>5</v>
      </c>
      <c r="I379" s="2">
        <v>0.97619047619047628</v>
      </c>
      <c r="J379" s="2">
        <v>1.0259416516870004</v>
      </c>
      <c r="K379" s="2">
        <v>0.63745338901292248</v>
      </c>
      <c r="L379" s="2">
        <v>0.96425799506980625</v>
      </c>
      <c r="M379" s="2">
        <v>22.76639999999999</v>
      </c>
      <c r="N379" s="2">
        <v>0.64519043983636704</v>
      </c>
      <c r="O379" s="2">
        <v>27.88539999999999</v>
      </c>
      <c r="P379" s="2">
        <f t="shared" si="54"/>
        <v>278.85399999999993</v>
      </c>
      <c r="Q379" s="2">
        <v>116.08439999999999</v>
      </c>
      <c r="R379" s="2">
        <f t="shared" si="55"/>
        <v>1160.8439999999998</v>
      </c>
      <c r="S379" s="2">
        <v>11</v>
      </c>
      <c r="T379" s="2">
        <v>0</v>
      </c>
      <c r="U379" s="2">
        <v>4.5000000000000033E-2</v>
      </c>
      <c r="V379" s="2">
        <v>15.921759496666667</v>
      </c>
      <c r="W379" s="19">
        <v>6.37</v>
      </c>
      <c r="X379" s="24">
        <v>0.68886123210952088</v>
      </c>
      <c r="Y379">
        <v>27.88539999999999</v>
      </c>
    </row>
    <row r="380" spans="1:25" x14ac:dyDescent="0.2">
      <c r="A380" s="2">
        <v>3</v>
      </c>
      <c r="B380" s="10" t="s">
        <v>4</v>
      </c>
      <c r="C380" s="3">
        <v>8</v>
      </c>
      <c r="D380" s="6">
        <v>5</v>
      </c>
      <c r="E380" s="5">
        <v>0.64200000000005275</v>
      </c>
      <c r="F380" s="2">
        <v>0.14122280623682246</v>
      </c>
      <c r="G380" s="2">
        <v>0.2307739401799011</v>
      </c>
      <c r="H380" s="2">
        <v>6</v>
      </c>
      <c r="I380" s="2">
        <v>1.1714285714285713</v>
      </c>
      <c r="J380" s="2">
        <v>1.4610863847595488</v>
      </c>
      <c r="K380" s="2">
        <v>0.81544783764364848</v>
      </c>
      <c r="L380" s="2">
        <v>1.233505242207338</v>
      </c>
      <c r="M380" s="2">
        <v>33.922399999999996</v>
      </c>
      <c r="N380" s="2">
        <v>0.96134690492590769</v>
      </c>
      <c r="O380" s="2">
        <v>26.2974</v>
      </c>
      <c r="P380" s="2">
        <f t="shared" si="54"/>
        <v>262.97399999999999</v>
      </c>
      <c r="Q380" s="2">
        <v>117.46639999999999</v>
      </c>
      <c r="R380" s="2">
        <f t="shared" si="55"/>
        <v>1174.664</v>
      </c>
      <c r="S380" s="2">
        <v>6</v>
      </c>
      <c r="T380" s="2">
        <v>0</v>
      </c>
      <c r="U380" s="2">
        <v>2.9000000000000026E-2</v>
      </c>
      <c r="V380" s="2">
        <v>12.9275117693333</v>
      </c>
      <c r="W380" s="19">
        <v>6.29</v>
      </c>
      <c r="X380" s="24">
        <v>0.56610800744878953</v>
      </c>
      <c r="Y380">
        <v>26.2974</v>
      </c>
    </row>
    <row r="381" spans="1:25" x14ac:dyDescent="0.2">
      <c r="A381" s="2">
        <v>3</v>
      </c>
      <c r="B381" s="10" t="s">
        <v>4</v>
      </c>
      <c r="C381" s="3">
        <v>8</v>
      </c>
      <c r="D381" s="6">
        <v>6</v>
      </c>
      <c r="E381" s="5">
        <v>0</v>
      </c>
      <c r="F381" s="2">
        <v>-1.9105672041125037</v>
      </c>
      <c r="G381" s="2">
        <v>0.55903725161613305</v>
      </c>
      <c r="H381" s="2">
        <v>4</v>
      </c>
      <c r="I381" s="2">
        <v>0.78095238095238084</v>
      </c>
      <c r="J381" s="2">
        <v>0.91319761785752163</v>
      </c>
      <c r="K381" s="2">
        <v>0.65873283731733057</v>
      </c>
      <c r="L381" s="2">
        <v>0.99644682410713092</v>
      </c>
      <c r="M381" s="2">
        <v>38.782399999999996</v>
      </c>
      <c r="N381" s="2">
        <v>1.0990773119118495</v>
      </c>
      <c r="O381" s="2">
        <v>0</v>
      </c>
      <c r="P381" s="2">
        <f t="shared" si="54"/>
        <v>0</v>
      </c>
      <c r="Q381" s="2">
        <v>304.0154</v>
      </c>
      <c r="R381" s="2">
        <f t="shared" si="55"/>
        <v>3040.154</v>
      </c>
      <c r="S381" s="2">
        <v>0</v>
      </c>
      <c r="T381" s="2">
        <v>0</v>
      </c>
      <c r="U381" s="2">
        <v>2.200000000000002E-2</v>
      </c>
      <c r="V381" s="2">
        <v>12.8822992716666</v>
      </c>
      <c r="W381" s="19">
        <v>6.37</v>
      </c>
      <c r="X381" s="24">
        <v>0.64411027568922308</v>
      </c>
      <c r="Y381">
        <v>0</v>
      </c>
    </row>
    <row r="382" spans="1:25" x14ac:dyDescent="0.2">
      <c r="A382" s="2">
        <v>3</v>
      </c>
      <c r="B382" s="10" t="s">
        <v>4</v>
      </c>
      <c r="C382" s="3">
        <v>8</v>
      </c>
      <c r="D382" s="6">
        <v>7</v>
      </c>
      <c r="E382" s="5">
        <v>0</v>
      </c>
      <c r="F382" s="2">
        <v>-0.31578156846527367</v>
      </c>
      <c r="G382" s="2" t="e">
        <v>#NUM!</v>
      </c>
      <c r="H382" s="2">
        <v>4</v>
      </c>
      <c r="I382" s="2">
        <v>0.78095238095238084</v>
      </c>
      <c r="J382" s="2">
        <v>0.75016314602377787</v>
      </c>
      <c r="K382" s="2">
        <v>0.54112832531308386</v>
      </c>
      <c r="L382" s="2">
        <v>0.81854975286875198</v>
      </c>
      <c r="M382" s="2">
        <v>39.717399999999998</v>
      </c>
      <c r="N382" s="2">
        <v>1.1255748284821903</v>
      </c>
      <c r="O382" s="2">
        <v>0</v>
      </c>
      <c r="P382" s="2">
        <f t="shared" si="54"/>
        <v>0</v>
      </c>
      <c r="Q382" s="2">
        <v>150.01740000000001</v>
      </c>
      <c r="R382" s="2">
        <f t="shared" si="55"/>
        <v>1500.174</v>
      </c>
      <c r="S382" s="2">
        <v>0</v>
      </c>
      <c r="T382" s="2">
        <v>0</v>
      </c>
      <c r="U382" s="2">
        <v>1.0000000000000009E-2</v>
      </c>
      <c r="V382" s="2">
        <v>13.277458122500001</v>
      </c>
      <c r="W382" s="19">
        <v>6.33</v>
      </c>
      <c r="X382" s="24">
        <v>0.51646985705407089</v>
      </c>
      <c r="Y382">
        <v>0</v>
      </c>
    </row>
    <row r="383" spans="1:25" x14ac:dyDescent="0.2">
      <c r="A383" s="2">
        <v>3</v>
      </c>
      <c r="B383" s="10" t="s">
        <v>4</v>
      </c>
      <c r="C383" s="3">
        <v>8</v>
      </c>
      <c r="D383" s="6">
        <v>8</v>
      </c>
      <c r="E383" s="5">
        <v>0</v>
      </c>
      <c r="F383" s="2">
        <v>-0.24801946636445496</v>
      </c>
      <c r="G383" s="2">
        <v>-8.1241235340335421E-2</v>
      </c>
      <c r="H383" s="2">
        <v>6</v>
      </c>
      <c r="I383" s="2">
        <v>1.1714285714285713</v>
      </c>
      <c r="J383" s="2">
        <v>1.1272573963709664</v>
      </c>
      <c r="K383" s="2">
        <v>0.62913433177312772</v>
      </c>
      <c r="L383" s="2">
        <v>0.95167398878295162</v>
      </c>
      <c r="M383" s="2">
        <v>43.250399999999999</v>
      </c>
      <c r="N383" s="2">
        <v>1.2256985996511889</v>
      </c>
      <c r="O383" s="2">
        <v>0</v>
      </c>
      <c r="P383" s="2">
        <f t="shared" si="54"/>
        <v>0</v>
      </c>
      <c r="Q383" s="2">
        <v>136.25700000000001</v>
      </c>
      <c r="R383" s="2">
        <f t="shared" si="55"/>
        <v>1362.5700000000002</v>
      </c>
      <c r="S383" s="2">
        <v>0</v>
      </c>
      <c r="T383" s="2">
        <v>0</v>
      </c>
      <c r="U383" s="2">
        <v>3.5000000000000031E-2</v>
      </c>
      <c r="V383" s="2">
        <v>10.930073804999999</v>
      </c>
      <c r="W383" s="19">
        <v>6.19</v>
      </c>
      <c r="X383" s="24">
        <v>0.65036674816625917</v>
      </c>
      <c r="Y383">
        <v>0</v>
      </c>
    </row>
    <row r="384" spans="1:25" x14ac:dyDescent="0.2">
      <c r="A384" s="2">
        <v>3</v>
      </c>
      <c r="B384" s="10" t="s">
        <v>4</v>
      </c>
      <c r="C384" s="3">
        <v>8</v>
      </c>
      <c r="D384" s="6">
        <v>9</v>
      </c>
      <c r="E384" s="5">
        <v>0</v>
      </c>
      <c r="F384" s="2">
        <v>-0.56604225586890811</v>
      </c>
      <c r="G384" s="2">
        <v>-2.4653365535939034</v>
      </c>
      <c r="H384" s="2">
        <v>6</v>
      </c>
      <c r="I384" s="2">
        <v>1.1714285714285713</v>
      </c>
      <c r="J384" s="2">
        <v>1.2646930325432684</v>
      </c>
      <c r="K384" s="2">
        <v>0.70583862078772042</v>
      </c>
      <c r="L384" s="2">
        <v>1.0677024313534669</v>
      </c>
      <c r="M384" s="2">
        <v>33.806399999999996</v>
      </c>
      <c r="N384" s="2">
        <v>0.95805951249579058</v>
      </c>
      <c r="O384" s="2">
        <v>0</v>
      </c>
      <c r="P384" s="2">
        <f t="shared" si="54"/>
        <v>0</v>
      </c>
      <c r="Q384" s="2">
        <v>133.6234</v>
      </c>
      <c r="R384" s="2">
        <f t="shared" si="55"/>
        <v>1336.2339999999999</v>
      </c>
      <c r="S384" s="2">
        <v>0</v>
      </c>
      <c r="T384" s="2">
        <v>0</v>
      </c>
      <c r="U384" s="2">
        <v>-2.9999999999998916E-3</v>
      </c>
      <c r="V384" s="2">
        <v>11.94085914909091</v>
      </c>
      <c r="W384" s="19">
        <v>6.42</v>
      </c>
      <c r="X384" s="24">
        <v>0.8460099750623441</v>
      </c>
      <c r="Y384">
        <v>0</v>
      </c>
    </row>
    <row r="385" spans="1:25" x14ac:dyDescent="0.2">
      <c r="A385" s="2">
        <v>3</v>
      </c>
      <c r="B385" s="10" t="s">
        <v>4</v>
      </c>
      <c r="C385" s="3">
        <v>8</v>
      </c>
      <c r="D385" s="6">
        <v>10</v>
      </c>
      <c r="E385" s="5">
        <v>0</v>
      </c>
      <c r="F385" s="2">
        <v>-3.1796357894819043E-2</v>
      </c>
      <c r="G385" s="2">
        <v>-1.1453361155744712</v>
      </c>
      <c r="H385" s="2">
        <v>7</v>
      </c>
      <c r="I385" s="2">
        <v>1.3666666666666667</v>
      </c>
      <c r="J385" s="2">
        <v>1.6337577157546237</v>
      </c>
      <c r="K385" s="2">
        <v>0.83958538196009147</v>
      </c>
      <c r="L385" s="2">
        <v>1.2700174335136267</v>
      </c>
      <c r="M385" s="2">
        <v>26.292400000000001</v>
      </c>
      <c r="N385" s="2">
        <v>0.74511583387596225</v>
      </c>
      <c r="O385" s="2">
        <v>0</v>
      </c>
      <c r="P385" s="2">
        <f t="shared" si="54"/>
        <v>0</v>
      </c>
      <c r="Q385" s="2">
        <v>75.112399999999994</v>
      </c>
      <c r="R385" s="2">
        <f t="shared" si="55"/>
        <v>751.12399999999991</v>
      </c>
      <c r="S385" s="2">
        <v>0</v>
      </c>
      <c r="T385" s="2">
        <v>0</v>
      </c>
      <c r="U385" s="2">
        <v>1.0000000000000009E-2</v>
      </c>
      <c r="V385" s="2">
        <v>12.165585544285699</v>
      </c>
      <c r="W385" s="19">
        <v>6.36</v>
      </c>
      <c r="X385" s="24">
        <v>0.85803237858032377</v>
      </c>
      <c r="Y385">
        <v>0</v>
      </c>
    </row>
    <row r="386" spans="1:25" x14ac:dyDescent="0.2">
      <c r="A386" s="2">
        <v>3</v>
      </c>
      <c r="B386" s="10" t="s">
        <v>4</v>
      </c>
      <c r="C386" s="3">
        <v>11</v>
      </c>
      <c r="D386" s="6">
        <v>1</v>
      </c>
      <c r="E386" s="5">
        <v>8.4077500000000782</v>
      </c>
      <c r="F386" s="2">
        <v>-1.4990597815483766</v>
      </c>
      <c r="G386" s="2">
        <v>0.30947673227920142</v>
      </c>
      <c r="H386" s="2">
        <v>5</v>
      </c>
      <c r="I386" s="2">
        <v>0.625</v>
      </c>
      <c r="J386" s="2">
        <v>1.2562126601030206</v>
      </c>
      <c r="K386" s="2">
        <v>0.78052881095806625</v>
      </c>
      <c r="L386" s="2">
        <v>0.98888804282042353</v>
      </c>
      <c r="M386" s="2">
        <v>91.010400000000004</v>
      </c>
      <c r="N386" s="2">
        <v>1.2929560416767298</v>
      </c>
      <c r="O386" s="2">
        <v>45.151399999999995</v>
      </c>
      <c r="P386" s="2">
        <f t="shared" si="54"/>
        <v>451.51399999999995</v>
      </c>
      <c r="Q386" s="2">
        <v>134.1764</v>
      </c>
      <c r="R386" s="2">
        <f t="shared" si="55"/>
        <v>1341.7640000000001</v>
      </c>
      <c r="S386" s="2">
        <v>18</v>
      </c>
      <c r="T386" s="2">
        <v>0</v>
      </c>
      <c r="U386" s="2">
        <v>4.7000000000000049E-2</v>
      </c>
      <c r="V386" s="2">
        <v>19.015075766666666</v>
      </c>
      <c r="W386" s="19">
        <v>7.8</v>
      </c>
      <c r="X386" s="24">
        <v>0.13461538461538461</v>
      </c>
      <c r="Y386">
        <v>45.151399999999995</v>
      </c>
    </row>
    <row r="387" spans="1:25" x14ac:dyDescent="0.2">
      <c r="A387" s="2">
        <v>3</v>
      </c>
      <c r="B387" s="10" t="s">
        <v>4</v>
      </c>
      <c r="C387" s="3">
        <v>11</v>
      </c>
      <c r="D387" s="6">
        <v>2</v>
      </c>
      <c r="E387" s="5">
        <v>6.6542500000000473</v>
      </c>
      <c r="F387" s="2">
        <v>-4.5316060282250836</v>
      </c>
      <c r="G387" s="2">
        <v>0.7028654300288667</v>
      </c>
      <c r="H387" s="2">
        <v>6</v>
      </c>
      <c r="I387" s="2">
        <v>0.75</v>
      </c>
      <c r="J387" s="2">
        <v>1.3512108871778494</v>
      </c>
      <c r="K387" s="2">
        <v>0.7541251548456962</v>
      </c>
      <c r="L387" s="2">
        <v>0.9554360299674759</v>
      </c>
      <c r="M387" s="2">
        <v>63.681399999999996</v>
      </c>
      <c r="N387" s="2">
        <v>0.904701560178095</v>
      </c>
      <c r="O387" s="2">
        <v>63.554400000000001</v>
      </c>
      <c r="P387" s="2">
        <f t="shared" ref="P387:P409" si="56">O387*10</f>
        <v>635.54399999999998</v>
      </c>
      <c r="Q387" s="2">
        <v>158.22639999999998</v>
      </c>
      <c r="R387" s="2">
        <f t="shared" ref="R387:R409" si="57">Q387*10</f>
        <v>1582.2639999999999</v>
      </c>
      <c r="S387" s="2">
        <v>28</v>
      </c>
      <c r="T387" s="2">
        <v>4.8056702235376551E-2</v>
      </c>
      <c r="U387" s="2">
        <v>3.8000000000000034E-2</v>
      </c>
      <c r="V387" s="2">
        <v>20.818801637727301</v>
      </c>
      <c r="W387" s="19">
        <v>7.91</v>
      </c>
      <c r="X387" s="24">
        <v>0.22750000000000001</v>
      </c>
      <c r="Y387">
        <v>60.346000000000004</v>
      </c>
    </row>
    <row r="388" spans="1:25" x14ac:dyDescent="0.2">
      <c r="A388" s="2">
        <v>3</v>
      </c>
      <c r="B388" s="10" t="s">
        <v>4</v>
      </c>
      <c r="C388" s="3">
        <v>11</v>
      </c>
      <c r="D388" s="6">
        <v>3</v>
      </c>
      <c r="E388" s="5">
        <v>6.0697500000001128</v>
      </c>
      <c r="F388" s="2">
        <v>1.4344798103036125E-2</v>
      </c>
      <c r="G388" s="2">
        <v>0.39989406305870917</v>
      </c>
      <c r="H388" s="2">
        <v>7</v>
      </c>
      <c r="I388" s="2">
        <v>0.875</v>
      </c>
      <c r="J388" s="2">
        <v>1.3134570776818462</v>
      </c>
      <c r="K388" s="2">
        <v>0.67498341499451764</v>
      </c>
      <c r="L388" s="2">
        <v>0.85516770017863519</v>
      </c>
      <c r="M388" s="2">
        <v>58.907399999999996</v>
      </c>
      <c r="N388" s="2">
        <v>0.83687884823567182</v>
      </c>
      <c r="O388" s="2">
        <v>39.816400000000002</v>
      </c>
      <c r="P388" s="2">
        <f t="shared" si="56"/>
        <v>398.16399999999999</v>
      </c>
      <c r="Q388" s="2">
        <v>115.37739999999999</v>
      </c>
      <c r="R388" s="2">
        <f t="shared" si="57"/>
        <v>1153.7739999999999</v>
      </c>
      <c r="S388" s="2">
        <v>11</v>
      </c>
      <c r="T388" s="2">
        <v>0</v>
      </c>
      <c r="U388" s="2">
        <v>-4.0000000000000036E-3</v>
      </c>
      <c r="V388" s="2">
        <v>20.448878445384601</v>
      </c>
      <c r="W388" s="19">
        <v>8.16</v>
      </c>
      <c r="X388" s="24">
        <v>0.31511056511056512</v>
      </c>
      <c r="Y388">
        <v>39.816400000000002</v>
      </c>
    </row>
    <row r="389" spans="1:25" x14ac:dyDescent="0.2">
      <c r="A389" s="2">
        <v>3</v>
      </c>
      <c r="B389" s="10" t="s">
        <v>4</v>
      </c>
      <c r="C389" s="3">
        <v>11</v>
      </c>
      <c r="D389" s="6">
        <v>4</v>
      </c>
      <c r="E389" s="5">
        <v>5.4852499999999509</v>
      </c>
      <c r="F389" s="2">
        <v>-2.2290209352310382</v>
      </c>
      <c r="G389" s="2">
        <v>0.42914759275172371</v>
      </c>
      <c r="H389" s="2">
        <v>5</v>
      </c>
      <c r="I389" s="2">
        <v>0.625</v>
      </c>
      <c r="J389" s="2">
        <v>1.5171563719004151</v>
      </c>
      <c r="K389" s="2">
        <v>0.94266225505144252</v>
      </c>
      <c r="L389" s="2">
        <v>1.1943024003102294</v>
      </c>
      <c r="M389" s="2">
        <v>29.966399999999993</v>
      </c>
      <c r="N389" s="2">
        <v>0.42572319127595909</v>
      </c>
      <c r="O389" s="2">
        <v>23.697400000000002</v>
      </c>
      <c r="P389" s="2">
        <f t="shared" si="56"/>
        <v>236.97400000000002</v>
      </c>
      <c r="Q389" s="2">
        <v>142.43639999999999</v>
      </c>
      <c r="R389" s="2">
        <f t="shared" si="57"/>
        <v>1424.364</v>
      </c>
      <c r="S389" s="2">
        <v>20</v>
      </c>
      <c r="T389" s="2">
        <v>0</v>
      </c>
      <c r="U389" s="2">
        <v>2.1000000000000019E-2</v>
      </c>
      <c r="V389" s="2">
        <v>19.367271915</v>
      </c>
      <c r="W389" s="19">
        <v>8.43</v>
      </c>
      <c r="X389" s="24">
        <v>0.36472065285624605</v>
      </c>
      <c r="Y389">
        <v>23.697400000000002</v>
      </c>
    </row>
    <row r="390" spans="1:25" x14ac:dyDescent="0.2">
      <c r="A390" s="2">
        <v>3</v>
      </c>
      <c r="B390" s="10" t="s">
        <v>4</v>
      </c>
      <c r="C390" s="3">
        <v>11</v>
      </c>
      <c r="D390" s="6">
        <v>5</v>
      </c>
      <c r="E390" s="5">
        <v>4.9007500000000164</v>
      </c>
      <c r="F390" s="2">
        <v>-2.8268579359866588</v>
      </c>
      <c r="G390" s="2">
        <v>-0.34705434595174994</v>
      </c>
      <c r="H390" s="2">
        <v>5</v>
      </c>
      <c r="I390" s="2">
        <v>0.625</v>
      </c>
      <c r="J390" s="2">
        <v>1.2428918531336732</v>
      </c>
      <c r="K390" s="2">
        <v>0.77225212823148559</v>
      </c>
      <c r="L390" s="2">
        <v>0.97840193075431336</v>
      </c>
      <c r="M390" s="2">
        <v>29.0124</v>
      </c>
      <c r="N390" s="2">
        <v>0.41217001423509791</v>
      </c>
      <c r="O390" s="2">
        <v>59.386399999999995</v>
      </c>
      <c r="P390" s="2">
        <f t="shared" si="56"/>
        <v>593.86399999999992</v>
      </c>
      <c r="Q390" s="2">
        <v>148.2834</v>
      </c>
      <c r="R390" s="2">
        <f t="shared" si="57"/>
        <v>1482.8340000000001</v>
      </c>
      <c r="S390" s="2">
        <v>31</v>
      </c>
      <c r="T390" s="2">
        <v>0</v>
      </c>
      <c r="U390" s="2">
        <v>9.000000000000008E-3</v>
      </c>
      <c r="V390" s="2">
        <v>18.232314424999998</v>
      </c>
      <c r="W390" s="19">
        <v>8.56</v>
      </c>
      <c r="X390" s="24">
        <v>0.3208358942839582</v>
      </c>
      <c r="Y390">
        <v>59.386399999999995</v>
      </c>
    </row>
    <row r="391" spans="1:25" x14ac:dyDescent="0.2">
      <c r="A391" s="2">
        <v>3</v>
      </c>
      <c r="B391" s="10" t="s">
        <v>4</v>
      </c>
      <c r="C391" s="3">
        <v>11</v>
      </c>
      <c r="D391" s="6">
        <v>6</v>
      </c>
      <c r="E391" s="5">
        <v>4.3162500000000819</v>
      </c>
      <c r="F391" s="2">
        <v>-2.5856958791697706</v>
      </c>
      <c r="G391" s="2">
        <v>0.87139541196626391</v>
      </c>
      <c r="H391" s="2">
        <v>6</v>
      </c>
      <c r="I391" s="2">
        <v>0.75</v>
      </c>
      <c r="J391" s="2">
        <v>1.2486137757604769</v>
      </c>
      <c r="K391" s="2">
        <v>0.69686461671019839</v>
      </c>
      <c r="L391" s="2">
        <v>0.88289000643484961</v>
      </c>
      <c r="M391" s="2">
        <v>94.576400000000007</v>
      </c>
      <c r="N391" s="2">
        <v>1.3436170787078738</v>
      </c>
      <c r="O391" s="2">
        <v>65.102400000000003</v>
      </c>
      <c r="P391" s="2">
        <f t="shared" si="56"/>
        <v>651.024</v>
      </c>
      <c r="Q391" s="2">
        <v>134.23740000000001</v>
      </c>
      <c r="R391" s="2">
        <f t="shared" si="57"/>
        <v>1342.374</v>
      </c>
      <c r="S391" s="2">
        <v>10</v>
      </c>
      <c r="T391" s="2">
        <v>0</v>
      </c>
      <c r="U391" s="2">
        <v>4.3000000000000045E-2</v>
      </c>
      <c r="V391" s="2">
        <v>19.5694617442857</v>
      </c>
      <c r="W391" s="19">
        <v>8.3699999999999992</v>
      </c>
      <c r="X391" s="24">
        <v>8.2131661442006273E-2</v>
      </c>
      <c r="Y391">
        <v>65.102400000000003</v>
      </c>
    </row>
    <row r="392" spans="1:25" x14ac:dyDescent="0.2">
      <c r="A392" s="2">
        <v>3</v>
      </c>
      <c r="B392" s="10" t="s">
        <v>4</v>
      </c>
      <c r="C392" s="3">
        <v>11</v>
      </c>
      <c r="D392" s="6">
        <v>7</v>
      </c>
      <c r="E392" s="5">
        <v>3.7317500000001473</v>
      </c>
      <c r="F392" s="2">
        <v>-4.8192881006768644</v>
      </c>
      <c r="G392" s="2">
        <v>4.2395558967685341E-2</v>
      </c>
      <c r="H392" s="2">
        <v>6</v>
      </c>
      <c r="I392" s="2">
        <v>0.75</v>
      </c>
      <c r="J392" s="2">
        <v>1.1839270292685471</v>
      </c>
      <c r="K392" s="2">
        <v>0.66076225609602568</v>
      </c>
      <c r="L392" s="2">
        <v>0.8371502563734462</v>
      </c>
      <c r="M392" s="2">
        <v>48.914400000000001</v>
      </c>
      <c r="N392" s="2">
        <v>0.69491144973532948</v>
      </c>
      <c r="O392" s="2">
        <v>61.345399999999998</v>
      </c>
      <c r="P392" s="2">
        <f t="shared" si="56"/>
        <v>613.45399999999995</v>
      </c>
      <c r="Q392" s="2">
        <v>115.8724</v>
      </c>
      <c r="R392" s="2">
        <f t="shared" si="57"/>
        <v>1158.7239999999999</v>
      </c>
      <c r="S392" s="2">
        <v>20</v>
      </c>
      <c r="T392" s="2">
        <v>6.6191938965320898E-2</v>
      </c>
      <c r="U392" s="2">
        <v>2.1000000000000019E-2</v>
      </c>
      <c r="V392" s="2">
        <v>18.538144515454501</v>
      </c>
      <c r="W392" s="19">
        <v>7.6</v>
      </c>
      <c r="X392" s="24">
        <v>0.11404046597179644</v>
      </c>
      <c r="Y392">
        <v>56.997</v>
      </c>
    </row>
    <row r="393" spans="1:25" x14ac:dyDescent="0.2">
      <c r="A393" s="2">
        <v>3</v>
      </c>
      <c r="B393" s="10" t="s">
        <v>4</v>
      </c>
      <c r="C393" s="3">
        <v>11</v>
      </c>
      <c r="D393" s="6">
        <v>8</v>
      </c>
      <c r="E393" s="5">
        <v>3.1472499999999854</v>
      </c>
      <c r="F393" s="2">
        <v>-0.702964631735989</v>
      </c>
      <c r="G393" s="2">
        <v>-0.94358287416216258</v>
      </c>
      <c r="H393" s="2">
        <v>5</v>
      </c>
      <c r="I393" s="2">
        <v>0.625</v>
      </c>
      <c r="J393" s="2">
        <v>1.2604542259276899</v>
      </c>
      <c r="K393" s="2">
        <v>0.78316424398216733</v>
      </c>
      <c r="L393" s="2">
        <v>0.99222699478298937</v>
      </c>
      <c r="M393" s="2">
        <v>44.041399999999996</v>
      </c>
      <c r="N393" s="2">
        <v>0.62568227602451509</v>
      </c>
      <c r="O393" s="2">
        <v>51.51039999999999</v>
      </c>
      <c r="P393" s="2">
        <f t="shared" si="56"/>
        <v>515.10399999999993</v>
      </c>
      <c r="Q393" s="2">
        <v>113.3664</v>
      </c>
      <c r="R393" s="2">
        <f t="shared" si="57"/>
        <v>1133.664</v>
      </c>
      <c r="S393" s="2">
        <v>21</v>
      </c>
      <c r="T393" s="2">
        <v>0.1164263488502139</v>
      </c>
      <c r="U393" s="2">
        <v>2.1000000000000019E-2</v>
      </c>
      <c r="V393" s="2">
        <v>16.1393374825</v>
      </c>
      <c r="W393" s="19">
        <v>7.95</v>
      </c>
      <c r="X393" s="24">
        <v>0.19746031746031745</v>
      </c>
      <c r="Y393">
        <v>44.722999999999992</v>
      </c>
    </row>
    <row r="394" spans="1:25" x14ac:dyDescent="0.2">
      <c r="A394" s="2">
        <v>3</v>
      </c>
      <c r="B394" s="10" t="s">
        <v>4</v>
      </c>
      <c r="C394" s="3">
        <v>11</v>
      </c>
      <c r="D394" s="6">
        <v>9</v>
      </c>
      <c r="E394" s="5">
        <v>2.5627500000000509</v>
      </c>
      <c r="F394" s="2">
        <v>-0.65521020044008915</v>
      </c>
      <c r="G394" s="2">
        <v>-0.75257060103074591</v>
      </c>
      <c r="H394" s="2">
        <v>5</v>
      </c>
      <c r="I394" s="2">
        <v>0.625</v>
      </c>
      <c r="J394" s="2">
        <v>1.4249282183497021</v>
      </c>
      <c r="K394" s="2">
        <v>0.88535768130045644</v>
      </c>
      <c r="L394" s="2">
        <v>1.1217005860201024</v>
      </c>
      <c r="M394" s="2">
        <v>11.239399999999996</v>
      </c>
      <c r="N394" s="2">
        <v>0.15967461009754305</v>
      </c>
      <c r="O394" s="2">
        <v>39.026399999999995</v>
      </c>
      <c r="P394" s="2">
        <f t="shared" si="56"/>
        <v>390.26399999999995</v>
      </c>
      <c r="Q394" s="2">
        <v>198.8674</v>
      </c>
      <c r="R394" s="2">
        <f t="shared" si="57"/>
        <v>1988.674</v>
      </c>
      <c r="S394" s="2">
        <v>9</v>
      </c>
      <c r="T394" s="2">
        <v>0.19301583100362271</v>
      </c>
      <c r="U394" s="2">
        <v>5.1000000000000052E-2</v>
      </c>
      <c r="V394" s="2">
        <v>16.749937531111101</v>
      </c>
      <c r="W394" s="19">
        <v>7.78</v>
      </c>
      <c r="X394" s="24">
        <v>0.11349693251533742</v>
      </c>
      <c r="Y394">
        <v>29.692</v>
      </c>
    </row>
    <row r="395" spans="1:25" x14ac:dyDescent="0.2">
      <c r="A395" s="2">
        <v>3</v>
      </c>
      <c r="B395" s="10" t="s">
        <v>4</v>
      </c>
      <c r="C395" s="3">
        <v>11</v>
      </c>
      <c r="D395" s="6">
        <v>10</v>
      </c>
      <c r="E395" s="5">
        <v>1.9782500000001164</v>
      </c>
      <c r="F395" s="2">
        <v>0.41360146054871672</v>
      </c>
      <c r="G395" s="2">
        <v>-0.95155887071161316</v>
      </c>
      <c r="H395" s="2">
        <v>5</v>
      </c>
      <c r="I395" s="2">
        <v>0.625</v>
      </c>
      <c r="J395" s="2">
        <v>1.1629140728266556</v>
      </c>
      <c r="K395" s="2">
        <v>0.72255913933820171</v>
      </c>
      <c r="L395" s="2">
        <v>0.91544358528560699</v>
      </c>
      <c r="M395" s="2">
        <v>41.693399999999997</v>
      </c>
      <c r="N395" s="2">
        <v>0.59232498074994244</v>
      </c>
      <c r="O395" s="2">
        <v>30.176400000000001</v>
      </c>
      <c r="P395" s="2">
        <f t="shared" si="56"/>
        <v>301.76400000000001</v>
      </c>
      <c r="Q395" s="2">
        <v>140.40539999999999</v>
      </c>
      <c r="R395" s="2">
        <f t="shared" si="57"/>
        <v>1404.0539999999999</v>
      </c>
      <c r="S395" s="2">
        <v>13</v>
      </c>
      <c r="T395" s="2">
        <v>9.9045196424412854E-2</v>
      </c>
      <c r="U395" s="2">
        <v>6.2999999999999945E-2</v>
      </c>
      <c r="V395" s="2">
        <v>16.164775391428499</v>
      </c>
      <c r="W395" s="19">
        <v>7.68</v>
      </c>
      <c r="X395" s="24">
        <v>0.17086662569145666</v>
      </c>
      <c r="Y395">
        <v>26.859000000000002</v>
      </c>
    </row>
    <row r="396" spans="1:25" x14ac:dyDescent="0.2">
      <c r="A396" s="2">
        <v>3</v>
      </c>
      <c r="B396" s="10" t="s">
        <v>4</v>
      </c>
      <c r="C396" s="3">
        <v>11</v>
      </c>
      <c r="D396" s="3">
        <v>11</v>
      </c>
      <c r="E396" s="2">
        <v>1.3937499999999545</v>
      </c>
      <c r="F396" s="2">
        <v>-1.1304086465629286</v>
      </c>
      <c r="G396" s="2">
        <v>-3.1190554895859899</v>
      </c>
      <c r="H396" s="2">
        <v>3</v>
      </c>
      <c r="I396" s="2">
        <v>0.375</v>
      </c>
      <c r="J396" s="2">
        <v>0.97431475286934943</v>
      </c>
      <c r="K396" s="2">
        <v>0.88685950714291473</v>
      </c>
      <c r="L396" s="2">
        <v>1.1236033186254277</v>
      </c>
      <c r="M396" s="2">
        <v>59.486400000000003</v>
      </c>
      <c r="N396" s="2">
        <v>0.84510451857808144</v>
      </c>
      <c r="O396" s="2">
        <v>31.782399999999996</v>
      </c>
      <c r="P396" s="2">
        <f t="shared" si="56"/>
        <v>317.82399999999996</v>
      </c>
      <c r="Q396" s="2">
        <v>218.60539999999997</v>
      </c>
      <c r="R396" s="2">
        <f t="shared" si="57"/>
        <v>2186.0539999999996</v>
      </c>
      <c r="S396" s="2">
        <v>10</v>
      </c>
      <c r="T396" s="2">
        <v>0.41773200106991454</v>
      </c>
      <c r="U396" s="2">
        <v>5.0000000000000044E-2</v>
      </c>
      <c r="V396" s="2">
        <v>17.201787725454501</v>
      </c>
      <c r="W396" s="19">
        <v>7.5</v>
      </c>
      <c r="X396" s="24">
        <v>0.26833631484794274</v>
      </c>
      <c r="Y396">
        <v>8.9809999999999945</v>
      </c>
    </row>
    <row r="397" spans="1:25" x14ac:dyDescent="0.2">
      <c r="A397" s="2">
        <v>3</v>
      </c>
      <c r="B397" s="10" t="s">
        <v>4</v>
      </c>
      <c r="C397" s="3">
        <v>11</v>
      </c>
      <c r="D397" s="3">
        <v>12</v>
      </c>
      <c r="E397" s="2">
        <v>0.80925000000002001</v>
      </c>
      <c r="F397" s="2">
        <v>-4.3084624769108739</v>
      </c>
      <c r="G397" s="2" t="e">
        <v>#NUM!</v>
      </c>
      <c r="H397" s="2">
        <v>4</v>
      </c>
      <c r="I397" s="2">
        <v>0.5</v>
      </c>
      <c r="J397" s="2">
        <v>1.1816543399004964</v>
      </c>
      <c r="K397" s="2">
        <v>0.85238342810968393</v>
      </c>
      <c r="L397" s="2">
        <v>1.0799239798993578</v>
      </c>
      <c r="M397" s="2">
        <v>83.675399999999996</v>
      </c>
      <c r="N397" s="2">
        <v>1.1887500106550135</v>
      </c>
      <c r="O397" s="2">
        <v>28.297399999999996</v>
      </c>
      <c r="P397" s="2">
        <f t="shared" si="56"/>
        <v>282.97399999999993</v>
      </c>
      <c r="Q397" s="2">
        <v>339.87439999999998</v>
      </c>
      <c r="R397" s="2">
        <f t="shared" si="57"/>
        <v>3398.7439999999997</v>
      </c>
      <c r="S397" s="2">
        <v>9</v>
      </c>
      <c r="T397" s="2">
        <v>0.4774526894269549</v>
      </c>
      <c r="U397" s="2">
        <v>7.0999999999999952E-2</v>
      </c>
      <c r="V397" s="2">
        <v>17.890460040000001</v>
      </c>
      <c r="W397" s="19">
        <v>7.4</v>
      </c>
      <c r="X397" s="24">
        <v>0.33555018137847642</v>
      </c>
      <c r="Y397">
        <v>2.4419999999999931</v>
      </c>
    </row>
    <row r="398" spans="1:25" x14ac:dyDescent="0.2">
      <c r="A398" s="2">
        <v>3</v>
      </c>
      <c r="B398" s="10" t="s">
        <v>4</v>
      </c>
      <c r="C398" s="3">
        <v>11</v>
      </c>
      <c r="D398" s="3">
        <v>13</v>
      </c>
      <c r="E398" s="2">
        <v>0.22475000000008549</v>
      </c>
      <c r="F398" s="2">
        <v>-0.56604225586890811</v>
      </c>
      <c r="G398" s="2">
        <v>-1.0288165267325677</v>
      </c>
      <c r="H398" s="2">
        <v>4</v>
      </c>
      <c r="I398" s="2">
        <v>0.5</v>
      </c>
      <c r="J398" s="2">
        <v>1.3169951845662362</v>
      </c>
      <c r="K398" s="2">
        <v>0.95001121082417705</v>
      </c>
      <c r="L398" s="2">
        <v>1.2036131321997454</v>
      </c>
      <c r="M398" s="2">
        <v>34.578400000000002</v>
      </c>
      <c r="N398" s="2">
        <v>0.49124442032465121</v>
      </c>
      <c r="O398" s="2">
        <v>22.744399999999999</v>
      </c>
      <c r="P398" s="2">
        <f t="shared" si="56"/>
        <v>227.44399999999999</v>
      </c>
      <c r="Q398" s="2">
        <v>298.02339999999998</v>
      </c>
      <c r="R398" s="2">
        <f t="shared" si="57"/>
        <v>2980.2339999999999</v>
      </c>
      <c r="S398" s="2">
        <v>21</v>
      </c>
      <c r="T398" s="2">
        <v>0.59642137239871673</v>
      </c>
      <c r="U398" s="2">
        <v>4.7000000000000049E-2</v>
      </c>
      <c r="V398" s="2">
        <v>16.315909881</v>
      </c>
      <c r="W398" s="19">
        <v>8</v>
      </c>
      <c r="X398" s="24">
        <v>0.54959950708564387</v>
      </c>
      <c r="Y398">
        <v>-10.867999999999995</v>
      </c>
    </row>
    <row r="399" spans="1:25" x14ac:dyDescent="0.2">
      <c r="A399" s="2">
        <v>3</v>
      </c>
      <c r="B399" s="10" t="s">
        <v>4</v>
      </c>
      <c r="C399" s="3">
        <v>11</v>
      </c>
      <c r="D399" s="3">
        <v>14</v>
      </c>
      <c r="E399" s="2">
        <v>0</v>
      </c>
      <c r="F399" s="2">
        <v>-3.5200051165466042</v>
      </c>
      <c r="G399" s="2">
        <v>0.19397610978993718</v>
      </c>
      <c r="H399" s="2">
        <v>8</v>
      </c>
      <c r="I399" s="2">
        <v>1</v>
      </c>
      <c r="J399" s="2">
        <v>1.6413021127801317</v>
      </c>
      <c r="K399" s="2">
        <v>0.78929947290282476</v>
      </c>
      <c r="L399" s="2">
        <v>1</v>
      </c>
      <c r="M399" s="2">
        <v>70.389399999999995</v>
      </c>
      <c r="N399" s="2">
        <v>1</v>
      </c>
      <c r="O399" s="2">
        <v>0</v>
      </c>
      <c r="P399" s="2">
        <f t="shared" si="56"/>
        <v>0</v>
      </c>
      <c r="Q399" s="2">
        <v>352.97739999999999</v>
      </c>
      <c r="R399" s="2">
        <f t="shared" si="57"/>
        <v>3529.7739999999999</v>
      </c>
      <c r="S399" s="2">
        <v>0</v>
      </c>
      <c r="T399" s="2">
        <v>0</v>
      </c>
      <c r="U399" s="2">
        <v>4.1000000000000029E-2</v>
      </c>
      <c r="V399" s="2">
        <v>15.388278765555601</v>
      </c>
      <c r="W399" s="19">
        <v>7.76</v>
      </c>
      <c r="X399" s="24">
        <v>0.37424058323207776</v>
      </c>
      <c r="Y399">
        <v>0</v>
      </c>
    </row>
    <row r="400" spans="1:25" x14ac:dyDescent="0.2">
      <c r="A400" s="2">
        <v>3</v>
      </c>
      <c r="B400" s="10" t="s">
        <v>4</v>
      </c>
      <c r="C400" s="3">
        <v>18</v>
      </c>
      <c r="D400" s="6">
        <v>1</v>
      </c>
      <c r="E400" s="5">
        <v>16.528500000000122</v>
      </c>
      <c r="F400" s="2">
        <v>-4.296965849294427E-2</v>
      </c>
      <c r="G400" s="2">
        <v>2.3143796694868826</v>
      </c>
      <c r="H400" s="2">
        <v>2</v>
      </c>
      <c r="I400" s="2">
        <f>AVERAGE(H400/H$133, H400/H$134, H400/H$135, H400/H$136, H400/H$137)</f>
        <v>0.47047619047619038</v>
      </c>
      <c r="J400" s="5">
        <v>0.1321292</v>
      </c>
      <c r="K400" s="2">
        <f>J400/LN(H400)</f>
        <v>0.19062214159662602</v>
      </c>
      <c r="L400" s="2">
        <f>K400/K$127</f>
        <v>0.24150800569468342</v>
      </c>
      <c r="M400" s="2">
        <v>42.444400000000002</v>
      </c>
      <c r="N400" s="2">
        <v>1.105369815032081</v>
      </c>
      <c r="O400" s="2">
        <v>23.946399999999997</v>
      </c>
      <c r="P400" s="2">
        <f t="shared" si="56"/>
        <v>239.46399999999997</v>
      </c>
      <c r="Q400" s="2">
        <v>153.86539999999999</v>
      </c>
      <c r="R400" s="2">
        <f t="shared" si="57"/>
        <v>1538.654</v>
      </c>
      <c r="S400" s="2">
        <v>9</v>
      </c>
      <c r="T400" s="2">
        <v>0.3112477637354103</v>
      </c>
      <c r="U400" s="2">
        <v>7.2999999999999954E-2</v>
      </c>
      <c r="V400" s="2">
        <v>20.924953374499999</v>
      </c>
      <c r="W400" s="19">
        <v>8.24</v>
      </c>
      <c r="X400" s="24">
        <v>0.14419852448021461</v>
      </c>
      <c r="Y400">
        <v>13.125</v>
      </c>
    </row>
    <row r="401" spans="1:25" x14ac:dyDescent="0.2">
      <c r="A401" s="2">
        <v>3</v>
      </c>
      <c r="B401" s="10" t="s">
        <v>4</v>
      </c>
      <c r="C401" s="3">
        <v>18</v>
      </c>
      <c r="D401" s="6">
        <v>2</v>
      </c>
      <c r="E401" s="5">
        <v>9.4995000000001255</v>
      </c>
      <c r="F401" s="2">
        <v>-9.4854493861955519E-2</v>
      </c>
      <c r="G401" s="2">
        <v>-0.40546510810816444</v>
      </c>
      <c r="H401" s="2">
        <v>2</v>
      </c>
      <c r="I401" s="2">
        <f>AVERAGE(H401/H$133, H401/H$134, H401/H$135, H401/H$136, H401/H$137)</f>
        <v>0.47047619047619038</v>
      </c>
      <c r="J401" s="5">
        <v>0.1321292</v>
      </c>
      <c r="K401" s="2">
        <f>J401/LN(H401)</f>
        <v>0.19062214159662602</v>
      </c>
      <c r="L401" s="2">
        <f>K401/K$127</f>
        <v>0.24150800569468342</v>
      </c>
      <c r="M401" s="2">
        <v>4.4523999999999972</v>
      </c>
      <c r="N401" s="2">
        <v>0.11595283628579586</v>
      </c>
      <c r="O401" s="2">
        <v>18.5154</v>
      </c>
      <c r="P401" s="2">
        <f t="shared" si="56"/>
        <v>185.154</v>
      </c>
      <c r="Q401" s="2">
        <v>262.04039999999998</v>
      </c>
      <c r="R401" s="2">
        <f t="shared" si="57"/>
        <v>2620.4039999999995</v>
      </c>
      <c r="S401" s="2">
        <v>12</v>
      </c>
      <c r="T401" s="2">
        <v>0.62636515534317561</v>
      </c>
      <c r="U401" s="2">
        <v>4.6000000000000041E-2</v>
      </c>
      <c r="V401" s="2">
        <v>23.77881202347826</v>
      </c>
      <c r="W401" s="19">
        <v>7.05</v>
      </c>
      <c r="X401" s="24">
        <v>0.17584480600750937</v>
      </c>
      <c r="Y401">
        <v>-12.524000000000001</v>
      </c>
    </row>
    <row r="402" spans="1:25" x14ac:dyDescent="0.2">
      <c r="A402" s="2">
        <v>3</v>
      </c>
      <c r="B402" s="10" t="s">
        <v>4</v>
      </c>
      <c r="C402" s="3">
        <v>18</v>
      </c>
      <c r="D402" s="6">
        <v>3</v>
      </c>
      <c r="E402" s="5">
        <v>7.1565000000000509</v>
      </c>
      <c r="F402" s="2">
        <v>-0.71940335807914901</v>
      </c>
      <c r="G402" s="2">
        <v>1.38800522552352</v>
      </c>
      <c r="H402" s="2">
        <v>3</v>
      </c>
      <c r="I402" s="2">
        <v>0.70571428571428574</v>
      </c>
      <c r="J402" s="2">
        <v>0.70016118405654049</v>
      </c>
      <c r="K402" s="2">
        <v>0.63731417468975615</v>
      </c>
      <c r="L402" s="2">
        <v>0.94836947197159649</v>
      </c>
      <c r="M402" s="2">
        <v>11.208399999999997</v>
      </c>
      <c r="N402" s="2">
        <v>0.29189780123657239</v>
      </c>
      <c r="O402" s="2">
        <v>44.680399999999992</v>
      </c>
      <c r="P402" s="2">
        <f t="shared" si="56"/>
        <v>446.80399999999992</v>
      </c>
      <c r="Q402" s="2">
        <v>193.45439999999999</v>
      </c>
      <c r="R402" s="2">
        <f t="shared" si="57"/>
        <v>1934.5439999999999</v>
      </c>
      <c r="S402" s="2">
        <v>16</v>
      </c>
      <c r="T402" s="2">
        <v>0.34487946065939612</v>
      </c>
      <c r="U402" s="2">
        <v>4.5000000000000033E-2</v>
      </c>
      <c r="V402" s="2">
        <v>22.223918569999999</v>
      </c>
      <c r="W402" s="19">
        <v>7.02</v>
      </c>
      <c r="X402" s="24">
        <v>0.12697274031563846</v>
      </c>
      <c r="Y402">
        <v>21.158999999999992</v>
      </c>
    </row>
    <row r="403" spans="1:25" x14ac:dyDescent="0.2">
      <c r="A403" s="2">
        <v>3</v>
      </c>
      <c r="B403" s="10" t="s">
        <v>4</v>
      </c>
      <c r="C403" s="3">
        <v>18</v>
      </c>
      <c r="D403" s="6">
        <v>4</v>
      </c>
      <c r="E403" s="5">
        <v>4.8134999999999764</v>
      </c>
      <c r="F403" s="2">
        <v>-1.790766004299883</v>
      </c>
      <c r="G403" s="2">
        <v>-4.2938782478971769</v>
      </c>
      <c r="H403" s="2">
        <v>6</v>
      </c>
      <c r="I403" s="2">
        <v>1.4114285714285715</v>
      </c>
      <c r="J403" s="2">
        <v>1.5106184497625619</v>
      </c>
      <c r="K403" s="2">
        <v>0.84309220947685726</v>
      </c>
      <c r="L403" s="2">
        <v>1.2545820339146858</v>
      </c>
      <c r="M403" s="2">
        <v>14.991399999999999</v>
      </c>
      <c r="N403" s="2">
        <v>0.39041760621123017</v>
      </c>
      <c r="O403" s="2">
        <v>31.000399999999999</v>
      </c>
      <c r="P403" s="2">
        <f t="shared" si="56"/>
        <v>310.00400000000002</v>
      </c>
      <c r="Q403" s="2">
        <v>98.0154</v>
      </c>
      <c r="R403" s="2">
        <f t="shared" si="57"/>
        <v>980.154</v>
      </c>
      <c r="S403" s="2">
        <v>28</v>
      </c>
      <c r="T403" s="2">
        <v>0.33332186374995154</v>
      </c>
      <c r="U403" s="2">
        <v>2.5000000000000022E-2</v>
      </c>
      <c r="V403" s="2">
        <v>22.441683218181801</v>
      </c>
      <c r="W403" s="19">
        <v>7.07</v>
      </c>
      <c r="X403" s="24">
        <v>0.28045977011494255</v>
      </c>
      <c r="Y403">
        <v>15.501000000000005</v>
      </c>
    </row>
    <row r="404" spans="1:25" x14ac:dyDescent="0.2">
      <c r="A404" s="2">
        <v>3</v>
      </c>
      <c r="B404" s="10" t="s">
        <v>4</v>
      </c>
      <c r="C404" s="3">
        <v>18</v>
      </c>
      <c r="D404" s="6">
        <v>5</v>
      </c>
      <c r="E404" s="5">
        <v>2.4705000000001291</v>
      </c>
      <c r="F404" s="2">
        <v>-0.24801946636445496</v>
      </c>
      <c r="G404" s="2">
        <v>0.40995949769600387</v>
      </c>
      <c r="H404" s="2">
        <v>6</v>
      </c>
      <c r="I404" s="2">
        <v>1.4114285714285715</v>
      </c>
      <c r="J404" s="2">
        <v>1.4076605977637029</v>
      </c>
      <c r="K404" s="2">
        <v>0.78563033818940353</v>
      </c>
      <c r="L404" s="2">
        <v>1.1690746237618983</v>
      </c>
      <c r="M404" s="2">
        <v>20.848399999999998</v>
      </c>
      <c r="N404" s="2">
        <v>0.54295011949078875</v>
      </c>
      <c r="O404" s="2">
        <v>18.572399999999995</v>
      </c>
      <c r="P404" s="2">
        <f t="shared" si="56"/>
        <v>185.72399999999993</v>
      </c>
      <c r="Q404" s="2">
        <v>75.5274</v>
      </c>
      <c r="R404" s="2">
        <f t="shared" si="57"/>
        <v>755.274</v>
      </c>
      <c r="S404" s="2">
        <v>4</v>
      </c>
      <c r="T404" s="2">
        <v>9.9249228859099425E-2</v>
      </c>
      <c r="U404" s="2">
        <v>2.1000000000000019E-2</v>
      </c>
      <c r="V404" s="2">
        <v>19.08647587375</v>
      </c>
      <c r="W404" s="19">
        <v>6.72</v>
      </c>
      <c r="X404" s="24">
        <v>0.23816460305899489</v>
      </c>
      <c r="Y404">
        <v>16.525999999999996</v>
      </c>
    </row>
    <row r="405" spans="1:25" x14ac:dyDescent="0.2">
      <c r="A405" s="2">
        <v>3</v>
      </c>
      <c r="B405" s="10" t="s">
        <v>4</v>
      </c>
      <c r="C405" s="3">
        <v>18</v>
      </c>
      <c r="D405" s="6">
        <v>6</v>
      </c>
      <c r="E405" s="5">
        <v>0</v>
      </c>
      <c r="F405" s="2">
        <v>-0.14334884380056623</v>
      </c>
      <c r="G405" s="2">
        <v>4.6728288344619058</v>
      </c>
      <c r="H405" s="2">
        <v>4</v>
      </c>
      <c r="I405" s="2">
        <v>0.94095238095238076</v>
      </c>
      <c r="J405" s="2">
        <v>1.0652162606120279</v>
      </c>
      <c r="K405" s="2">
        <v>0.7683911083296292</v>
      </c>
      <c r="L405" s="2">
        <v>1.1434214059792089</v>
      </c>
      <c r="M405" s="2">
        <v>37.571399999999997</v>
      </c>
      <c r="N405" s="2">
        <v>0.9784633890100064</v>
      </c>
      <c r="O405" s="2">
        <v>0</v>
      </c>
      <c r="P405" s="2">
        <f t="shared" si="56"/>
        <v>0</v>
      </c>
      <c r="Q405" s="2">
        <v>80.091399999999993</v>
      </c>
      <c r="R405" s="2">
        <f t="shared" si="57"/>
        <v>800.91399999999999</v>
      </c>
      <c r="S405" s="2">
        <v>2</v>
      </c>
      <c r="T405" s="2">
        <v>0</v>
      </c>
      <c r="U405" s="2">
        <v>8.0999999999999961E-2</v>
      </c>
      <c r="V405" s="2">
        <v>19.080788420000001</v>
      </c>
      <c r="W405" s="19">
        <v>6.6</v>
      </c>
      <c r="X405" s="24">
        <v>0.52128454070201646</v>
      </c>
      <c r="Y405">
        <v>0</v>
      </c>
    </row>
    <row r="406" spans="1:25" x14ac:dyDescent="0.2">
      <c r="A406" s="2">
        <v>3</v>
      </c>
      <c r="B406" s="10" t="s">
        <v>4</v>
      </c>
      <c r="C406" s="3">
        <v>18</v>
      </c>
      <c r="D406" s="6">
        <v>7</v>
      </c>
      <c r="E406" s="5">
        <v>0</v>
      </c>
      <c r="F406" s="2">
        <v>-0.32318900974313552</v>
      </c>
      <c r="G406" s="2">
        <v>1.5848192240023932E-2</v>
      </c>
      <c r="H406" s="2">
        <v>5</v>
      </c>
      <c r="I406" s="2">
        <v>1.1761904761904762</v>
      </c>
      <c r="J406" s="2">
        <v>1.3248530968849184</v>
      </c>
      <c r="K406" s="2">
        <v>0.82317751225408986</v>
      </c>
      <c r="L406" s="2">
        <v>1.2249475276700632</v>
      </c>
      <c r="M406" s="2">
        <v>66.930399999999992</v>
      </c>
      <c r="N406" s="2">
        <v>1.7430531205064317</v>
      </c>
      <c r="O406" s="2">
        <v>0</v>
      </c>
      <c r="P406" s="2">
        <f t="shared" si="56"/>
        <v>0</v>
      </c>
      <c r="Q406" s="2">
        <v>273.42340000000002</v>
      </c>
      <c r="R406" s="2">
        <f t="shared" si="57"/>
        <v>2734.2340000000004</v>
      </c>
      <c r="S406" s="2">
        <v>0</v>
      </c>
      <c r="T406" s="2">
        <v>0</v>
      </c>
      <c r="U406" s="2">
        <v>6.899999999999995E-2</v>
      </c>
      <c r="V406" s="2">
        <v>18.447767126666701</v>
      </c>
      <c r="W406" s="19">
        <v>6.71</v>
      </c>
      <c r="X406" s="24">
        <v>0.19631410256410256</v>
      </c>
      <c r="Y406">
        <v>0</v>
      </c>
    </row>
    <row r="407" spans="1:25" x14ac:dyDescent="0.2">
      <c r="A407" s="2">
        <v>3</v>
      </c>
      <c r="B407" s="10" t="s">
        <v>4</v>
      </c>
      <c r="C407" s="3">
        <v>18</v>
      </c>
      <c r="D407" s="6">
        <v>8</v>
      </c>
      <c r="E407" s="5">
        <v>0</v>
      </c>
      <c r="F407" s="2">
        <v>-0.28668860752360881</v>
      </c>
      <c r="G407" s="2">
        <v>5.3351313396707534</v>
      </c>
      <c r="H407" s="2">
        <v>4</v>
      </c>
      <c r="I407" s="2">
        <v>0.94095238095238076</v>
      </c>
      <c r="J407" s="2">
        <v>0.76000837114515118</v>
      </c>
      <c r="K407" s="2">
        <v>0.54823015404260422</v>
      </c>
      <c r="L407" s="2">
        <v>0.81580602214189002</v>
      </c>
      <c r="M407" s="2">
        <v>31.730400000000003</v>
      </c>
      <c r="N407" s="2">
        <v>0.82634756007609833</v>
      </c>
      <c r="O407" s="2">
        <v>0</v>
      </c>
      <c r="P407" s="2">
        <f t="shared" si="56"/>
        <v>0</v>
      </c>
      <c r="Q407" s="2">
        <v>347.49239999999998</v>
      </c>
      <c r="R407" s="2">
        <f t="shared" si="57"/>
        <v>3474.924</v>
      </c>
      <c r="S407" s="2">
        <v>0</v>
      </c>
      <c r="T407" s="2">
        <v>0</v>
      </c>
      <c r="U407" s="2">
        <v>7.5999999999999956E-2</v>
      </c>
      <c r="V407" s="2">
        <v>18.004272019999998</v>
      </c>
      <c r="W407" s="19">
        <v>6.72</v>
      </c>
      <c r="X407" s="24">
        <v>0.32082695252679938</v>
      </c>
      <c r="Y407">
        <v>0</v>
      </c>
    </row>
    <row r="408" spans="1:25" x14ac:dyDescent="0.2">
      <c r="A408" s="2">
        <v>3</v>
      </c>
      <c r="B408" s="10" t="s">
        <v>4</v>
      </c>
      <c r="C408" s="3">
        <v>18</v>
      </c>
      <c r="D408" s="6">
        <v>9</v>
      </c>
      <c r="E408" s="5">
        <v>0</v>
      </c>
      <c r="F408" s="2">
        <v>-7.1461614287250536E-2</v>
      </c>
      <c r="G408" s="2">
        <v>4.577284982498556</v>
      </c>
      <c r="H408" s="2">
        <v>7</v>
      </c>
      <c r="I408" s="2">
        <v>1.6466666666666669</v>
      </c>
      <c r="J408" s="2">
        <v>1.448208486201362</v>
      </c>
      <c r="K408" s="2">
        <v>0.74423194046468588</v>
      </c>
      <c r="L408" s="2">
        <v>1.1074708211950202</v>
      </c>
      <c r="M408" s="2">
        <v>40.383399999999995</v>
      </c>
      <c r="N408" s="2">
        <v>1.0516956627580207</v>
      </c>
      <c r="O408" s="2">
        <v>0</v>
      </c>
      <c r="P408" s="2">
        <f t="shared" si="56"/>
        <v>0</v>
      </c>
      <c r="Q408" s="2">
        <v>251.09140000000002</v>
      </c>
      <c r="R408" s="2">
        <f t="shared" si="57"/>
        <v>2510.9140000000002</v>
      </c>
      <c r="S408" s="2">
        <v>0</v>
      </c>
      <c r="T408" s="2">
        <v>0</v>
      </c>
      <c r="U408" s="2">
        <v>7.5999999999999956E-2</v>
      </c>
      <c r="V408" s="2">
        <v>17.907064377142799</v>
      </c>
      <c r="W408" s="19">
        <v>6.71</v>
      </c>
      <c r="X408" s="24">
        <v>0.35533384497313891</v>
      </c>
      <c r="Y408">
        <v>0</v>
      </c>
    </row>
    <row r="409" spans="1:25" x14ac:dyDescent="0.2">
      <c r="A409" s="2">
        <v>3</v>
      </c>
      <c r="B409" s="10" t="s">
        <v>4</v>
      </c>
      <c r="C409" s="3">
        <v>18</v>
      </c>
      <c r="D409" s="6">
        <v>10</v>
      </c>
      <c r="E409" s="5">
        <v>0</v>
      </c>
      <c r="F409" s="2">
        <v>-0.38847130183355133</v>
      </c>
      <c r="G409" s="2">
        <v>-2.1380357059458892</v>
      </c>
      <c r="H409" s="2">
        <v>3</v>
      </c>
      <c r="I409" s="2">
        <v>0.70571428571428574</v>
      </c>
      <c r="J409" s="2">
        <v>0.62548496726857605</v>
      </c>
      <c r="K409" s="2">
        <v>0.56934095287326136</v>
      </c>
      <c r="L409" s="2">
        <v>0.84722041387368385</v>
      </c>
      <c r="M409" s="2">
        <v>30.884399999999999</v>
      </c>
      <c r="N409" s="2">
        <v>0.80431537529984642</v>
      </c>
      <c r="O409" s="2">
        <v>0</v>
      </c>
      <c r="P409" s="2">
        <f t="shared" si="56"/>
        <v>0</v>
      </c>
      <c r="Q409" s="2">
        <v>241.48739999999998</v>
      </c>
      <c r="R409" s="2">
        <f t="shared" si="57"/>
        <v>2414.8739999999998</v>
      </c>
      <c r="S409" s="2">
        <v>0</v>
      </c>
      <c r="T409" s="2">
        <v>0</v>
      </c>
      <c r="U409" s="2">
        <v>3.2000000000000028E-2</v>
      </c>
      <c r="V409" s="17">
        <v>18.288100109999998</v>
      </c>
      <c r="W409" s="19">
        <v>6.74</v>
      </c>
      <c r="X409" s="24">
        <v>0.67088607594936711</v>
      </c>
      <c r="Y409">
        <v>0</v>
      </c>
    </row>
  </sheetData>
  <autoFilter ref="V1:V409" xr:uid="{2A15EFE7-9F0F-D641-92C7-B652CEEFE65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Emily Holden</cp:lastModifiedBy>
  <dcterms:created xsi:type="dcterms:W3CDTF">2020-10-27T11:08:10Z</dcterms:created>
  <dcterms:modified xsi:type="dcterms:W3CDTF">2024-02-16T17:40:36Z</dcterms:modified>
</cp:coreProperties>
</file>