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G:\Shared drives\Mustapha Yassin\Publications\J1 -Review of Empirical Equations\"/>
    </mc:Choice>
  </mc:AlternateContent>
  <xr:revisionPtr revIDLastSave="0" documentId="13_ncr:1_{F1285C98-492B-43FE-9A6B-6289BD196435}" xr6:coauthVersionLast="36" xr6:coauthVersionMax="36" xr10:uidLastSave="{00000000-0000-0000-0000-000000000000}"/>
  <bookViews>
    <workbookView xWindow="0" yWindow="0" windowWidth="28800" windowHeight="10608" xr2:uid="{C39AE9D5-2B93-465B-BCCA-1744B2E9FA64}"/>
  </bookViews>
  <sheets>
    <sheet name="Cover Page" sheetId="3" r:id="rId1"/>
    <sheet name="Peak Flow Dataset" sheetId="2" r:id="rId2"/>
    <sheet name="Tf Dataset" sheetId="4" r:id="rId3"/>
    <sheet name="Bavg Dataset" sheetId="5" r:id="rId4"/>
    <sheet name="References" sheetId="6" r:id="rId5"/>
  </sheets>
  <externalReferences>
    <externalReference r:id="rId6"/>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6" l="1"/>
  <c r="B2" i="6"/>
  <c r="C2" i="6"/>
  <c r="A3" i="6"/>
  <c r="B3" i="6"/>
  <c r="C3" i="6"/>
  <c r="A4" i="6"/>
  <c r="B4" i="6"/>
  <c r="C4" i="6"/>
  <c r="A5" i="6"/>
  <c r="B5" i="6"/>
  <c r="C5" i="6"/>
  <c r="A6" i="6"/>
  <c r="B6" i="6"/>
  <c r="C6" i="6"/>
  <c r="A7" i="6"/>
  <c r="B7" i="6"/>
  <c r="C7" i="6"/>
  <c r="A8" i="6"/>
  <c r="B8" i="6"/>
  <c r="C8" i="6"/>
  <c r="A9" i="6"/>
  <c r="B9" i="6"/>
  <c r="C9" i="6"/>
  <c r="A10" i="6"/>
  <c r="B10" i="6"/>
  <c r="C10" i="6"/>
  <c r="A11" i="6"/>
  <c r="B11" i="6"/>
  <c r="C11" i="6"/>
  <c r="A12" i="6"/>
  <c r="B12" i="6"/>
  <c r="C12" i="6"/>
  <c r="A13" i="6"/>
  <c r="B13" i="6"/>
  <c r="C13" i="6"/>
  <c r="A14" i="6"/>
  <c r="B14" i="6"/>
  <c r="C14" i="6"/>
  <c r="A15" i="6"/>
  <c r="B15" i="6"/>
  <c r="C15" i="6"/>
  <c r="A16" i="6"/>
  <c r="B16" i="6"/>
  <c r="C16" i="6"/>
  <c r="A17" i="6"/>
  <c r="B17" i="6"/>
  <c r="C17" i="6"/>
  <c r="A18" i="6"/>
  <c r="B18" i="6"/>
  <c r="C18" i="6"/>
  <c r="A19" i="6"/>
  <c r="B19" i="6"/>
  <c r="C19" i="6"/>
  <c r="A20" i="6"/>
  <c r="B20" i="6"/>
  <c r="C20" i="6"/>
  <c r="A21" i="6"/>
  <c r="B21" i="6"/>
  <c r="C21" i="6"/>
  <c r="A22" i="6"/>
  <c r="B22" i="6"/>
  <c r="C22" i="6"/>
  <c r="A23" i="6"/>
  <c r="B23" i="6"/>
  <c r="C23" i="6"/>
  <c r="A24" i="6"/>
  <c r="B24" i="6"/>
  <c r="C24" i="6"/>
  <c r="A25" i="6"/>
  <c r="B25" i="6"/>
  <c r="C25" i="6"/>
  <c r="A26" i="6"/>
  <c r="B26" i="6"/>
  <c r="C26" i="6"/>
  <c r="A27" i="6"/>
  <c r="B27" i="6"/>
  <c r="C27" i="6"/>
  <c r="A28" i="6"/>
  <c r="B28" i="6"/>
  <c r="C28" i="6"/>
  <c r="A29" i="6"/>
  <c r="B29" i="6"/>
  <c r="C29" i="6"/>
  <c r="A30" i="6"/>
  <c r="B30" i="6"/>
  <c r="C30" i="6"/>
  <c r="A31" i="6"/>
  <c r="B31" i="6"/>
  <c r="C31" i="6"/>
  <c r="A32" i="6"/>
  <c r="B32" i="6"/>
  <c r="C32" i="6"/>
  <c r="A33" i="6"/>
  <c r="B33" i="6"/>
  <c r="C33" i="6"/>
  <c r="A34" i="6"/>
  <c r="B34" i="6"/>
  <c r="C34" i="6"/>
  <c r="A35" i="6"/>
  <c r="B35" i="6"/>
  <c r="C35" i="6"/>
  <c r="A36" i="6"/>
  <c r="B36" i="6"/>
  <c r="C36" i="6"/>
  <c r="A37" i="6"/>
  <c r="B37" i="6"/>
  <c r="C37" i="6"/>
  <c r="A38" i="6"/>
  <c r="B38" i="6"/>
  <c r="C38" i="6"/>
  <c r="A39" i="6"/>
  <c r="B39" i="6"/>
  <c r="C39" i="6"/>
  <c r="A40" i="6"/>
  <c r="B40" i="6"/>
  <c r="C40" i="6"/>
  <c r="A41" i="6"/>
  <c r="B41" i="6"/>
  <c r="C41" i="6"/>
  <c r="A42" i="6"/>
  <c r="B42" i="6"/>
  <c r="C42" i="6"/>
  <c r="A43" i="6"/>
  <c r="B43" i="6"/>
  <c r="C43" i="6"/>
  <c r="A44" i="6"/>
  <c r="B44" i="6"/>
  <c r="C44" i="6"/>
  <c r="A45" i="6"/>
  <c r="B45" i="6"/>
  <c r="C45" i="6"/>
  <c r="A46" i="6"/>
  <c r="B46" i="6"/>
  <c r="C46" i="6"/>
  <c r="A47" i="6"/>
  <c r="B47" i="6"/>
  <c r="C47" i="6"/>
  <c r="A48" i="6"/>
  <c r="B48" i="6"/>
  <c r="C48" i="6"/>
  <c r="A49" i="6"/>
  <c r="B49" i="6"/>
  <c r="C49" i="6"/>
  <c r="A50" i="6"/>
  <c r="B50" i="6"/>
  <c r="C50" i="6"/>
  <c r="A51" i="6"/>
  <c r="B51" i="6"/>
  <c r="C51" i="6"/>
  <c r="A52" i="6"/>
  <c r="B52" i="6"/>
  <c r="C52" i="6"/>
  <c r="A53" i="6"/>
  <c r="B53" i="6"/>
  <c r="C53" i="6"/>
  <c r="A54" i="6"/>
  <c r="B54" i="6"/>
  <c r="C54" i="6"/>
  <c r="A55" i="6"/>
  <c r="B55" i="6"/>
  <c r="C55" i="6"/>
  <c r="A56" i="6"/>
  <c r="B56" i="6"/>
  <c r="C56" i="6"/>
  <c r="A57" i="6"/>
  <c r="B57" i="6"/>
  <c r="C57" i="6"/>
  <c r="A58" i="6"/>
  <c r="B58" i="6"/>
  <c r="C58" i="6"/>
  <c r="A59" i="6"/>
  <c r="B59" i="6"/>
  <c r="C59" i="6"/>
  <c r="A60" i="6"/>
  <c r="B60" i="6"/>
  <c r="C60" i="6"/>
  <c r="A61" i="6"/>
  <c r="B61" i="6"/>
  <c r="C61" i="6"/>
  <c r="A62" i="6"/>
  <c r="B62" i="6"/>
  <c r="C62" i="6"/>
  <c r="A63" i="6"/>
  <c r="B63" i="6"/>
  <c r="C63" i="6"/>
  <c r="A64" i="6"/>
  <c r="B64" i="6"/>
  <c r="C64" i="6"/>
  <c r="A65" i="6"/>
  <c r="B65" i="6"/>
  <c r="C65" i="6"/>
  <c r="A66" i="6"/>
  <c r="B66" i="6"/>
  <c r="C66" i="6"/>
  <c r="A67" i="6"/>
  <c r="B67" i="6"/>
  <c r="C67" i="6"/>
  <c r="A68" i="6"/>
  <c r="B68" i="6"/>
  <c r="C68" i="6"/>
  <c r="A69" i="6"/>
  <c r="B69" i="6"/>
  <c r="C69" i="6"/>
  <c r="A70" i="6"/>
  <c r="B70" i="6"/>
  <c r="C70" i="6"/>
  <c r="A71" i="6"/>
  <c r="B71" i="6"/>
  <c r="C71" i="6"/>
  <c r="A72" i="6"/>
  <c r="B72" i="6"/>
  <c r="C72" i="6"/>
  <c r="A73" i="6"/>
  <c r="B73" i="6"/>
  <c r="C73" i="6"/>
  <c r="A74" i="6"/>
  <c r="B74" i="6"/>
  <c r="C74" i="6"/>
  <c r="A75" i="6"/>
  <c r="B75" i="6"/>
  <c r="C75" i="6"/>
  <c r="A76" i="6"/>
  <c r="B76" i="6"/>
  <c r="C76" i="6"/>
  <c r="A77" i="6"/>
  <c r="B77" i="6"/>
  <c r="C77" i="6"/>
  <c r="A78" i="6"/>
  <c r="B78" i="6"/>
  <c r="C78" i="6"/>
  <c r="A79" i="6"/>
  <c r="B79" i="6"/>
  <c r="C79" i="6"/>
  <c r="A80" i="6"/>
  <c r="B80" i="6"/>
  <c r="C80" i="6"/>
  <c r="A81" i="6"/>
  <c r="B81" i="6"/>
  <c r="C81" i="6"/>
  <c r="A82" i="6"/>
  <c r="B82" i="6"/>
  <c r="C82" i="6"/>
  <c r="A83" i="6"/>
  <c r="B83" i="6"/>
  <c r="C83" i="6"/>
  <c r="A84" i="6"/>
  <c r="B84" i="6"/>
  <c r="C84" i="6"/>
  <c r="A85" i="6"/>
  <c r="B85" i="6"/>
  <c r="C85" i="6"/>
  <c r="A86" i="6"/>
  <c r="B86" i="6"/>
  <c r="C86" i="6"/>
  <c r="A87" i="6"/>
  <c r="B87" i="6"/>
  <c r="C87" i="6"/>
  <c r="A88" i="6"/>
  <c r="B88" i="6"/>
  <c r="C88" i="6"/>
  <c r="A89" i="6"/>
  <c r="B89" i="6"/>
  <c r="C89" i="6"/>
  <c r="A90" i="6"/>
  <c r="B90" i="6"/>
  <c r="C90" i="6"/>
  <c r="A91" i="6"/>
  <c r="B91" i="6"/>
  <c r="C91" i="6"/>
  <c r="A92" i="6"/>
  <c r="B92" i="6"/>
  <c r="C92" i="6"/>
  <c r="A93" i="6"/>
  <c r="B93" i="6"/>
  <c r="C93" i="6"/>
  <c r="A94" i="6"/>
  <c r="B94" i="6"/>
  <c r="C94" i="6"/>
  <c r="A95" i="6"/>
  <c r="B95" i="6"/>
  <c r="C95" i="6"/>
  <c r="A96" i="6"/>
  <c r="B96" i="6"/>
  <c r="C96" i="6"/>
  <c r="A97" i="6"/>
  <c r="B97" i="6"/>
  <c r="C97" i="6"/>
  <c r="A98" i="6"/>
  <c r="B98" i="6"/>
  <c r="C98" i="6"/>
  <c r="A99" i="6"/>
  <c r="B99" i="6"/>
  <c r="C99" i="6"/>
  <c r="A100" i="6"/>
  <c r="B100" i="6"/>
  <c r="C100" i="6"/>
  <c r="A101" i="6"/>
  <c r="B101" i="6"/>
  <c r="C101" i="6"/>
  <c r="A102" i="6"/>
  <c r="B102" i="6"/>
  <c r="C102" i="6"/>
  <c r="A103" i="6"/>
  <c r="B103" i="6"/>
  <c r="C103" i="6"/>
  <c r="A104" i="6"/>
  <c r="B104" i="6"/>
  <c r="C104" i="6"/>
  <c r="A105" i="6"/>
  <c r="B105" i="6"/>
  <c r="C105" i="6"/>
  <c r="A106" i="6"/>
  <c r="B106" i="6"/>
  <c r="C106" i="6"/>
  <c r="A107" i="6"/>
  <c r="B107" i="6"/>
  <c r="C107" i="6"/>
  <c r="A108" i="6"/>
  <c r="B108" i="6"/>
  <c r="C108" i="6"/>
  <c r="A109" i="6"/>
  <c r="B109" i="6"/>
  <c r="C109" i="6"/>
  <c r="A110" i="6"/>
  <c r="B110" i="6"/>
  <c r="C110" i="6"/>
  <c r="A111" i="6"/>
  <c r="B111" i="6"/>
  <c r="C111" i="6"/>
  <c r="A112" i="6"/>
  <c r="B112" i="6"/>
  <c r="C112" i="6"/>
  <c r="A113" i="6"/>
  <c r="B113" i="6"/>
  <c r="C113" i="6"/>
  <c r="A114" i="6"/>
  <c r="B114" i="6"/>
  <c r="C114" i="6"/>
  <c r="A115" i="6"/>
  <c r="B115" i="6"/>
  <c r="C115" i="6"/>
  <c r="A116" i="6"/>
  <c r="B116" i="6"/>
  <c r="C116" i="6"/>
  <c r="A117" i="6"/>
  <c r="B117" i="6"/>
  <c r="C117" i="6"/>
  <c r="A118" i="6"/>
  <c r="B118" i="6"/>
  <c r="C118" i="6"/>
  <c r="A119" i="6"/>
  <c r="B119" i="6"/>
  <c r="C119" i="6"/>
  <c r="A120" i="6"/>
  <c r="B120" i="6"/>
  <c r="C120" i="6"/>
  <c r="A121" i="6"/>
  <c r="B121" i="6"/>
  <c r="C121" i="6"/>
  <c r="A122" i="6"/>
  <c r="B122" i="6"/>
  <c r="C122" i="6"/>
  <c r="A123" i="6"/>
  <c r="B123" i="6"/>
  <c r="C123" i="6"/>
  <c r="A124" i="6"/>
  <c r="B124" i="6"/>
  <c r="C124" i="6"/>
  <c r="A125" i="6"/>
  <c r="B125" i="6"/>
  <c r="C125" i="6"/>
  <c r="A126" i="6"/>
  <c r="B126" i="6"/>
  <c r="C126" i="6"/>
  <c r="A127" i="6"/>
  <c r="B127" i="6"/>
  <c r="C127" i="6"/>
  <c r="A128" i="6"/>
  <c r="B128" i="6"/>
  <c r="C128" i="6"/>
  <c r="A129" i="6"/>
  <c r="B129" i="6"/>
  <c r="C129" i="6"/>
  <c r="A130" i="6"/>
  <c r="B130" i="6"/>
  <c r="C130" i="6"/>
  <c r="A131" i="6"/>
  <c r="B131" i="6"/>
  <c r="C131" i="6"/>
  <c r="A132" i="6"/>
  <c r="B132" i="6"/>
  <c r="C132" i="6"/>
  <c r="A133" i="6"/>
  <c r="B133" i="6"/>
  <c r="C133" i="6"/>
  <c r="A134" i="6"/>
  <c r="B134" i="6"/>
  <c r="C134" i="6"/>
  <c r="A135" i="6"/>
  <c r="B135" i="6"/>
  <c r="C135" i="6"/>
  <c r="A136" i="6"/>
  <c r="B136" i="6"/>
  <c r="C136" i="6"/>
  <c r="A137" i="6"/>
  <c r="B137" i="6"/>
  <c r="C137" i="6"/>
  <c r="A138" i="6"/>
  <c r="B138" i="6"/>
  <c r="C138" i="6"/>
  <c r="A139" i="6"/>
  <c r="B139" i="6"/>
  <c r="C139" i="6"/>
  <c r="A140" i="6"/>
  <c r="B140" i="6"/>
  <c r="C140" i="6"/>
  <c r="A141" i="6"/>
  <c r="B141" i="6"/>
  <c r="C141" i="6"/>
  <c r="A142" i="6"/>
  <c r="B142" i="6"/>
  <c r="C142" i="6"/>
  <c r="A143" i="6"/>
  <c r="B143" i="6"/>
  <c r="C143" i="6"/>
  <c r="A144" i="6"/>
  <c r="B144" i="6"/>
  <c r="C144" i="6"/>
  <c r="A145" i="6"/>
  <c r="B145" i="6"/>
  <c r="C145" i="6"/>
  <c r="A146" i="6"/>
  <c r="B146" i="6"/>
  <c r="C146" i="6"/>
  <c r="A147" i="6"/>
  <c r="B147" i="6"/>
  <c r="C147" i="6"/>
  <c r="A148" i="6"/>
  <c r="B148" i="6"/>
  <c r="C148" i="6"/>
  <c r="A149" i="6"/>
  <c r="B149" i="6"/>
  <c r="C149" i="6"/>
  <c r="A150" i="6"/>
  <c r="B150" i="6"/>
  <c r="C150" i="6"/>
  <c r="A151" i="6"/>
  <c r="B151" i="6"/>
  <c r="C151" i="6"/>
  <c r="A152" i="6"/>
  <c r="B152" i="6"/>
  <c r="C152" i="6"/>
  <c r="A153" i="6"/>
  <c r="B153" i="6"/>
  <c r="C153" i="6"/>
  <c r="A154" i="6"/>
  <c r="B154" i="6"/>
  <c r="C154" i="6"/>
  <c r="A155" i="6"/>
  <c r="B155" i="6"/>
  <c r="C155" i="6"/>
  <c r="A156" i="6"/>
  <c r="B156" i="6"/>
  <c r="C156" i="6"/>
  <c r="A157" i="6"/>
  <c r="B157" i="6"/>
  <c r="C157" i="6"/>
  <c r="A158" i="6"/>
  <c r="B158" i="6"/>
  <c r="C158" i="6"/>
  <c r="A159" i="6"/>
  <c r="B159" i="6"/>
  <c r="C159" i="6"/>
  <c r="A160" i="6"/>
  <c r="B160" i="6"/>
  <c r="C160" i="6"/>
  <c r="A161" i="6"/>
  <c r="B161" i="6"/>
  <c r="C161" i="6"/>
  <c r="A162" i="6"/>
  <c r="B162" i="6"/>
  <c r="C162" i="6"/>
  <c r="A163" i="6"/>
  <c r="B163" i="6"/>
  <c r="C163" i="6"/>
  <c r="A164" i="6"/>
  <c r="B164" i="6"/>
  <c r="C164" i="6"/>
  <c r="A165" i="6"/>
  <c r="B165" i="6"/>
  <c r="C165" i="6"/>
  <c r="A166" i="6"/>
  <c r="B166" i="6"/>
  <c r="C166" i="6"/>
  <c r="A167" i="6"/>
  <c r="B167" i="6"/>
  <c r="C167" i="6"/>
  <c r="A168" i="6"/>
  <c r="B168" i="6"/>
  <c r="C168" i="6"/>
  <c r="A169" i="6"/>
  <c r="B169" i="6"/>
  <c r="C169" i="6"/>
  <c r="A170" i="6"/>
  <c r="B170" i="6"/>
  <c r="C170" i="6"/>
  <c r="A171" i="6"/>
  <c r="B171" i="6"/>
  <c r="C171" i="6"/>
  <c r="A172" i="6"/>
  <c r="B172" i="6"/>
  <c r="C172" i="6"/>
  <c r="A173" i="6"/>
  <c r="B173" i="6"/>
  <c r="C173" i="6"/>
  <c r="A174" i="6"/>
  <c r="B174" i="6"/>
  <c r="C174" i="6"/>
  <c r="A175" i="6"/>
  <c r="B175" i="6"/>
  <c r="C175" i="6"/>
  <c r="A176" i="6"/>
  <c r="B176" i="6"/>
  <c r="C176" i="6"/>
  <c r="A177" i="6"/>
  <c r="B177" i="6"/>
  <c r="C177" i="6"/>
  <c r="A178" i="6"/>
  <c r="B178" i="6"/>
  <c r="C178" i="6"/>
  <c r="A179" i="6"/>
  <c r="B179" i="6"/>
  <c r="C179" i="6"/>
  <c r="A180" i="6"/>
  <c r="B180" i="6"/>
  <c r="C180" i="6"/>
  <c r="A181" i="6"/>
  <c r="B181" i="6"/>
  <c r="C181" i="6"/>
  <c r="A182" i="6"/>
  <c r="B182" i="6"/>
  <c r="C182" i="6"/>
  <c r="A183" i="6"/>
  <c r="B183" i="6"/>
  <c r="C183" i="6"/>
  <c r="A184" i="6"/>
  <c r="B184" i="6"/>
  <c r="C184" i="6"/>
  <c r="A185" i="6"/>
  <c r="B185" i="6"/>
  <c r="C185" i="6"/>
  <c r="A186" i="6"/>
  <c r="B186" i="6"/>
  <c r="C186" i="6"/>
  <c r="A187" i="6"/>
  <c r="B187" i="6"/>
  <c r="C187" i="6"/>
  <c r="A188" i="6"/>
  <c r="B188" i="6"/>
  <c r="C188" i="6"/>
  <c r="A189" i="6"/>
  <c r="B189" i="6"/>
  <c r="C189" i="6"/>
  <c r="A190" i="6"/>
  <c r="B190" i="6"/>
  <c r="C190" i="6"/>
  <c r="A191" i="6"/>
  <c r="B191" i="6"/>
  <c r="C191" i="6"/>
  <c r="A192" i="6"/>
  <c r="B192" i="6"/>
  <c r="C192" i="6"/>
  <c r="A193" i="6"/>
  <c r="B193" i="6"/>
  <c r="C193" i="6"/>
  <c r="A194" i="6"/>
  <c r="B194" i="6"/>
  <c r="C194" i="6"/>
  <c r="A195" i="6"/>
  <c r="B195" i="6"/>
  <c r="C195" i="6"/>
  <c r="A196" i="6"/>
  <c r="B196" i="6"/>
  <c r="C196" i="6"/>
  <c r="A197" i="6"/>
  <c r="B197" i="6"/>
  <c r="C197" i="6"/>
  <c r="A198" i="6"/>
  <c r="B198" i="6"/>
  <c r="C198" i="6"/>
  <c r="A199" i="6"/>
  <c r="B199" i="6"/>
  <c r="C199" i="6"/>
  <c r="A200" i="6"/>
  <c r="B200" i="6"/>
  <c r="C200" i="6"/>
  <c r="B1" i="6"/>
  <c r="C1" i="6"/>
  <c r="A1" i="6"/>
  <c r="K108" i="4" l="1"/>
  <c r="K107"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D47D32C-355D-4202-B6C6-33F5C4D35E9E}" keepAlive="1" name="Query - B_Data_8-7-2024 (2)" description="Connection to the 'B_Data_8-7-2024 (2)' query in the workbook." type="5" refreshedVersion="6" background="1" saveData="1">
    <dbPr connection="Provider=Microsoft.Mashup.OleDb.1;Data Source=$Workbook$;Location=&quot;B_Data_8-7-2024 (2)&quot;;Extended Properties=&quot;&quot;" command="SELECT * FROM [B_Data_8-7-2024 (2)]"/>
  </connection>
  <connection id="2" xr16:uid="{035CE01A-6CE4-492B-AC72-5D4562C806AE}" keepAlive="1" name="Query - Q_Data_7-26-2024" description="Connection to the 'Q_Data_7-26-2024' query in the workbook." type="5" refreshedVersion="6" background="1" saveData="1">
    <dbPr connection="Provider=Microsoft.Mashup.OleDb.1;Data Source=$Workbook$;Location=Q_Data_7-26-2024;Extended Properties=&quot;&quot;" command="SELECT * FROM [Q_Data_7-26-2024]"/>
  </connection>
</connections>
</file>

<file path=xl/sharedStrings.xml><?xml version="1.0" encoding="utf-8"?>
<sst xmlns="http://schemas.openxmlformats.org/spreadsheetml/2006/main" count="3681" uniqueCount="585">
  <si>
    <t>Name</t>
  </si>
  <si>
    <t>Erodibility</t>
  </si>
  <si>
    <t>Failure Method</t>
  </si>
  <si>
    <t>Dam Type I</t>
  </si>
  <si>
    <t>Dam Type II</t>
  </si>
  <si>
    <t>Original references</t>
  </si>
  <si>
    <t>Datasource</t>
  </si>
  <si>
    <t>HR WALLINGFORD - IMPACT - TEST 10</t>
  </si>
  <si>
    <t>Bernard-Garcia &amp; Mahdi (2020)</t>
  </si>
  <si>
    <t>HR WALLINGFORD - IMPACT - TEST 11</t>
  </si>
  <si>
    <t>HR WALLINGFORD - IMPACT - TEST 12</t>
  </si>
  <si>
    <t>HR WALLINGFORD - IMPACT - TEST 14</t>
  </si>
  <si>
    <t>HR WALLINGFORD - IMPACT - TEST 15</t>
  </si>
  <si>
    <t>HR WALLINGFORD - IMPACT - TEST 16</t>
  </si>
  <si>
    <t>HR WALLINGFORD - IMPACT - TEST 17</t>
  </si>
  <si>
    <t>USDA-ARS TEST #7</t>
  </si>
  <si>
    <t>USDA-ARS TEST #1</t>
  </si>
  <si>
    <t>USDA-ARS TEST #3</t>
  </si>
  <si>
    <t>USDA-ARS TEST #4</t>
  </si>
  <si>
    <t>USDA-ARS TEST #6</t>
  </si>
  <si>
    <t>OTTO RUN DAM</t>
  </si>
  <si>
    <t>SEMINARY HILL RESERVOIR NO.3</t>
  </si>
  <si>
    <t>PORTER HILL</t>
  </si>
  <si>
    <t>PETER GREEN</t>
  </si>
  <si>
    <t>FIELD TEST 3-3</t>
  </si>
  <si>
    <t>NORTH BRANCH TRIBUTARY (OR BRACH)</t>
  </si>
  <si>
    <t>RITO MANZANARES</t>
  </si>
  <si>
    <t>FIELD TEST 2-2</t>
  </si>
  <si>
    <t>IVEX OF OHIO UPPER LAKE DAM II</t>
  </si>
  <si>
    <t>COLONIAL #4 (SCS1986)</t>
  </si>
  <si>
    <t>BREAK NECK RUN II</t>
  </si>
  <si>
    <t>SANDY RUN</t>
  </si>
  <si>
    <t>FIELD TEST 1-2</t>
  </si>
  <si>
    <t>FIELD TEST 1-3</t>
  </si>
  <si>
    <t>FIELD TEST 1-1</t>
  </si>
  <si>
    <t>LILY LAKE</t>
  </si>
  <si>
    <t>OWL CREEK (SCS SITE 07)</t>
  </si>
  <si>
    <t>SITE Y-30-95 (SCS1986)</t>
  </si>
  <si>
    <t>IRELAND RESERVOIR No.5 II</t>
  </si>
  <si>
    <t>UPPER RED ROCK CREEK (SCS SITE 42)</t>
  </si>
  <si>
    <t>FRIAS DAM / PRESA FRIAS (PARDO DAM)</t>
  </si>
  <si>
    <t>BILA DESNA DAM</t>
  </si>
  <si>
    <t>EDER/EDERSEE MÖHNE DAM</t>
  </si>
  <si>
    <t>MURNION (SCS1986)</t>
  </si>
  <si>
    <t>BILBERRY DAM</t>
  </si>
  <si>
    <t>FRANKFURT</t>
  </si>
  <si>
    <t xml:space="preserve">BOYDSTOWN I      </t>
  </si>
  <si>
    <t>HAYMAKER DAM (SCS1986)</t>
  </si>
  <si>
    <t>SITE Y-31 A-5 (SCS1986)</t>
  </si>
  <si>
    <t>HUQITANG</t>
  </si>
  <si>
    <t>LEADER MIDDLE CLEAR BOGGY (SCS SITE 15) II</t>
  </si>
  <si>
    <t>BUFFALO CREEK DAM No.1</t>
  </si>
  <si>
    <t>LAUREL RUN/LAKE</t>
  </si>
  <si>
    <t>LOWER RESERVOIR</t>
  </si>
  <si>
    <t>PUDDINGSTONE</t>
  </si>
  <si>
    <t>BASS HAVEN LAKE DAM</t>
  </si>
  <si>
    <t>FIELD TEST 2-3</t>
  </si>
  <si>
    <t>QIELINGGOU</t>
  </si>
  <si>
    <t>FRED BURR</t>
  </si>
  <si>
    <t>KELLY BARNES DAM (FOR THE TOCCOA FALLS INSTITUTE)</t>
  </si>
  <si>
    <t>LAWN LAKE I</t>
  </si>
  <si>
    <t>UPPER CLEAR BOGGY CREEK (SCS SITE 53)</t>
  </si>
  <si>
    <t>DAM SITE NO.8 (SCS1986)</t>
  </si>
  <si>
    <t>SHEEP CREEK DAM</t>
  </si>
  <si>
    <t>BALDWIN HILLS RESERVOIR DAM</t>
  </si>
  <si>
    <t>CANYON LAKE DAM/ BLACK HILLS FLOOD</t>
  </si>
  <si>
    <t>LITTLE WEWOKA CREEK (SCS SITE 17)</t>
  </si>
  <si>
    <t>NOPPIKOSKI DAM</t>
  </si>
  <si>
    <t>LIJIAJU = LIJIAZUI DAM ?</t>
  </si>
  <si>
    <t>ELK CITY</t>
  </si>
  <si>
    <t>CANEY COON CREEK (SCS SITE 2)</t>
  </si>
  <si>
    <t>LITTLE DEER CREEK</t>
  </si>
  <si>
    <t>MILL RIVER DAM</t>
  </si>
  <si>
    <t>BUTLER VALLEY</t>
  </si>
  <si>
    <t>GOUHOU DAM</t>
  </si>
  <si>
    <t>BRADFIELD DAM (DALE DIKE)</t>
  </si>
  <si>
    <t xml:space="preserve">SINKER CREEK      </t>
  </si>
  <si>
    <t>PROSPECT RESERVOIR/VALLEY DAM</t>
  </si>
  <si>
    <t>FRENCH LANDING</t>
  </si>
  <si>
    <t>LAKE LATONKA</t>
  </si>
  <si>
    <t>SCHAEFFER RESERVOIR</t>
  </si>
  <si>
    <t>HORSE CREEK DIKE No.2 (SCS1986)</t>
  </si>
  <si>
    <t>LAKE TANGLEWOOD DAM (SCS1986)</t>
  </si>
  <si>
    <t>CHENYING</t>
  </si>
  <si>
    <t>TAUM SAUK (UPPER) RESERVOIR HYDROELECTRIC POWER STATION</t>
  </si>
  <si>
    <t>CASTLEWOOD DAM II (SCS1986)</t>
  </si>
  <si>
    <t>LOWER LATHAM</t>
  </si>
  <si>
    <t>VEGA DE TERA DAM</t>
  </si>
  <si>
    <t>HEMET DAM</t>
  </si>
  <si>
    <t>GOOSE CREEK</t>
  </si>
  <si>
    <t>DANGHE</t>
  </si>
  <si>
    <t>WHEATLAND / WHEATLAND RESERVOIR No.1 (SCS1986)</t>
  </si>
  <si>
    <t>DELHI LAKE DAM / HARTWICK DAM (TURTLE CREEK RECREATION PARK)</t>
  </si>
  <si>
    <t xml:space="preserve">KODAGANAR       </t>
  </si>
  <si>
    <t>HATFIELD I</t>
  </si>
  <si>
    <t xml:space="preserve">BELCI       </t>
  </si>
  <si>
    <t>HORSE CREEK DAM No.1 I</t>
  </si>
  <si>
    <t>DELLS</t>
  </si>
  <si>
    <t>MAMMOTH DAM</t>
  </si>
  <si>
    <t xml:space="preserve">EUCLIDES DA CUNHA     </t>
  </si>
  <si>
    <t>HATCHTOWN</t>
  </si>
  <si>
    <t>FRENCHMAN CREEK DAM</t>
  </si>
  <si>
    <t>BIG BAY LAKE DAM</t>
  </si>
  <si>
    <t>ZHUGOU (OR ZHUGUO)</t>
  </si>
  <si>
    <t>SOUTH FORK DAM</t>
  </si>
  <si>
    <t>D.M.A.D. / DMAD</t>
  </si>
  <si>
    <t>APISHAPA</t>
  </si>
  <si>
    <t>BAYI</t>
  </si>
  <si>
    <t>ST. FRANCIS DAM</t>
  </si>
  <si>
    <t>MAHE</t>
  </si>
  <si>
    <t>LOWER TWO MEDICINE</t>
  </si>
  <si>
    <t>ARMANDO DE S. OLIVEIRA</t>
  </si>
  <si>
    <t>CUT-AWAY DIKE</t>
  </si>
  <si>
    <t>DONGCHUANKOU</t>
  </si>
  <si>
    <t>HÄSTBERGA</t>
  </si>
  <si>
    <t>HELL HOLE No.2</t>
  </si>
  <si>
    <t>QUAIL CREEK DIKE</t>
  </si>
  <si>
    <t>LAKE AVALON</t>
  </si>
  <si>
    <t>ZUOCUN</t>
  </si>
  <si>
    <t>LIUJIATAI DAM</t>
  </si>
  <si>
    <t>SWIFT IRRIGATION DAM NO. 2</t>
  </si>
  <si>
    <t>LOWER OTAY DAM</t>
  </si>
  <si>
    <t>DAVIS RESERVOIR</t>
  </si>
  <si>
    <t xml:space="preserve">SALLES OLIVEIRA      </t>
  </si>
  <si>
    <t>SHIMANTAN (OR SHAMANTAN)</t>
  </si>
  <si>
    <t>MARTIN PLANT COOLING WATER RESERVOIR/POND (OR FP&amp;L COOLING?MARTIN PLANT) DIKE</t>
  </si>
  <si>
    <t xml:space="preserve">KADDAM       </t>
  </si>
  <si>
    <t>NANAKSAGAR DAM</t>
  </si>
  <si>
    <t>TETON DAM</t>
  </si>
  <si>
    <t>BANQIAO RESERVOIR DAM</t>
  </si>
  <si>
    <t xml:space="preserve">OROS       </t>
  </si>
  <si>
    <t>JOHNSTON CITY LAKE DAM</t>
  </si>
  <si>
    <t>GLENO DAM</t>
  </si>
  <si>
    <t>KNIFE LAKE DAM</t>
  </si>
  <si>
    <t>TESTALINDEN / TESTALINDA</t>
  </si>
  <si>
    <t>LLYN EIGIAU DAM</t>
  </si>
  <si>
    <t>Aozibei</t>
  </si>
  <si>
    <t>Unknown</t>
  </si>
  <si>
    <t>Zhong et al. (2020)</t>
  </si>
  <si>
    <t>Baiyunji</t>
  </si>
  <si>
    <t>Baishuisi</t>
  </si>
  <si>
    <t>Bot Estuary, SOUTH AFRICA</t>
  </si>
  <si>
    <t>Cangshan</t>
  </si>
  <si>
    <t>Changfenggao</t>
  </si>
  <si>
    <t>Chaoyang</t>
  </si>
  <si>
    <t>Chuanshangou</t>
  </si>
  <si>
    <t>Dachongshan</t>
  </si>
  <si>
    <t>Daligou</t>
  </si>
  <si>
    <t>Daling</t>
  </si>
  <si>
    <t>Dalinbulige</t>
  </si>
  <si>
    <t>Dashuijing</t>
  </si>
  <si>
    <t>Dawushan</t>
  </si>
  <si>
    <t>Dongjibadui</t>
  </si>
  <si>
    <t>Dulang</t>
  </si>
  <si>
    <t>FAFUM / F.A.F.U.M.</t>
  </si>
  <si>
    <t>Fujugong</t>
  </si>
  <si>
    <t>Hazhuang</t>
  </si>
  <si>
    <t>Heiniugou</t>
  </si>
  <si>
    <t>Haojiatai</t>
  </si>
  <si>
    <t>Hongfei</t>
  </si>
  <si>
    <t>Houcao</t>
  </si>
  <si>
    <t>Houjiajie</t>
  </si>
  <si>
    <t>Houlinzi</t>
  </si>
  <si>
    <t>Huangtukan</t>
  </si>
  <si>
    <t>Huilong</t>
  </si>
  <si>
    <t>IMPACT Lab 5-1</t>
  </si>
  <si>
    <t>Jigongshan</t>
  </si>
  <si>
    <t>Kuhongqi</t>
  </si>
  <si>
    <t>Lingba</t>
  </si>
  <si>
    <t>Lizhutang</t>
  </si>
  <si>
    <t>Machhu II (2)</t>
  </si>
  <si>
    <t>Mhlanga</t>
  </si>
  <si>
    <t>Nanliushui</t>
  </si>
  <si>
    <t>Nibazhai</t>
  </si>
  <si>
    <t>Pingyuan</t>
  </si>
  <si>
    <t>Qilinggou</t>
  </si>
  <si>
    <t>Qingshengkoudui</t>
  </si>
  <si>
    <t>Qixin</t>
  </si>
  <si>
    <t>Quansheng</t>
  </si>
  <si>
    <t>Shaohai</t>
  </si>
  <si>
    <t>Shazitang</t>
  </si>
  <si>
    <t>Shedi</t>
  </si>
  <si>
    <t>Shengshui</t>
  </si>
  <si>
    <t>Shibalong</t>
  </si>
  <si>
    <t>Shimatang</t>
  </si>
  <si>
    <t>Shuguanghu</t>
  </si>
  <si>
    <t>Shuixiang</t>
  </si>
  <si>
    <t>Sifangshan</t>
  </si>
  <si>
    <t>Taikang</t>
  </si>
  <si>
    <t>Wachanggou</t>
  </si>
  <si>
    <t>Wamberal</t>
  </si>
  <si>
    <t>Wenzan</t>
  </si>
  <si>
    <t>Wurenban</t>
  </si>
  <si>
    <t>Xianjin</t>
  </si>
  <si>
    <t>Xiaohexi</t>
  </si>
  <si>
    <t>Xiaomeigang</t>
  </si>
  <si>
    <t>Xiaotaipinghe</t>
  </si>
  <si>
    <t>Xifengnian</t>
  </si>
  <si>
    <t>Xigou</t>
  </si>
  <si>
    <t>Yangbaogou</t>
  </si>
  <si>
    <t>Yankou</t>
  </si>
  <si>
    <t>Yiheao</t>
  </si>
  <si>
    <t>Yongfa</t>
  </si>
  <si>
    <t>Youcaikou</t>
  </si>
  <si>
    <t>Yushuiling</t>
  </si>
  <si>
    <t>Zhangjiajie</t>
  </si>
  <si>
    <t>Zhaolixi</t>
  </si>
  <si>
    <t>Overtopping</t>
  </si>
  <si>
    <t>Internal erosion</t>
  </si>
  <si>
    <t>Other</t>
  </si>
  <si>
    <t>Medium</t>
  </si>
  <si>
    <t>High</t>
  </si>
  <si>
    <t>Low</t>
  </si>
  <si>
    <t>Height of dam; H_d (m)</t>
  </si>
  <si>
    <t>Height of water; H_w (m)</t>
  </si>
  <si>
    <t>Volume of water; V_w (m3)</t>
  </si>
  <si>
    <t>Peak discharge; Q_p (m3/s)</t>
  </si>
  <si>
    <t>[147][148]</t>
  </si>
  <si>
    <t>Breach formation time; T_f (hours)</t>
  </si>
  <si>
    <t>Earthfill</t>
  </si>
  <si>
    <t>Buttress</t>
  </si>
  <si>
    <t>[147][148][158]</t>
  </si>
  <si>
    <t>[147][148][160]</t>
  </si>
  <si>
    <t>Homogeneous-fill</t>
  </si>
  <si>
    <t>[50-A][51][64][67][87][105][147]</t>
  </si>
  <si>
    <t>[50-A][67][76][142]</t>
  </si>
  <si>
    <t>[56][142][143]</t>
  </si>
  <si>
    <t>[147][148][159]</t>
  </si>
  <si>
    <t>[50-A][51][58][63][64][87][105][147]</t>
  </si>
  <si>
    <t>[50-A][51][56][58][64][65][86][87][93][105][106][141][142][143]</t>
  </si>
  <si>
    <t>[50-A][84][143][167]</t>
  </si>
  <si>
    <t>Concrete</t>
  </si>
  <si>
    <t>Gravity</t>
  </si>
  <si>
    <t>[50-A][63][147][148][164]</t>
  </si>
  <si>
    <t>[50-A][58][63][64][67][87][147]</t>
  </si>
  <si>
    <t>[50-A][51][56][63][64][87][93][105][142][143][147]</t>
  </si>
  <si>
    <t>[50-A][67][147][148][164]</t>
  </si>
  <si>
    <t>[63][147][148][164]</t>
  </si>
  <si>
    <t>[50-A][51][63][64][87][93][105][142][143][147]</t>
  </si>
  <si>
    <t>[50-A][63][67][147][148][164]</t>
  </si>
  <si>
    <t>Rockfill</t>
  </si>
  <si>
    <t>Concrete-faced</t>
  </si>
  <si>
    <t>[50-A][51][58][63][64][65][84][86][87][105][141][195]</t>
  </si>
  <si>
    <t>[50-A][58][84][95][98][142][143][171]</t>
  </si>
  <si>
    <t>[171]</t>
  </si>
  <si>
    <t>[63][147][148][164][168]</t>
  </si>
  <si>
    <t>Zoned-fill</t>
  </si>
  <si>
    <t>[50-A][84][95][98][142][143]</t>
  </si>
  <si>
    <t>[50-A][51][58][64][65][86][87][105][141][147]</t>
  </si>
  <si>
    <t>Composite-fill</t>
  </si>
  <si>
    <t>[50-A][58][63][67][97][147]</t>
  </si>
  <si>
    <t>[63][67][147][148][164]</t>
  </si>
  <si>
    <t>[63][65][86][87][141]</t>
  </si>
  <si>
    <t>[50-A][58][63][64][76][87][147]</t>
  </si>
  <si>
    <t>[50-A][51][56][58][59][63][64][76][87][93][98][105][142][143][147]</t>
  </si>
  <si>
    <t>Core-wall</t>
  </si>
  <si>
    <t>[50-A][51][52][56][58][63][64][87][93][105][142][143][147]</t>
  </si>
  <si>
    <t>[50-A][67][84][142][143]</t>
  </si>
  <si>
    <t>[50-A][51][63][64][84][87][105][142][143][147]</t>
  </si>
  <si>
    <t>[50-A][51][58][63][64][65][67][76][84][86][87][93][95][98][105][141][142][143][147]</t>
  </si>
  <si>
    <t>[50-A][51][56][63][64][67][76][87][93][95][98][105][139][143][147]</t>
  </si>
  <si>
    <t>[50-A][51][58][60][64][67][86][87][105][141]</t>
  </si>
  <si>
    <t>[50-A][52][58][59][63][64][67][76][84][87][93][95][98][105][139][142][143][147][171]</t>
  </si>
  <si>
    <t>[50-A][58][64][67][76][84][87][95][98][139][173][178]</t>
  </si>
  <si>
    <t>[50-A][51][93][105][113][143][150]</t>
  </si>
  <si>
    <t>[50-A][51][58][63][64][65][86][87][93][105][141][143]</t>
  </si>
  <si>
    <t>[50-A][62][63][147][148][164]</t>
  </si>
  <si>
    <t>[50-A][51][58][63][64][65][67][76][86][87][93][105][139][141][142][143][147]</t>
  </si>
  <si>
    <t>[50-A][58][59][63][64][76][87][95][98][147][171]</t>
  </si>
  <si>
    <t>[63][65][84][86][87][141]</t>
  </si>
  <si>
    <t>[50-A][58][62][63][64][84][87][88][142][143][171]</t>
  </si>
  <si>
    <t>[50-A][56][58][63][64][87][143]</t>
  </si>
  <si>
    <t>[50-A][51][56][63][64][65][67][76][86][87][93][105][141][142][143][147]</t>
  </si>
  <si>
    <t>[50-A][51][63][64][65][86][87][93][105][141][142][143][147]</t>
  </si>
  <si>
    <t>[50-A][51][56][58][63][64][65][67][86][87][93][105][141][143][147]</t>
  </si>
  <si>
    <t>[50-A][56][58][63][64][67][86][87][93][105][111][141][142][143][147]</t>
  </si>
  <si>
    <t>[50-A][58][63][67][147][148][164]</t>
  </si>
  <si>
    <t>[63][65][85][86][87][141]</t>
  </si>
  <si>
    <t>[56][59][61][63][76][84][95][98][105][142][143][147][148][171]</t>
  </si>
  <si>
    <t>[50-A][51][63][64][65][84][85][86][87][93][105][141][142][147][148][164]</t>
  </si>
  <si>
    <t>[50-A][51][56][58][63][64][67][87][93][105][142][143][147]</t>
  </si>
  <si>
    <t>[50-A][76][84][95][98][145][170][171]</t>
  </si>
  <si>
    <t>[50-A][58][63]</t>
  </si>
  <si>
    <t>[50-A][51][58][63][64][67][105][147]</t>
  </si>
  <si>
    <t>[63][85][86][87][141]</t>
  </si>
  <si>
    <t>[50-A][51][56][57][58][63][64][87][93][105][143][147][148][164]</t>
  </si>
  <si>
    <t>[98][118][142][143][171]</t>
  </si>
  <si>
    <t>[50-A][58][63][65][86][87][141]</t>
  </si>
  <si>
    <t>[50-A][51][58][64][65][67][86][87][105][141][147]</t>
  </si>
  <si>
    <t>[50-A][84][142][143][150]</t>
  </si>
  <si>
    <t>[50-A][51][63][64][86][87][93][105][141]</t>
  </si>
  <si>
    <t>[50-A][51][58][63][65][86][87][105][141]</t>
  </si>
  <si>
    <t>[50-A][51][58][64][65][86][87][105][141][179][180]</t>
  </si>
  <si>
    <t>[50-A][51][53][54][58][64][87][105][147][150]</t>
  </si>
  <si>
    <t>[50-A][51][58][63][64][87][93][105][142][143][147]</t>
  </si>
  <si>
    <t>[50-A][58][63][64][65][86][87][93][105][141][142][143][147]</t>
  </si>
  <si>
    <t>[50-A][51][63][67][76][84][95][98][105][139][142][143][147][148][171]</t>
  </si>
  <si>
    <t>[56][63][65][85][86][87][141][142][143][185]</t>
  </si>
  <si>
    <t>[50-A][56][58][62][63][67][76][93][95][98][142][143][171]</t>
  </si>
  <si>
    <t>[50-A][63][64][76][87][89][90][139][147]</t>
  </si>
  <si>
    <t>[50-A][51][58][63][67][64][84][85][86][87][93][105][141][142][143][147]</t>
  </si>
  <si>
    <t>Arch</t>
  </si>
  <si>
    <t>[50-A][58][59][76][95][98][144][145][171]</t>
  </si>
  <si>
    <t>[50-A][51][55][56][58][63][64][65][67][86][87][93][105][139][141][142][143][147]</t>
  </si>
  <si>
    <t>[50-A][63][67][150]</t>
  </si>
  <si>
    <t>[98][130][155][156][157][171]</t>
  </si>
  <si>
    <t>[142][143]</t>
  </si>
  <si>
    <t>[63][65][76][87][141]</t>
  </si>
  <si>
    <t>[50-A][51][58][63][64][65][84][86][87][98][105][139][141][147]</t>
  </si>
  <si>
    <t>[50-A][51][52][56][58][64][65][67][86][87][93][98][105][141][142][143][171]</t>
  </si>
  <si>
    <t>[50-A][51][58][63][64][65][86][87][105][141][147]</t>
  </si>
  <si>
    <t>[51][56][65][84][86][87][95][105][139][141][142][143][147][148]</t>
  </si>
  <si>
    <t>[50-A][51][63][64][65][67][86][87][93][105][141][142][143][147]</t>
  </si>
  <si>
    <t>[50-A][58][64][87]</t>
  </si>
  <si>
    <t>[50-A][58][63][64][84][87][147]</t>
  </si>
  <si>
    <t>[50-A][51][52][56][58][59][63][64][65][76][86][87][93][95][98][105][139][141][142][143][147]</t>
  </si>
  <si>
    <t>[51][63][65][76][84][85][86][87][95][98][105][139][142][141][143][147][148][185]</t>
  </si>
  <si>
    <t>[50-A][51][56][58][63][64][65][86][87][93][105][141][142][143][147]</t>
  </si>
  <si>
    <t>[50-A][51][58][64][67][87][93][105][143]</t>
  </si>
  <si>
    <t>Multi-arch</t>
  </si>
  <si>
    <t>[50-A][84][95][98][145][168][171]</t>
  </si>
  <si>
    <t>[50-A][58][63][67]</t>
  </si>
  <si>
    <t>[56][98][143][166]</t>
  </si>
  <si>
    <t>[50-A][58][63][98][145][171]</t>
  </si>
  <si>
    <t>Average embankment width; W_avg (m)</t>
  </si>
  <si>
    <t>Dam crest length; L (m)</t>
  </si>
  <si>
    <t>Dam type I</t>
  </si>
  <si>
    <t>Dam type II</t>
  </si>
  <si>
    <t>Failure method</t>
  </si>
  <si>
    <t>BEARWALLOW/BEAR WALLOW LAKE DAM</t>
  </si>
  <si>
    <t>KHADAKWVASLA /KHADAKWASLA</t>
  </si>
  <si>
    <t>Masonry</t>
  </si>
  <si>
    <t>BLUEWATER</t>
  </si>
  <si>
    <t>BROWNES LAKE</t>
  </si>
  <si>
    <t>BUFFALO CREEK DAM No.3 (TAILINGS)</t>
  </si>
  <si>
    <t>MACHHU 2 (IRRIGATION SCHEME)</t>
  </si>
  <si>
    <t>Core-wall (masonry)</t>
  </si>
  <si>
    <t>PANSHET (PANCHET POONA) DAM</t>
  </si>
  <si>
    <t>CHAQ-CHAQ DAM</t>
  </si>
  <si>
    <t>CHEAHA CREEK WATERSHED 6</t>
  </si>
  <si>
    <t>SWEETWATER DAM II</t>
  </si>
  <si>
    <t>Arch; gravity</t>
  </si>
  <si>
    <t>COEDTY RESERVOIR DAM</t>
  </si>
  <si>
    <t>COUGAR CREEK</t>
  </si>
  <si>
    <t>FUJINUMA DAM</t>
  </si>
  <si>
    <t>GARARDA DAM</t>
  </si>
  <si>
    <t>GLASHÜTTE</t>
  </si>
  <si>
    <t>HAAS/HASS POND DAM</t>
  </si>
  <si>
    <t>KETNER DAM</t>
  </si>
  <si>
    <t>LAKE BARCROFT / LAKE BARCOFT</t>
  </si>
  <si>
    <t>LAKE DELTON</t>
  </si>
  <si>
    <t>LAKE FRANCIS I / LAKE FRANCES</t>
  </si>
  <si>
    <t>LAKE LYNN DAM</t>
  </si>
  <si>
    <t>LYNDE BROOK RESERVOIR DAM</t>
  </si>
  <si>
    <t>SINKER CREEK</t>
  </si>
  <si>
    <t>MEADOW'S POND DAM / BERGERON POND DAM</t>
  </si>
  <si>
    <t>NIEDOW DAM</t>
  </si>
  <si>
    <t>NIUJIAOYU</t>
  </si>
  <si>
    <t>OAKFORD PARK</t>
  </si>
  <si>
    <t>CASTLEWOOD DAM II (SCS, 1986)</t>
  </si>
  <si>
    <t>PIERCE RESERVOIR</t>
  </si>
  <si>
    <t>WHEATLAND / WHEATLAND RESERVOIR No.1 (SCS, 1986)</t>
  </si>
  <si>
    <t>BELCI</t>
  </si>
  <si>
    <t>RUAHIHI DAM - EASTERN BANK OF THE CANAL</t>
  </si>
  <si>
    <t>Concrete-faced; homogeneous-fill</t>
  </si>
  <si>
    <t>JOHNSTOWN 1 SOUTH FORK 1</t>
  </si>
  <si>
    <t>SPAULDING POND / MOHEGAN PARK DAM</t>
  </si>
  <si>
    <t>SALLES OLIVEIRA</t>
  </si>
  <si>
    <t>MARTIN PLANT COOLING WATER RESERVOIR/POND (OR FP&amp;L COOLING‐MARTIN PLANT) DIKE</t>
  </si>
  <si>
    <t>KADDAM</t>
  </si>
  <si>
    <t>YIGONG</t>
  </si>
  <si>
    <t>OROS</t>
  </si>
  <si>
    <t>VAJONT/VAIONT</t>
  </si>
  <si>
    <t>WALTER BOULDIN DIKE (OR WALTER BOULDIN)</t>
  </si>
  <si>
    <t>WINSTON LAKE DAM No.2</t>
  </si>
  <si>
    <t>YUANMEN</t>
  </si>
  <si>
    <t>ZEYZOUN DAM</t>
  </si>
  <si>
    <t>ZHONGHUAJU</t>
  </si>
  <si>
    <t>DAHE</t>
  </si>
  <si>
    <t>QILINGGOU</t>
  </si>
  <si>
    <t>Depth of breach; H_b (m)</t>
  </si>
  <si>
    <t>ALGODÕES DAM</t>
  </si>
  <si>
    <t>BAIMIKU</t>
  </si>
  <si>
    <t>BALDHILL DAM</t>
  </si>
  <si>
    <t>BARR LAKE DAM</t>
  </si>
  <si>
    <t>BEAVER DAM/WILDEWOOD POND #2/BOYD POND TWO (CONTROLLED RELEASE)</t>
  </si>
  <si>
    <t>BIG LAKE/BIG WOODS SPRING LAKE DAM</t>
  </si>
  <si>
    <t>BIRCH CREEK FARMS</t>
  </si>
  <si>
    <t>BUCKHAVEN NO.2</t>
  </si>
  <si>
    <t>BULLOCK DREW/DRAW DIKE</t>
  </si>
  <si>
    <t>NASH BOG POND</t>
  </si>
  <si>
    <t>Timber</t>
  </si>
  <si>
    <t>CARY'S LAKE DAM</t>
  </si>
  <si>
    <t>CAULK LAKE DAM</t>
  </si>
  <si>
    <t>CHA'AN</t>
  </si>
  <si>
    <t>SHERBURNE NO.2</t>
  </si>
  <si>
    <t>CHONGKOU DAM</t>
  </si>
  <si>
    <t>CLEARWATER LAKE</t>
  </si>
  <si>
    <t>CORPUS CHRISTI</t>
  </si>
  <si>
    <t>WHITEWATER BROOK UPPER</t>
  </si>
  <si>
    <t>DAFENGKOU</t>
  </si>
  <si>
    <t>DALIZHUANG DAM</t>
  </si>
  <si>
    <t>DELIJI</t>
  </si>
  <si>
    <t>DONGKOUMIAO</t>
  </si>
  <si>
    <t>DUSHAN</t>
  </si>
  <si>
    <t>EAST FORK POND RIVER FRS NO.4.1</t>
  </si>
  <si>
    <t>EAST LAKE</t>
  </si>
  <si>
    <t>EL HABRA II</t>
  </si>
  <si>
    <t>EL HABRA III</t>
  </si>
  <si>
    <t>ELLIS CREEK NO.4 I</t>
  </si>
  <si>
    <t>EMERY/EMERYM DAM</t>
  </si>
  <si>
    <t>ERLANGMIAO DAM</t>
  </si>
  <si>
    <t>FENGZHUANG</t>
  </si>
  <si>
    <t>FOGELMAN</t>
  </si>
  <si>
    <t>FUGOU</t>
  </si>
  <si>
    <t>GIBSON'S POND DAM</t>
  </si>
  <si>
    <t>GONGQINGTUAN</t>
  </si>
  <si>
    <t>HADLOCK POND</t>
  </si>
  <si>
    <t>HAILUO</t>
  </si>
  <si>
    <t>HART LAKE</t>
  </si>
  <si>
    <t>STEVENS LAKE DAM (SCS, 1986)</t>
  </si>
  <si>
    <t>HAUSER LAKE DAM I</t>
  </si>
  <si>
    <t>HERRIN RESERVOIR 2 DAM</t>
  </si>
  <si>
    <t>HOUGOU DAM</t>
  </si>
  <si>
    <t>GRAND RAPIDS</t>
  </si>
  <si>
    <t>BOYDSTOWN I</t>
  </si>
  <si>
    <t>HUAISHUZHUANG</t>
  </si>
  <si>
    <t>HUANGWANG DAM</t>
  </si>
  <si>
    <t>HUOSHISHAN DAM</t>
  </si>
  <si>
    <t>HUTCHINSON LAKE DAM</t>
  </si>
  <si>
    <t>IOWA BEEF PROCESSORS WASTE POND NO.1</t>
  </si>
  <si>
    <t>JACOBS CREEK</t>
  </si>
  <si>
    <t>JIAHEZI</t>
  </si>
  <si>
    <t>KRAFTSMEN'S LAKE DAM</t>
  </si>
  <si>
    <t>LA FRUTA</t>
  </si>
  <si>
    <t>LAKE ALICE</t>
  </si>
  <si>
    <t>LAKE ELIZABETH</t>
  </si>
  <si>
    <t>LAKE GALAHAD DAM</t>
  </si>
  <si>
    <t>LAKE GENEVIEVE</t>
  </si>
  <si>
    <t>LAKE PHILEMA</t>
  </si>
  <si>
    <t>LAKE TOXAWAY</t>
  </si>
  <si>
    <t>LAMBERT LAKE</t>
  </si>
  <si>
    <t>LAOZHUANG DAM</t>
  </si>
  <si>
    <t>LONG BRANCH CANYON</t>
  </si>
  <si>
    <t>LONGTUN</t>
  </si>
  <si>
    <t>LOWER ROCKY FORD DAM /ROCKY FORD LAKE</t>
  </si>
  <si>
    <t>LULAOZHUANG DAM</t>
  </si>
  <si>
    <t>LUZIGOU</t>
  </si>
  <si>
    <t>LYMAN / LAYMAN</t>
  </si>
  <si>
    <t>MARIMAC / MERIMAC (UPPER) LAKE DAM</t>
  </si>
  <si>
    <t>MAZHUANG</t>
  </si>
  <si>
    <t>MASCOMA RIVER</t>
  </si>
  <si>
    <t>MELVILLE</t>
  </si>
  <si>
    <t>MIDDLETOWN HYDRAULIC DAM II</t>
  </si>
  <si>
    <t>MÖHNE DAM</t>
  </si>
  <si>
    <t>MONASHKA CREEK DAM</t>
  </si>
  <si>
    <t>MOSSY LAKE DAM</t>
  </si>
  <si>
    <t>NANT-Y-GRO (NANTY GRO) DAM</t>
  </si>
  <si>
    <t>LAKE TANGLEWOOD DAM (SCS, 1986)</t>
  </si>
  <si>
    <t>OLD CITY LAKE</t>
  </si>
  <si>
    <t>OLD MILL POND DAM</t>
  </si>
  <si>
    <t>OPUHA DAM</t>
  </si>
  <si>
    <t>OTTER LAKE</t>
  </si>
  <si>
    <t>OVERHOLSER</t>
  </si>
  <si>
    <t>PALAGNEDRA</t>
  </si>
  <si>
    <t>PETERS RESERVOIR NO. 1 (UPPER) II</t>
  </si>
  <si>
    <t>POTATO HILL LAKE</t>
  </si>
  <si>
    <t>QIAODUNMEN</t>
  </si>
  <si>
    <t>RAIL ROAD LAKE DAM</t>
  </si>
  <si>
    <t>RAINBOW LAKE</t>
  </si>
  <si>
    <t>KODAGANAR</t>
  </si>
  <si>
    <t>RENEGADE RESORT LAKE</t>
  </si>
  <si>
    <t>SANDAOHE</t>
  </si>
  <si>
    <t>EUCLIDES DA CUNHA</t>
  </si>
  <si>
    <t>SCOTT FARM DAM NO. 2</t>
  </si>
  <si>
    <t>SEMMES LAKE DAM</t>
  </si>
  <si>
    <t>SEQ No.2 - FARM DAM</t>
  </si>
  <si>
    <t>SEQ No.5 - FARM DAM</t>
  </si>
  <si>
    <t>SHANGLIUZHUANG DAM</t>
  </si>
  <si>
    <t>SHANGSHUZHUANG DAM</t>
  </si>
  <si>
    <t>SHANHU</t>
  </si>
  <si>
    <t>SHEYANG</t>
  </si>
  <si>
    <t>SHILONGSHAN</t>
  </si>
  <si>
    <t>SIMPLOT WASTEWATER LAGOON No.1</t>
  </si>
  <si>
    <t>SPRING LAKE</t>
  </si>
  <si>
    <t>STATHAM LAKE DAM (AMERICUS)</t>
  </si>
  <si>
    <t>SUNDIAN DAM</t>
  </si>
  <si>
    <t>SUTTON LAKE</t>
  </si>
  <si>
    <t>TIANGANG DAM</t>
  </si>
  <si>
    <t>TIEMUSI DAM</t>
  </si>
  <si>
    <t>TIMBERLAKE/TIMBER LAKE DAM</t>
  </si>
  <si>
    <t>TONGSHUYUANG DAM</t>
  </si>
  <si>
    <t>TRIAL LAKE</t>
  </si>
  <si>
    <t>TROUT LAKE</t>
  </si>
  <si>
    <t>ULMERS / ULMER POND DAM</t>
  </si>
  <si>
    <t>UPPER NORTH EDEN RESERVOIR</t>
  </si>
  <si>
    <t>UPPER POND (CT 433)</t>
  </si>
  <si>
    <t>UPPER ROCKY CREEK/ NORTH LAKE/ OVERCREEK RD.</t>
  </si>
  <si>
    <t>UTICA RESERVOIR DAM NO.3</t>
  </si>
  <si>
    <t>WANSHANGANG</t>
  </si>
  <si>
    <t>WASHINGTON LAKE AND RESERVOIR</t>
  </si>
  <si>
    <t>WEST LAKE DAM</t>
  </si>
  <si>
    <t>WILKINSON LAKE DAM</t>
  </si>
  <si>
    <t>XIEZIGOU</t>
  </si>
  <si>
    <t>YANGWANY DAM</t>
  </si>
  <si>
    <t>YAODIANPU</t>
  </si>
  <si>
    <t>YUE'ERWANG DAM</t>
  </si>
  <si>
    <t>ZHOUZHUANG</t>
  </si>
  <si>
    <t>[98][117][118][171]</t>
  </si>
  <si>
    <t>[65][85][86][87][97][141]</t>
  </si>
  <si>
    <t>[50-A][58]</t>
  </si>
  <si>
    <t>[66][75]</t>
  </si>
  <si>
    <t>[50-A][64][76][87][93][139][143]</t>
  </si>
  <si>
    <t>[67][143][165]</t>
  </si>
  <si>
    <t>[50-A][58][67]</t>
  </si>
  <si>
    <t>[50-A][97]</t>
  </si>
  <si>
    <t>[50-A][67][97]</t>
  </si>
  <si>
    <t>[50-A][64][87][93][143]</t>
  </si>
  <si>
    <t>[50-A][58][64][87][93][105][143]</t>
  </si>
  <si>
    <t>[50-A][58][64][76][87][95][98][114][115]</t>
  </si>
  <si>
    <t>[50-A][67]</t>
  </si>
  <si>
    <t>[50-A][64][67][87][93][143]</t>
  </si>
  <si>
    <t>[85]</t>
  </si>
  <si>
    <t>[118][143]</t>
  </si>
  <si>
    <t>[50-A][58][64][84][87]</t>
  </si>
  <si>
    <t>[85][186]</t>
  </si>
  <si>
    <t>[50-A][51][64][87][93][105][143]</t>
  </si>
  <si>
    <t>[50-A][51][58][64][65][85][86][87][93][95][98][105][141][143]</t>
  </si>
  <si>
    <t>[50-A]</t>
  </si>
  <si>
    <t>[65][85][86][87][141][186]</t>
  </si>
  <si>
    <t>[76][85]</t>
  </si>
  <si>
    <t>[65][86][87][141]</t>
  </si>
  <si>
    <t>[50-A][51][64][67][84][93][105][143]</t>
  </si>
  <si>
    <t>[143]</t>
  </si>
  <si>
    <t>[50-A][144][195]</t>
  </si>
  <si>
    <t>[143][166]</t>
  </si>
  <si>
    <t>[50-A][51][64][84][87][93][105][143]</t>
  </si>
  <si>
    <t>[65][85][86][87][141]</t>
  </si>
  <si>
    <t>[98][139][143][171]</t>
  </si>
  <si>
    <t>[50-A][51][64][67][87][93][105][143]</t>
  </si>
  <si>
    <t>[50-A][51][64][65][67][86][87][93][105][141][143]</t>
  </si>
  <si>
    <t>[50-A][67][84][98][171]</t>
  </si>
  <si>
    <t>[50-A][51][58][63][64][87][93][105][143]</t>
  </si>
  <si>
    <t>[50-A][58][64][84][87][169]</t>
  </si>
  <si>
    <t>[98][171][187]</t>
  </si>
  <si>
    <t>[50-B][1]</t>
  </si>
  <si>
    <t>[50-A][51][58][64][65][86][87][93][105][141][143]</t>
  </si>
  <si>
    <t>[56][143]</t>
  </si>
  <si>
    <t>[50-A][51][56][64][67][87][93][105][143]</t>
  </si>
  <si>
    <t>[50-A][51][56][64][87][93][105][143]</t>
  </si>
  <si>
    <t>[56][64][67][87][93][143]</t>
  </si>
  <si>
    <t>[50-A][51][58][59][64][65][86][87][105][141]</t>
  </si>
  <si>
    <t>[50-A][51][56][64][65][67][86][87][93][105][141][143]</t>
  </si>
  <si>
    <t>[50-A][56][76][98][139][143]</t>
  </si>
  <si>
    <t>[50-A][51][56][58][64][87][93][105][143]</t>
  </si>
  <si>
    <t>[98][145]</t>
  </si>
  <si>
    <t>[50-A][51][56][64][67][93][105][143]</t>
  </si>
  <si>
    <t>[98][127][171]</t>
  </si>
  <si>
    <t>[98][118][171]</t>
  </si>
  <si>
    <t>[50-A][56][58][64][67][87][143]</t>
  </si>
  <si>
    <t>[56][95][98][139][143]</t>
  </si>
  <si>
    <t>[50-A][51][63][64][65][67][86][87][93][105][141][143]</t>
  </si>
  <si>
    <t>[50-A][84]</t>
  </si>
  <si>
    <t>[150]</t>
  </si>
  <si>
    <t>[50-A][63][67]</t>
  </si>
  <si>
    <t>[50-A][51][56][64][65][86][87][93][105][141][143]</t>
  </si>
  <si>
    <t>[50-A][56][64][87][93][143]</t>
  </si>
  <si>
    <t>[50-A][51][58][59][63][64][65][86][87][105][141][147]</t>
  </si>
  <si>
    <t>[56][67][76][98][139][143][171]</t>
  </si>
  <si>
    <t>[50-A][51][58][64][65][67][86][87][141]</t>
  </si>
  <si>
    <t>[50-A][51][52][56][64][65][67][86][87][93][105][141][143]</t>
  </si>
  <si>
    <t>[50-A][51][52][56][67][76][93][105][143]</t>
  </si>
  <si>
    <t>[50-A][51][52][56][64][87][93][105][112][143]</t>
  </si>
  <si>
    <t>[50-A][58][151]</t>
  </si>
  <si>
    <t>[50-A][51][52][58][64][65][86][87][93][105][141][143]</t>
  </si>
  <si>
    <t>[56][98][134][139][143][171]</t>
  </si>
  <si>
    <t>[50-A][58][63][84][145]</t>
  </si>
  <si>
    <t>[50-A][58][59][67][95][98][139][171]</t>
  </si>
  <si>
    <t>[50-A][58][95][98][171]</t>
  </si>
  <si>
    <t>[50-A][52][98][171]</t>
  </si>
  <si>
    <t>[50-A][118][188]</t>
  </si>
  <si>
    <t>[50-A][116]</t>
  </si>
  <si>
    <t>[50-B][5][152]</t>
  </si>
  <si>
    <t>[50-A][58][76][95][98][145][171]</t>
  </si>
  <si>
    <t>Average Breach Width; B_avg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</si>
</sst>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4">
    <xf numFmtId="0" fontId="0" fillId="0" borderId="0" xfId="0"/>
    <xf numFmtId="0" fontId="0" fillId="0" borderId="0" xfId="0" applyNumberFormat="1"/>
    <xf numFmtId="0" fontId="0" fillId="0" borderId="0" xfId="0" quotePrefix="1"/>
    <xf numFmtId="0" fontId="0" fillId="2" borderId="0" xfId="0" applyFill="1"/>
  </cellXfs>
  <cellStyles count="1">
    <cellStyle name="Normal" xfId="0" builtinId="0"/>
  </cellStyles>
  <dxfs count="6">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57147</xdr:rowOff>
    </xdr:from>
    <xdr:to>
      <xdr:col>16</xdr:col>
      <xdr:colOff>314325</xdr:colOff>
      <xdr:row>49</xdr:row>
      <xdr:rowOff>160020</xdr:rowOff>
    </xdr:to>
    <xdr:sp macro="" textlink="">
      <xdr:nvSpPr>
        <xdr:cNvPr id="2" name="TextBox 1">
          <a:extLst>
            <a:ext uri="{FF2B5EF4-FFF2-40B4-BE49-F238E27FC236}">
              <a16:creationId xmlns:a16="http://schemas.microsoft.com/office/drawing/2014/main" id="{742D296C-1F08-424B-A2B4-C2A0DEFAFB3B}"/>
            </a:ext>
          </a:extLst>
        </xdr:cNvPr>
        <xdr:cNvSpPr txBox="1"/>
      </xdr:nvSpPr>
      <xdr:spPr>
        <a:xfrm>
          <a:off x="47625" y="57147"/>
          <a:ext cx="10020300" cy="90639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A filtered database</a:t>
          </a:r>
          <a:r>
            <a:rPr lang="en-US" sz="1400" b="1" baseline="0"/>
            <a:t> of dam breach characteristics</a:t>
          </a:r>
          <a:endParaRPr lang="en-US" sz="1400" b="0" baseline="0"/>
        </a:p>
        <a:p>
          <a:r>
            <a:rPr lang="en-US" sz="1400" b="0" baseline="0"/>
            <a:t>Mustapha Yassin, Anushka Ahmed, Vincent McFarlane, Fangzhou Liu</a:t>
          </a:r>
        </a:p>
        <a:p>
          <a:r>
            <a:rPr lang="en-US" sz="1400" b="0" baseline="0"/>
            <a:t>2024</a:t>
          </a:r>
        </a:p>
        <a:p>
          <a:endParaRPr lang="en-US" sz="1400" b="0" baseline="0"/>
        </a:p>
        <a:p>
          <a:r>
            <a:rPr lang="en-US" sz="1400" b="1" baseline="0"/>
            <a:t>Contents and descriptions</a:t>
          </a:r>
          <a:endParaRPr lang="en-US" sz="1400" b="0" baseline="0"/>
        </a:p>
        <a:p>
          <a:r>
            <a:rPr lang="en-US" sz="1400" b="0" baseline="0"/>
            <a:t>Peak Flow Dataset - A dataset of dam failures filtered to be able to evaluate empirical equations for peak flow from a dam breach</a:t>
          </a:r>
        </a:p>
        <a:p>
          <a:r>
            <a:rPr lang="en-US" sz="1400" b="0" baseline="0"/>
            <a:t>Tf Dataset - A dataset of dam failures filtered to be able to evaluate empirical equations for time to failure / breach formation time</a:t>
          </a:r>
        </a:p>
        <a:p>
          <a:r>
            <a:rPr lang="en-US" sz="1400" b="0" baseline="0"/>
            <a:t>Bavg Dataset - A dataset of dam failures filtered to be able to evaluate empirical equations for average breach width</a:t>
          </a:r>
        </a:p>
        <a:p>
          <a:r>
            <a:rPr lang="en-US" sz="1400" b="0" baseline="0"/>
            <a:t>References - A list of references from the original database (Bernard-Garcia &amp; Mahdi, 2020)</a:t>
          </a:r>
        </a:p>
        <a:p>
          <a:endParaRPr lang="en-US" sz="1400" b="0" baseline="0"/>
        </a:p>
        <a:p>
          <a:r>
            <a:rPr lang="en-US" sz="1400" b="1" baseline="0"/>
            <a:t>Assumptions</a:t>
          </a:r>
        </a:p>
        <a:p>
          <a:r>
            <a:rPr lang="en-US" sz="1400" b="0" baseline="0"/>
            <a:t>Various assumptions and estimates have been made to expand the applicability of each dataset. Given the magnitude of uncertainty in the observed values of peak flow, time to failure, and average breach width, these assumptions are not likely to introduce significant error into the analysis of empirical equations for dam breach characteristics.</a:t>
          </a:r>
        </a:p>
        <a:p>
          <a:endParaRPr lang="en-US" sz="1400" b="0" baseline="0"/>
        </a:p>
        <a:p>
          <a:r>
            <a:rPr lang="en-US" sz="1400" b="0" baseline="0"/>
            <a:t>These assumptions are listed below:</a:t>
          </a:r>
        </a:p>
        <a:p>
          <a:r>
            <a:rPr lang="en-US" sz="1400" b="0" baseline="0"/>
            <a:t>1. For records with no height of water, it was assumed that the height of water is the same height as the dam (i.e. the dam is full)</a:t>
          </a:r>
        </a:p>
        <a:p>
          <a:r>
            <a:rPr lang="en-US" sz="1400" b="0" baseline="0"/>
            <a:t>2. For records with no depth of breach, it was assumed that the depth of the breach is equal to the height of the dam (i.e. the dam is completely washed away)</a:t>
          </a:r>
        </a:p>
        <a:p>
          <a:r>
            <a:rPr lang="en-US" sz="1400" b="0" baseline="0"/>
            <a:t>3. For records with no volume of water, it was assumed that the volume of water is equal to the dam capacity (i.e. the dam is full)</a:t>
          </a:r>
        </a:p>
        <a:p>
          <a:r>
            <a:rPr lang="en-US" sz="1400" b="0" baseline="0"/>
            <a:t>4. For records with no average embankment width, the embankment width was calculated based on the assumption of 3:1 sideslopes (this is typical for an embankment dam).</a:t>
          </a:r>
        </a:p>
        <a:p>
          <a:r>
            <a:rPr lang="en-US" sz="1400" b="0" baseline="0"/>
            <a:t>5. For records with no embankment crest length, this was assumed to be 12 times the dam height. This was the calculated average ratio based on the entire original database. </a:t>
          </a:r>
        </a:p>
        <a:p>
          <a:endParaRPr lang="en-US" sz="1400" b="0" baseline="0"/>
        </a:p>
        <a:p>
          <a:r>
            <a:rPr lang="en-US" sz="1400" b="0" baseline="0"/>
            <a:t>After these assumptions were made, the remaining data were filtered to just include those that were applicable to the evaluation of empirical equations for dam breach characteristics. Then, the data was cross-referenced with other sources for further validation. In cases where there was significant uncertainty about the validity of a record, the record was removed from the database. In cases for which a range of values was listed (e.g. 20 - 40), the average value was used (e.g. 30).</a:t>
          </a:r>
        </a:p>
        <a:p>
          <a:endParaRPr lang="en-US" sz="1400" b="0" baseline="0"/>
        </a:p>
        <a:p>
          <a:r>
            <a:rPr lang="en-US" sz="1400" b="1" baseline="0"/>
            <a:t>Acknowledgements</a:t>
          </a:r>
        </a:p>
        <a:p>
          <a:r>
            <a:rPr lang="en-US" sz="1400" b="0" baseline="0"/>
            <a:t>The authors appreciate and commend Mayari Bernard-Garcia and Tew-Fik Mahdi for their fastidious work in compiling this data into a comprehensive worldwide database for use in studies such as this one.</a:t>
          </a:r>
        </a:p>
        <a:p>
          <a:endParaRPr lang="en-US" sz="1400" b="0" baseline="0"/>
        </a:p>
        <a:p>
          <a:r>
            <a:rPr lang="en-US" sz="1400" b="1" baseline="0"/>
            <a:t>References</a:t>
          </a:r>
          <a:br>
            <a:rPr lang="en-US" sz="1400" b="0" baseline="0"/>
          </a:br>
          <a:r>
            <a:rPr lang="en-US" sz="1400" b="0" baseline="0"/>
            <a:t>Bernard-Garcia, M., Mahdi, T., (2020). "A Worldwide Historical Dam Failure's Database", https://doi.org/10.5683/SP2/E7Z09B, Borealis, V1, UNF:6:+KL1E7ZRLuS6PvEGSb8mjQ== [fileUNF]</a:t>
          </a:r>
        </a:p>
        <a:p>
          <a:endParaRPr lang="en-US" sz="14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400"/>
            <a:t>Zhong, Q., Chen, S., Fu, Z., &amp; Shan, Y. (2020). New Empirical Model for Breaching of Earth-Rock Dams. </a:t>
          </a:r>
          <a:r>
            <a:rPr lang="en-US" sz="1400" i="1"/>
            <a:t>Natural Hazards Review</a:t>
          </a:r>
          <a:r>
            <a:rPr lang="en-US" sz="1400"/>
            <a:t>, </a:t>
          </a:r>
          <a:r>
            <a:rPr lang="en-US" sz="1400" i="1"/>
            <a:t>21</a:t>
          </a:r>
          <a:r>
            <a:rPr lang="en-US" sz="1400"/>
            <a:t>(2). https://doi.org/10.1061/(asce)nh.1527-6996.0000374</a:t>
          </a:r>
        </a:p>
        <a:p>
          <a:endParaRPr lang="en-US" sz="1400" b="0"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nyassin\Documents\UAlberta%20MSc\!MY%20MSc%20Project\Dam%20Database%20Analysis\Bernard-Garcia%20and%20Mahdi%202020%20-%20A%20Worldwide%20Dam%20Failures%20Data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DATASET"/>
      <sheetName val="DATABASE"/>
      <sheetName val="REFERENCES"/>
      <sheetName val="(1)"/>
      <sheetName val="(2)"/>
      <sheetName val="(3)"/>
      <sheetName val="(4)"/>
      <sheetName val="(5)"/>
      <sheetName val="(6)"/>
      <sheetName val="(7)"/>
      <sheetName val="(8)"/>
      <sheetName val="(9)"/>
      <sheetName val="(10)"/>
      <sheetName val="(11)"/>
      <sheetName val="++"/>
      <sheetName val="T.C.D."/>
      <sheetName val="Desc_HID"/>
      <sheetName val="Desc_HID1"/>
      <sheetName val="Desc1_HID"/>
      <sheetName val="Desc1_HID1"/>
      <sheetName val="Desc1_HID2"/>
      <sheetName val="Desc1_HID3"/>
      <sheetName val="Desc2_HID"/>
      <sheetName val="Desc2_HID1"/>
      <sheetName val="Desc3_HID"/>
      <sheetName val="Desc3_HID1"/>
      <sheetName val="Desc_HID2"/>
      <sheetName val="Desc_HID3"/>
      <sheetName val="Desc1_HID4"/>
      <sheetName val="Desc1_HID5"/>
      <sheetName val="Desc2_HID2"/>
      <sheetName val="Desc2_HID3"/>
      <sheetName val="Desc_HID4"/>
      <sheetName val="Desc_HID5"/>
      <sheetName val="Desc_HID6"/>
      <sheetName val="Desc_HID7"/>
      <sheetName val="Desc_HID8"/>
      <sheetName val="Desc_HID9"/>
      <sheetName val="Desc_HID10"/>
      <sheetName val="Desc_HID11"/>
      <sheetName val="Desc_HID12"/>
      <sheetName val="Desc_HID13"/>
      <sheetName val="Desc_HID20"/>
      <sheetName val="Desc_HID21"/>
      <sheetName val="Desc1_HID10"/>
      <sheetName val="Desc1_HID11"/>
      <sheetName val="Desc1_HID6"/>
      <sheetName val="Desc1_HID7"/>
      <sheetName val="Desc2_HID4"/>
      <sheetName val="Desc2_HID5"/>
      <sheetName val="Desc3_HID2"/>
      <sheetName val="Desc3_HID3"/>
      <sheetName val="Desc_HID14"/>
      <sheetName val="Desc_HID15"/>
      <sheetName val="Desc1_HID8"/>
      <sheetName val="Desc1_HID9"/>
      <sheetName val="Desc_HID16"/>
      <sheetName val="Desc_HID17"/>
      <sheetName val="Desc2_HID6"/>
      <sheetName val="Desc2_HID7"/>
      <sheetName val="Desc_HID18"/>
      <sheetName val="Desc_HID19"/>
      <sheetName val="Desc_HID32"/>
      <sheetName val="Desc_HID33"/>
      <sheetName val="Desc_HID30"/>
      <sheetName val="Desc_HID31"/>
      <sheetName val="Desc_HID28"/>
      <sheetName val="Desc_HID29"/>
      <sheetName val="Desc_HID26"/>
      <sheetName val="Desc_HID27"/>
      <sheetName val="Desc_HID24"/>
      <sheetName val="Desc_HID25"/>
      <sheetName val="Desc_HID22"/>
      <sheetName val="Desc_HID23"/>
    </sheetNames>
    <sheetDataSet>
      <sheetData sheetId="0"/>
      <sheetData sheetId="1"/>
      <sheetData sheetId="2"/>
      <sheetData sheetId="3">
        <row r="1">
          <cell r="A1" t="str">
            <v xml:space="preserve">DATABASE'S REFERENCES </v>
          </cell>
        </row>
        <row r="16">
          <cell r="B16" t="str">
            <v>[id-ref]</v>
          </cell>
          <cell r="C16" t="str">
            <v>CODE</v>
          </cell>
          <cell r="D16" t="str">
            <v>References</v>
          </cell>
        </row>
        <row r="17">
          <cell r="B17" t="str">
            <v>[1]</v>
          </cell>
          <cell r="C17">
            <v>9</v>
          </cell>
          <cell r="D17" t="str">
            <v>Costa, J. E., and Schuster, R. L. (1991). Documented historical landslide dams from around the world. US Geological Survey Open‐File Report, 91–239, 486 pp.</v>
          </cell>
        </row>
        <row r="18">
          <cell r="B18" t="str">
            <v>[2]</v>
          </cell>
          <cell r="C18">
            <v>9</v>
          </cell>
          <cell r="D18" t="str">
            <v>Ermini, L., and Casagli, N. (2003). “Prediction of the behaviour of landslide dams using a geomorphological dimensionless index.” Earth Surface Processes and Landforms, 28(1), 31–47.</v>
          </cell>
        </row>
        <row r="19">
          <cell r="B19" t="str">
            <v>[3]</v>
          </cell>
          <cell r="C19">
            <v>9</v>
          </cell>
          <cell r="D19" t="str">
            <v>Miller, B. G. N., and Cruden, D. M. (2002). “The Eureka River landslide and dam, Peace River Lowlands, Alberta.” Canadian Geotechnical Journal, 39(4), 863–878.</v>
          </cell>
        </row>
        <row r="20">
          <cell r="B20" t="str">
            <v>[4]</v>
          </cell>
          <cell r="C20">
            <v>9</v>
          </cell>
          <cell r="D20" t="str">
            <v>Geertsema, M., and Clague, J. J. (2006). “1000‐year record of landslide dams at Halden Creek, north‐eastern British Columbia.” Landslides, 3(3), 217–227.</v>
          </cell>
        </row>
        <row r="21">
          <cell r="B21" t="str">
            <v>[5]</v>
          </cell>
          <cell r="C21">
            <v>9</v>
          </cell>
          <cell r="D21" t="str">
            <v>Yan, R. (2006). Secondary disaster and environmental effect of landslides and collapsed dams in the upper reaches of Minjiang River. Master Thesis, Sichuan University, Chengdu, China, 143 pp.</v>
          </cell>
        </row>
        <row r="22">
          <cell r="B22" t="str">
            <v>[6]</v>
          </cell>
          <cell r="C22">
            <v>9</v>
          </cell>
          <cell r="D22" t="str">
            <v>Chai, H. J., Liu, H. C., and Zhang, Z. Y. (1998). “Study on the categories of landslide‐damming of rivers and their characteristics.” Journal of the Chengdu Institute of Technology, 25(3), 411–416. (IN CHINESE)</v>
          </cell>
        </row>
        <row r="23">
          <cell r="B23" t="str">
            <v>[7]</v>
          </cell>
          <cell r="C23">
            <v>9</v>
          </cell>
          <cell r="D23" t="str">
            <v>Xu, Q., Fan, X. M., Huang, R. Q., and Westen, C. V. (2009). “Landslide dams triggered by the Wenchuan Earthquake, Sichuan Province, south‐west China.” Bulletin of Engineering Geology and the Environment, 68(3), 373–386.</v>
          </cell>
        </row>
        <row r="24">
          <cell r="B24" t="str">
            <v>[8]</v>
          </cell>
          <cell r="C24">
            <v>9</v>
          </cell>
          <cell r="D24" t="str">
            <v>Cui, P., Han, Y. S., Chao, D., and Chen X. Q. (2011). Formation and treatment of landslide dams emplaced during the 2008 Wenchuan earthquake, Sichuan, China. Natural And Artificial Rockslide Dams, Edited by Evans, S. G., Hermanns, R. L., Storm, A., and Scarascia‐Mugnozza, G., Lecture Notes in Earth Sciences, 133, 295–321.</v>
          </cell>
        </row>
        <row r="25">
          <cell r="B25" t="str">
            <v>[9]</v>
          </cell>
          <cell r="C25">
            <v>9</v>
          </cell>
          <cell r="D25" t="str">
            <v>Nie, G. Z., Gao, J. G., and Deng, Y. (2004). Preliminary study on earthquake‐induced dammed lake. Quaternary Sciences, 24(3), 293–301.</v>
          </cell>
        </row>
        <row r="26">
          <cell r="B26" t="str">
            <v>[10]</v>
          </cell>
          <cell r="C26">
            <v>9</v>
          </cell>
          <cell r="D26" t="str">
            <v xml:space="preserve">Tung, Y. X. (2008). Quantitative Analysis for Stability of Landslide Dams. Master thesis, National Central University, Taiwan.
</v>
          </cell>
        </row>
        <row r="27">
          <cell r="B27" t="str">
            <v>[11]</v>
          </cell>
          <cell r="C27">
            <v>9</v>
          </cell>
          <cell r="D27" t="str">
            <v>Dunning, S. A., Rosser, N. J., Petley, D. N., and Massey, C. R. (2006). “Formation and failure of the Tsatichhu landslide dam, Bhutan.” Landslides, 3(2),107–113.</v>
          </cell>
        </row>
        <row r="28">
          <cell r="B28" t="str">
            <v>[12]</v>
          </cell>
          <cell r="C28">
            <v>9</v>
          </cell>
          <cell r="D28" t="str">
            <v>Evans, S. G. (1986). Landslide damming in the Cordillera of western Canada, in R. L. Schuster (ed.), Landslide Dams: Processes, Risk and Mitigation. Geotechnical Special Publication No. 3, ASCE, New York, 111–130.</v>
          </cell>
        </row>
        <row r="29">
          <cell r="B29" t="str">
            <v>[13]</v>
          </cell>
          <cell r="C29">
            <v>9</v>
          </cell>
          <cell r="D29" t="str">
            <v>Clague, J. J., and Evans, S. G. (1994). “Formation and failure of natural dams in the Canadian Cordillera.” Geological Survey of Canada, Bulletin 464.</v>
          </cell>
        </row>
        <row r="30">
          <cell r="B30" t="str">
            <v>[14]</v>
          </cell>
          <cell r="C30">
            <v>9</v>
          </cell>
          <cell r="D30" t="str">
            <v>Bovis, M. J., and Jakob, M. (2000). “The July 29, 1998, debris flow and landslide dam at Capricorn Creek, Mount Meager Volcanic Complex, southern Coast Mountains, British Columbia.” Canadian Journal of Earth Sciences, 37(10), 1321–1334.</v>
          </cell>
        </row>
        <row r="31">
          <cell r="B31" t="str">
            <v>[15]</v>
          </cell>
          <cell r="C31">
            <v>9</v>
          </cell>
          <cell r="D31" t="str">
            <v>Cruden, D. M., Lu, Z. Y., and Thomson, S. (1997). “The 1939 Montagneuse River landslide, Alberta.” Canadian Geotechnical Journal, 34(5), 799–810.</v>
          </cell>
        </row>
        <row r="32">
          <cell r="B32" t="str">
            <v>[16]</v>
          </cell>
          <cell r="C32">
            <v>9</v>
          </cell>
          <cell r="D32" t="str">
            <v>Miller, B. G. N., Cruden, D. M. (2002). “The Eureka River landslide and dam, Peace River Lowlands, Alberta.” Canadian Geotechnical Journal, 39 (4): 863–878.</v>
          </cell>
        </row>
        <row r="33">
          <cell r="B33" t="str">
            <v>[17]</v>
          </cell>
          <cell r="C33">
            <v>9</v>
          </cell>
          <cell r="D33" t="str">
            <v>Mora, S., Madrigal, C., Estrada, J. and Schuster, R. L. (1993). “The 1992 Rio Toro landslide dam, Costa Rica.” Landslide News, 7, 19–22.</v>
          </cell>
        </row>
        <row r="34">
          <cell r="B34" t="str">
            <v>[18]</v>
          </cell>
          <cell r="C34">
            <v>9</v>
          </cell>
          <cell r="D34" t="str">
            <v>Plaza‐Nieto, G., and Zevallos, O. (1994). “The 1993 La Josefina rockslide and Rio Paute landslide dam, Ecuador.” Landslide News, 8: 4–6.</v>
          </cell>
        </row>
        <row r="35">
          <cell r="B35" t="str">
            <v>[19]</v>
          </cell>
          <cell r="C35">
            <v>9</v>
          </cell>
          <cell r="D35" t="str">
            <v>Plaza‐Nieto, G., Yepes, H., and Schuster, R. L. (1990). “Landslide dam on the Pisque river, northern Ecuador.” Landslide News, 4: 2–4.</v>
          </cell>
        </row>
        <row r="36">
          <cell r="B36" t="str">
            <v>[20]</v>
          </cell>
          <cell r="C36">
            <v>9</v>
          </cell>
          <cell r="D36" t="str">
            <v>Gupta, V., and Sah, M. P. (2008). “Impact of the Trans‐Himalayan Landslide Lake Outburst Flood (LLOF) in the Satluj catchment, Himachal Pradesh, India.” Natural Hazards, 45(3), 379–390.</v>
          </cell>
        </row>
        <row r="37">
          <cell r="B37" t="str">
            <v>[21]</v>
          </cell>
          <cell r="C37">
            <v>9</v>
          </cell>
          <cell r="D37" t="str">
            <v>Casagli, N. and Ermini., L. (1999). “Geomorphic analysis of landslide dams in the northern Apennines.” Transaction Japanese Geomorphological Union, 20, 219–249.</v>
          </cell>
        </row>
        <row r="38">
          <cell r="B38" t="str">
            <v>[22]</v>
          </cell>
          <cell r="C38">
            <v>9</v>
          </cell>
          <cell r="D38" t="str">
            <v>Nicoletti, P. G., and Parise, M. (2001). “Seven landslide dams of old seismic origin in south‐eastern Sicily (Italy).” Geomorphology, 46(3–4), 203–222.</v>
          </cell>
        </row>
        <row r="39">
          <cell r="B39" t="str">
            <v>[23]</v>
          </cell>
          <cell r="C39">
            <v>9</v>
          </cell>
          <cell r="D39" t="str">
            <v>Sassa, K., Fukuoka, H., Wang, F., Wang, G. H., Okada, K., and Marui, H. (2006). “Landslide Disasters Triggered by the 2004 Mid‐Niigata Prefecture Earthquake in Japan.” Annuals of Disas. Prev. Res. Inst., Kyoto Univ., No. 49C, 119–136.</v>
          </cell>
        </row>
        <row r="40">
          <cell r="B40" t="str">
            <v>[24]</v>
          </cell>
          <cell r="C40">
            <v>9</v>
          </cell>
          <cell r="D40" t="str">
            <v>Hermanns, R. (2005). “All Clear for Allpacoma Landslide Dam.” MAP:GAC Newsletter, 5(1).</v>
          </cell>
        </row>
        <row r="41">
          <cell r="B41" t="str">
            <v>[25]</v>
          </cell>
          <cell r="C41">
            <v>9</v>
          </cell>
          <cell r="D41" t="str">
            <v>Sabo Dept., MLIT (2007). Landslide dam formed in Kawaradariver in Ishikawa Pref. online: http://www.sabo‐int.org/ case/2007japan_wajima.pdf.</v>
          </cell>
        </row>
        <row r="42">
          <cell r="B42" t="str">
            <v>[26]</v>
          </cell>
          <cell r="C42">
            <v>9</v>
          </cell>
          <cell r="D42" t="str">
            <v xml:space="preserve">Adhikari, D. P., and Koshimizu, S. (2005). “Debris flow disaster at Larcha, upper Bhotekoshi Valley, central Nepal.” Island Arc, 14(4), 410–423. </v>
          </cell>
        </row>
        <row r="43">
          <cell r="B43" t="str">
            <v>[27]</v>
          </cell>
          <cell r="C43">
            <v>9</v>
          </cell>
          <cell r="D43" t="str">
            <v>Hancox, G. T., McSaveney, M. J., Manville, V. R., and Davies, T. R. (2005). “The October 1999 Mt Adams rock avalanche and subsequent landslide dam‐break flood and effects in Poerua River, Westland, New Zealand.” New Zealand Journal of Geology and Geophysics, 48(4), 683–705.</v>
          </cell>
        </row>
        <row r="44">
          <cell r="B44" t="str">
            <v>[28]</v>
          </cell>
          <cell r="C44">
            <v>9</v>
          </cell>
          <cell r="D44" t="str">
            <v>Becker, J. S., Johnston, D. M., Paton, D., Hancox, G. T., Davies, T. R., McSaceney, M. J., and Manville, V. R. (2007). “Response to landslide dam failure emergencies: issues resulting from the October 1999 Mount Adams Landslide and dam‐break flood in the Poerua River, Westland, New Zealand.” Natural Hazards Review, 8(2), 35–42.</v>
          </cell>
        </row>
        <row r="45">
          <cell r="B45" t="str">
            <v>[29]</v>
          </cell>
          <cell r="C45">
            <v>9</v>
          </cell>
          <cell r="D45" t="str">
            <v>Massey, C. I., Manville, V., Hancox, G. H., Keys, H. J., Lawrence, C., and McSaveney, M. (2010). “Out‐burst flood (lahar) triggered by retrogressive landsliding, 18 March 2007 at Mt Ruapehu, New Zealand‐a successful early warning.” Landslides, 7(3): 303–315.</v>
          </cell>
        </row>
        <row r="46">
          <cell r="B46" t="str">
            <v>[30]</v>
          </cell>
          <cell r="C46">
            <v>9</v>
          </cell>
          <cell r="D46" t="str">
            <v>Adams, J. (1981). “Earthquake triggered landslides from lakes in New Zealand.” Earthquake Information Bulletin (USGS), 13(6), 204–215.</v>
          </cell>
        </row>
        <row r="47">
          <cell r="B47" t="str">
            <v>[31]</v>
          </cell>
          <cell r="C47">
            <v>9</v>
          </cell>
          <cell r="D47" t="str">
            <v xml:space="preserve"> Jennings, D. N., Webby, M. G., and Parkin, D. T. (1993). “Tunawaea landslide dam, King Country, New Zealand.” Landslide News, 7, 25–27.</v>
          </cell>
        </row>
        <row r="48">
          <cell r="B48" t="str">
            <v>[32]</v>
          </cell>
          <cell r="C48">
            <v>9</v>
          </cell>
          <cell r="D48" t="str">
            <v>Lee, K. L., and Duncan, J. M. (1975). Landslide of April 25, 1974, on the Mantaro River, Peru. Washington, D. C., Committee on Natural Disasters, Commission on Sociotechnical Systems, National Research Council, 71 pp.</v>
          </cell>
        </row>
        <row r="49">
          <cell r="B49" t="str">
            <v>[33]</v>
          </cell>
          <cell r="C49">
            <v>9</v>
          </cell>
          <cell r="D49" t="str">
            <v>Nash, T., Bell, D., Davies, T., and Nathan, S. (2008). “Analysis of the formation and failure of Ram Creek landslide dam, South Island, New Zealand.” New Zealand Journal of Geology &amp; Geophysics, 51(3), 187–193.</v>
          </cell>
        </row>
        <row r="50">
          <cell r="B50" t="str">
            <v>[34]</v>
          </cell>
          <cell r="C50">
            <v>9</v>
          </cell>
          <cell r="D50" t="str">
            <v>King, J., Loveday, I., and Schuster, R. L. (1989). “The 1985 Bairaman landslide dam and resulting debris flow, Papua New Guinea.” Quarterly Journal of Engineering Geology, 22(4), 257–270.</v>
          </cell>
        </row>
        <row r="51">
          <cell r="B51" t="str">
            <v>[35]</v>
          </cell>
          <cell r="C51">
            <v>9</v>
          </cell>
          <cell r="D51" t="str">
            <v>Schuster, R. L., and Costa, J. E. (1986). “A perspective on landslide dams.” In: Landslide Dams: Processes, Risk, and Mitigation, Geotechnical Special Publication No. 3, ASCE, New York, 1–20.</v>
          </cell>
        </row>
        <row r="52">
          <cell r="B52" t="str">
            <v>[36]</v>
          </cell>
          <cell r="C52">
            <v>9</v>
          </cell>
          <cell r="D52" t="str">
            <v>Schuster, R. L. (1985). “Landslide dam in the Western United States.” US Geological Survey, pp. 411–418.</v>
          </cell>
        </row>
        <row r="53">
          <cell r="B53" t="str">
            <v>[37]</v>
          </cell>
          <cell r="C53">
            <v>9</v>
          </cell>
          <cell r="D53" t="str">
            <v>O’Connor, J. E., and Costa, J. E. (2004). “The world’s largest floods, past and present: Their causes and magnitudes.” US Geological Survey Circular, 1254, 1–13.</v>
          </cell>
        </row>
        <row r="54">
          <cell r="B54" t="str">
            <v>[38]</v>
          </cell>
          <cell r="C54">
            <v>9</v>
          </cell>
          <cell r="D54" t="str">
            <v>Edwin, L. H., and Anthony, J. C. (2006). Landslides Triggered by the October 8, 2005, Pakistan Earthquake and Associated Landslide Dammed Reservoirs. US Geological Survey, Reston, Virginia, pp. 1–10.</v>
          </cell>
        </row>
        <row r="55">
          <cell r="B55" t="str">
            <v>[39]</v>
          </cell>
          <cell r="C55">
            <v>9</v>
          </cell>
          <cell r="D55" t="str">
            <v>Dong, J. J., Li, Y. S., Kuo, C. Y., Sung, R. T., Li, M. H., Lee, C. T., Chen, C. C., and Lee, W. R. (2011). “The formation and breach of a short‐lived landslide dam at Hsiaolin village, Taiwan – Part I: Post‐event reconstruction of dam geometry.” Engineering Geology, 123(1–2), 40–59.</v>
          </cell>
        </row>
        <row r="56">
          <cell r="B56" t="str">
            <v>[40]</v>
          </cell>
          <cell r="C56">
            <v>9</v>
          </cell>
          <cell r="D56" t="str">
            <v>Li, M. H., Sung, R. T., Dong, J. J., Lee, C. T., and Chen, C. C. (2011). “The formation and breaching of a short‐lived landslide dam at Hsiaolin Village, Taiwan – Part II: Simulation of debris flow with landslide dam breach.” Engineering Geology, 123(1–2), 60–71.</v>
          </cell>
        </row>
        <row r="57">
          <cell r="B57" t="str">
            <v>[41]</v>
          </cell>
          <cell r="C57">
            <v>9</v>
          </cell>
          <cell r="D57" t="str">
            <v>Chen, K. T., Tsang, Y. C., Kuo, Y. S, Lu, M. H., and Shieh, C. L. (2010). “Case Analysis of Landslide Dam Formation by Typhoon Morakot.” Journal of the Taiwan Disaster Prevention Society, 2(1), 43–50.</v>
          </cell>
        </row>
        <row r="58">
          <cell r="B58" t="str">
            <v>[42]</v>
          </cell>
          <cell r="C58">
            <v>9</v>
          </cell>
          <cell r="D58" t="str">
            <v>Liao, Z. Z., Dong, J. J., Shi, T. Y., Ye, K. J., Pan, Y. W., Wang, C. D., and Qian, X. Z. (2002). Study on the disaster mitigation strategies for landslide dams (1/3). Report for the Water Resource Planning Institute, Water Resources Agency, Ministry of Economic Affairs, Taiwan, China.</v>
          </cell>
        </row>
        <row r="59">
          <cell r="B59" t="str">
            <v>[43]</v>
          </cell>
          <cell r="C59">
            <v>9</v>
          </cell>
          <cell r="D59" t="str">
            <v>Meyer, W., Schuster, R. L., and Sabol, M. A. (1994). “Potential for seepage erosion of landslide dam.” Journal of Geotechnical Engineering, ASCE, 120(7), 1211–1229.</v>
          </cell>
        </row>
        <row r="60">
          <cell r="B60" t="str">
            <v>[44]</v>
          </cell>
          <cell r="C60">
            <v>9</v>
          </cell>
          <cell r="D60" t="str">
            <v>Walder, J. S., O’Connor, J. E. (1997). “Methods for predicting peak discharge of floods caused by failure of natural and constructed earthen dams.” Water Resources Research, 33(10), 2337–2348.</v>
          </cell>
        </row>
        <row r="61">
          <cell r="B61" t="str">
            <v>[45]</v>
          </cell>
          <cell r="C61">
            <v>9</v>
          </cell>
          <cell r="D61" t="str">
            <v>Schuster, R. L., Wieczorek, G. F., Hope D. G., II. (1998). “Landslide dams in Santa Cruz County, California, resulting from the earthquake.” US Geological Survey Professional Paper, 1551‐C, 51–70.</v>
          </cell>
        </row>
        <row r="62">
          <cell r="B62" t="str">
            <v>[46]</v>
          </cell>
          <cell r="C62">
            <v>9</v>
          </cell>
          <cell r="D62" t="str">
            <v>Duman, T. Y. (2009). “The largest landslide dam in Turkey: Tortum landslide.” Engineering Geology, 104(1–2), 66–79.</v>
          </cell>
        </row>
        <row r="63">
          <cell r="B63" t="str">
            <v>[47]</v>
          </cell>
          <cell r="C63">
            <v>9</v>
          </cell>
          <cell r="D63" t="str">
            <v>Konagai, K., and Sattar, A. (2012). “Partial breaching of Hattian Bala Landslide Dam formed in the 8th October 2005 Kashmir Earthquake, Pakistan.” Landslides, 9(1), 1–11.</v>
          </cell>
        </row>
        <row r="64">
          <cell r="B64" t="str">
            <v>[48]</v>
          </cell>
          <cell r="C64">
            <v>9</v>
          </cell>
          <cell r="D64" t="str">
            <v>Petley, D. (2010). The landslide at Attabad in Hunza, Gilgit/Baltistan: current situation and hazard management needs. Report prepared for Focus Humanitarian Assistance, Pakistan, based upon a rapid field assessment on 26th February – 4th March. Online: http://blog.travel‐culture.com/wp‐content/uploads/2010/03/10_02_Hunza_landslide_ short_report_final.pdf.short_report_final.pdf.</v>
          </cell>
        </row>
        <row r="65">
          <cell r="B65" t="str">
            <v>[49]</v>
          </cell>
          <cell r="C65">
            <v>9</v>
          </cell>
          <cell r="D65" t="str">
            <v>Petley, D. (2010). The Attabad landslide crisis in Hunza, Pakistan – lessons for the management of valley blocking landslides. Report prepared for Focus Humanitarian Assistance, Pakistan. Online: http://blogs.agu.org/landslideblog/ files/2011/05/11_01‐Geohazards‐5‐Attabad‐final.pdf.</v>
          </cell>
        </row>
        <row r="66">
          <cell r="B66" t="str">
            <v>[50-A]</v>
          </cell>
          <cell r="C66">
            <v>1</v>
          </cell>
          <cell r="D66" t="str">
            <v>Zhang, L., Peng, M., Chang, D., Xu, Y. (2016). "Dam Failure Mechanisms and Risk Assessment", John Wiley &amp; Sons, 2016. APPENDIX A</v>
          </cell>
        </row>
        <row r="67">
          <cell r="B67" t="str">
            <v>[50-B]</v>
          </cell>
          <cell r="C67">
            <v>1</v>
          </cell>
          <cell r="D67" t="str">
            <v>Zhang, L., Peng, M., Chang, D., Xu, Y. (2016). "Dam Failure Mechanisms and Risk Assessment", John Wiley &amp; Sons, 2016. APPENDIX B</v>
          </cell>
        </row>
        <row r="68">
          <cell r="B68" t="str">
            <v>[51]</v>
          </cell>
          <cell r="C68">
            <v>4</v>
          </cell>
          <cell r="D68" t="str">
            <v>Bennani, S. (2016). "Analyse des incertitudes de la méthode normée lors de la rupture des barrages en remblai en cas de surverse", Mémoire de maîtrise, École Polytechnique de Montréal, Annexe B. &lt;https://publications.polymtl.ca/2412/&gt;</v>
          </cell>
        </row>
        <row r="69">
          <cell r="B69" t="str">
            <v>[52]</v>
          </cell>
          <cell r="C69">
            <v>5</v>
          </cell>
          <cell r="D69" t="str">
            <v>Rogers J. D., Hasselmann K. F.(2012). "DAMS AND DISASTERS : A brief overview of dam building triumphs and tragedies in California’s past", Department of Geological Engineering, Missouri University of Science &amp; Technology for the California Colloquium on Water Lectures, University of California Water Resources Center Archives, the Center for California Studies at U.C. Berkeley, and the Department of Civil &amp; Environmental Engineering at U.C. Berkeley, 2002 and updated with current information in 2012. &lt;https://web.mst.edu/~rogersda/dams_of_ca/Dams-of-California-Presentation-2012.pdf&gt;</v>
          </cell>
        </row>
        <row r="70">
          <cell r="B70" t="str">
            <v>[53]</v>
          </cell>
          <cell r="C70">
            <v>3</v>
          </cell>
          <cell r="D70" t="str">
            <v>Global Energie Observatory (2012), "Euclides da Cunha Hydroelectric Power Plant Brazil." (Data obtained from http://GlobalEnergyObservatory.org/). &lt;http://globalenergyobservatory.org/geoid/43443&gt; (Jan. 7, 2018)</v>
          </cell>
        </row>
        <row r="71">
          <cell r="B71" t="str">
            <v>[54]</v>
          </cell>
          <cell r="C71">
            <v>1</v>
          </cell>
          <cell r="D71" t="str">
            <v>Goubet, A. (1979). "Risques associés aux barrages", Risks associated with storage dams, LA HOUILLE BLANCHE/N° 8-1979, Euclides de Cunha Dam, p.483, p.490 and Annexe 3.</v>
          </cell>
        </row>
        <row r="72">
          <cell r="B72" t="str">
            <v>[55]</v>
          </cell>
          <cell r="C72">
            <v>1</v>
          </cell>
          <cell r="D72" t="str">
            <v>U.S. Department of the Interior Bureau of Reclamation (USBR, 1988). "Concrete Dams Case Histories of Failures and Nonfailures with Back Calculations", (DSO-98-05), Structural Analysis, USBR - Dam Safety Office, Lower Two Medicine, p. 93 or 96/100.  &lt;https://www.usbr.gov/ssle/damsafety/TechDev/DSOTechDev/DSO-98-05.pdf&gt;</v>
          </cell>
        </row>
        <row r="73">
          <cell r="B73" t="str">
            <v>[56]</v>
          </cell>
          <cell r="C73">
            <v>1</v>
          </cell>
          <cell r="D73" t="str">
            <v>Constantinescu, G., Garcia, M., Hanes, D. (2016). "River Flow 2016: Iowa City", CRC Press, USA. ITS Froehlich (2016) - available online via this link : &lt;https://www.taylorfrancis.com/books/9781315644479&gt;</v>
          </cell>
        </row>
        <row r="74">
          <cell r="B74" t="str">
            <v>[57]</v>
          </cell>
          <cell r="C74">
            <v>3</v>
          </cell>
          <cell r="D74" t="str">
            <v>ESA Consultants (1991). "WHEATLAND RESERVOIR NO.1 : Level II - Phase II - Rehabilitation Study (Final Report)". WYOMING WATER DEVELOPMENT COMMISSION, States West Water Resources Corp.</v>
          </cell>
        </row>
        <row r="75">
          <cell r="B75" t="str">
            <v>[58]</v>
          </cell>
          <cell r="C75">
            <v>1</v>
          </cell>
          <cell r="D75" t="str">
            <v>Singh, V.P. (1996). "Dam Breach Modeling Technology", Water Science and Technologie Library, Volume 17, Springer Science+Business Media Dordrecht. DOI 10.1007/978-94-015-8747-1.</v>
          </cell>
        </row>
        <row r="76">
          <cell r="B76" t="str">
            <v>[59]</v>
          </cell>
          <cell r="C76">
            <v>5</v>
          </cell>
          <cell r="D76" t="str">
            <v>Johnson, M. (2012). "Part 2 : Dam Failures", BIA Summer Water Resources Training Dam Safety Inspections. &lt;http://web.sahra.arizona.edu/education2/wrtt/lecs/Johnson_P2_DamFailures_ho.pdf&gt;</v>
          </cell>
        </row>
        <row r="77">
          <cell r="B77" t="str">
            <v>[60]</v>
          </cell>
          <cell r="C77">
            <v>2</v>
          </cell>
          <cell r="D77" t="str">
            <v>Hoetzer S. M., Sprynczynatyk D. A. (1975). "SHEEP CREEK DAM", Hydraulics study project #1358, North Dakota State Water Commission State Office Building Bismarck North Dakota 58505.</v>
          </cell>
        </row>
        <row r="78">
          <cell r="B78" t="str">
            <v>[61]</v>
          </cell>
          <cell r="C78">
            <v>2</v>
          </cell>
          <cell r="D78" t="str">
            <v>FERC Independent Panel of Consultants (IPOC,2006). "Technical Reasons for the Breach of December 14, 2005",Taum Sauk Upper Dam Breach, FERC No. P-2277.</v>
          </cell>
        </row>
        <row r="79">
          <cell r="B79" t="str">
            <v>[62]</v>
          </cell>
          <cell r="C79">
            <v>1</v>
          </cell>
          <cell r="D79" t="str">
            <v>U.S. Department of the Interior Bureau of Reclamation (USBR, 2014). "Dam Failure and Flood Event Case History Compilation (Interium-Draft)", RCEM – Reclamation Consequence Estimating Methodology, RECLAMATION Managing Water in the West.</v>
          </cell>
        </row>
        <row r="80">
          <cell r="B80" t="str">
            <v>[63]</v>
          </cell>
          <cell r="C80">
            <v>1</v>
          </cell>
          <cell r="D80" t="str">
            <v>Elmazoghi, H. G. , Karakale, V. l., Mowrtage, W., Bentaher, L. S. (2016).  "Comparison of neural networks and neuro-fuzzy computing techniques for prediction of peak breach outflow", Journal of Hydroinformatics, Volume 18, Issue 4. Published July 2016, 18 (4) 724-740, DOI: 10.2166/hydro.2016.078. (Table 1 : Database from historical embankment failures. &lt;http://jh.iwaponline.com/highwire/markup/3082/expansion?width=1000&amp;height=500&amp;iframe=true&amp;postprocessors=highwire_figures%2Chighwire_math%2Chighwire_inline_linked_media%2Chighwire_embed&gt;</v>
          </cell>
        </row>
        <row r="81">
          <cell r="B81" t="str">
            <v>[64]</v>
          </cell>
          <cell r="C81">
            <v>1</v>
          </cell>
          <cell r="D81" t="str">
            <v>Wahl, T. (1998). "Prediction of Embankment Dam, Breach Parameters : A Literature Review and Needs Assessment (DSO-98-004)". Dam Safety Research Report, Water Resources Research Laboratory U.S. Department of the Interior, Bureau of Reclamation Dam Safety Office.</v>
          </cell>
        </row>
        <row r="82">
          <cell r="B82" t="str">
            <v>[65]</v>
          </cell>
          <cell r="C82">
            <v>7</v>
          </cell>
          <cell r="D82" t="str">
            <v>O’Connor, J. E., and Costa, J. E. (USGS, 2004). "The world’s largest floods, past and present: Their causes and magnitudes". U.S. Department of the Interior &amp; US Geological Survey Circular, 1254, 1–13.</v>
          </cell>
        </row>
        <row r="83">
          <cell r="B83" t="str">
            <v>[66]</v>
          </cell>
          <cell r="C83">
            <v>1</v>
          </cell>
          <cell r="D83" t="str">
            <v>Tabrizi, A. A., LaRocque, L. A., Chaudry, M.H., Viparelli, E., Imran, J.,(2017). "Embankment Failures Durign the Historic October 2015 Flood in South Carolina : Case Study", American Society of Civil Engineers (ASCE). DOI: 10.1061/(ASCE)HY.1943-7900.0001315.</v>
          </cell>
        </row>
        <row r="84">
          <cell r="B84" t="str">
            <v>[67]</v>
          </cell>
          <cell r="C84">
            <v>1</v>
          </cell>
          <cell r="D84" t="str">
            <v>Stanford University (2018).  "NPDP Dam Incident Database, (Online DATABASE)", National Performance of Dams Program, Last Updated 2016-04-07. &lt;npdp.stanford.edu`dam_incidents&gt;</v>
          </cell>
        </row>
        <row r="85">
          <cell r="B85" t="str">
            <v>[68]</v>
          </cell>
          <cell r="C85">
            <v>1</v>
          </cell>
          <cell r="D85" t="str">
            <v>Regional Hazard Mitigation Plan (2015). "Mitigation Plan for Four New Jersey Counties (DRAFT)", Section 3 : Hazard Classification and Risk Assessment (Table RP.3-19), NJDEP-Bureau of Dam Safety and Flood Control, p. RP.3-40 to 43.</v>
          </cell>
        </row>
        <row r="86">
          <cell r="B86" t="str">
            <v>[69]</v>
          </cell>
          <cell r="C86">
            <v>3</v>
          </cell>
          <cell r="D86" t="str">
            <v>NBC Connecticut, (2016). "Devastating 1955 Flood Happened 61 Year Ago Today by Ryan Hanrahan", CT News, Published at 10:33 AM EDT on Aug 19, 2016, Last Update at 11:24 AM EDT on Aug 19, 2016. &lt;https://www.nbcconnecticut.com/weather/stories/Devastating-1955-Flood-Happened-60-Year-Ago-Today-322319172.html&gt;</v>
          </cell>
        </row>
        <row r="87">
          <cell r="B87"/>
          <cell r="C87"/>
          <cell r="D87" t="str">
            <v>+ Ryan Hanrahan (2011), "1955 Flood Story WKNB Channel 30 Part 1", Added  on Youtube in Sept. 13, 2011,  &lt;https://youtu.be/oCYZLHQGjYE&gt;</v>
          </cell>
        </row>
        <row r="88">
          <cell r="B88"/>
          <cell r="C88"/>
          <cell r="D88" t="str">
            <v>+ Ryan Hanrahan (2011), "1955 Flood Story WKNB Channel 30 Part 2", Added  on Youtube in Sept. 13, 2011,  &lt;https://youtu.be/oCYZLHQGjYE&gt;</v>
          </cell>
        </row>
        <row r="89">
          <cell r="B89"/>
          <cell r="C89"/>
          <cell r="D89" t="str">
            <v>+ Ryan Hanrahan (2011), "1955 Flood Story WKNB Channel 30 Part 3", Added  on Youtube in Sept. 13, 2011,  &lt;https://youtu.be/oCYZLHQGjYE&gt;</v>
          </cell>
        </row>
        <row r="90">
          <cell r="B90" t="str">
            <v>[70]</v>
          </cell>
          <cell r="C90">
            <v>3</v>
          </cell>
          <cell r="D90" t="str">
            <v>The Alpena News (2017). "2 Au Sable River dams reach Condition C", Alcona Dam and Mio Dam on Au Sable River, News, Sports, Jobs, The Alpena News USA. &lt;http://www.thealpenanews.com/news/local-news/2017/10/2-au-sable-river-dams-reach-condition-c/&gt;</v>
          </cell>
        </row>
        <row r="91">
          <cell r="B91" t="str">
            <v>[71]</v>
          </cell>
          <cell r="C91">
            <v>3</v>
          </cell>
          <cell r="D91" t="str">
            <v>NEMOHA, (1912). "Building the Five Channels Dam on the AuSable River", Alpena County  George N. Fletcher Public Library,  USA. &lt;http://www.nemoha.org/3282213/data&gt; (July 1, 2018)</v>
          </cell>
        </row>
        <row r="92">
          <cell r="B92" t="str">
            <v>[72]</v>
          </cell>
          <cell r="C92">
            <v>2</v>
          </cell>
          <cell r="D92" t="str">
            <v>Stanley, J. P, (1983). "A HISTORY OF THE JUNE 1982 FLOODS IN CONNECTICUT", Commissioner of the Department of Environmental Protection, Published by the Natural Resources Center, Water Planning Report No. 7. &lt;https://www.gpo.gov/fdsys/pkg/CZIC-gb1399-4-c8-r43-1983/html/CZIC-gb1399-4-c8-r43-1983.htm&gt;</v>
          </cell>
        </row>
        <row r="93">
          <cell r="B93" t="str">
            <v>[73]</v>
          </cell>
          <cell r="C93">
            <v>2</v>
          </cell>
          <cell r="D93" t="str">
            <v>Raška P., Emmer A., (2014). "The 1916 catastrophic flood following the Bílá Desná dam failure: The role of historical data sources in the reconstruction of its geomorphologic and landscape effects", Geomorphology 226 (2014) 135–147. &lt;http://dx.doi.org/10.1016/j.geomorph.2014.08.002&gt;</v>
          </cell>
        </row>
        <row r="94">
          <cell r="B94" t="str">
            <v>[74]</v>
          </cell>
          <cell r="C94">
            <v>2</v>
          </cell>
          <cell r="D94" t="str">
            <v>U.S . Army Engineer District (1979). "DTIC ADA069907: National Dam Safety Program. Breakneck Dam (NJ-00425). Delaware River Basin, Tributary to Haynes Creek, Burlington County", Phase 1 Inspection Report, NATIONAL DAM SAFETY PROGRAM, New Jersey. &lt;https://archive.org/details/DTIC_ADA069907&gt;</v>
          </cell>
        </row>
        <row r="95">
          <cell r="B95" t="str">
            <v>[75]</v>
          </cell>
          <cell r="C95">
            <v>1</v>
          </cell>
          <cell r="D95" t="str">
            <v>Stanford University (2018). "South Carolina Dam failures", National Performance of Dams Program, October 2015. &lt;http://npdp.stanford.edu/2015_SC_Flood_Failures&gt;</v>
          </cell>
        </row>
        <row r="96">
          <cell r="B96" t="str">
            <v>[76]</v>
          </cell>
          <cell r="C96">
            <v>1</v>
          </cell>
          <cell r="D96" t="str">
            <v>U.S. Department of the Interior Bureau of Reclamation (USBR, 2015). "Dam Failure and Flood Event Case History Compilation",  RCEM – Reclamation Consequence Estimating Methodology (Interium), RECLAMATION Managing Water in the West, June 2015.</v>
          </cell>
        </row>
        <row r="97">
          <cell r="B97" t="str">
            <v>[77]</v>
          </cell>
          <cell r="C97">
            <v>2</v>
          </cell>
          <cell r="D97" t="str">
            <v>NJDEP (2017). "Tomahawk Lake", Bureau of Dam Safety - Historical Events, Last Updated on November 21, 2017. &lt;http://www.nj.gov/dep/damsafety/historical.htm&gt;</v>
          </cell>
        </row>
        <row r="98">
          <cell r="B98" t="str">
            <v>[78]</v>
          </cell>
          <cell r="C98">
            <v>1</v>
          </cell>
          <cell r="D98" t="str">
            <v>Agency of Natural Ressources (2014). "Dam Failure in Vermont : A partial Listing", Department of Environmental Conservation files, ANR_4-21-2015, April 2008 (Updated April, 2014).</v>
          </cell>
        </row>
        <row r="99">
          <cell r="B99" t="str">
            <v>[79]</v>
          </cell>
          <cell r="C99">
            <v>2</v>
          </cell>
          <cell r="D99" t="str">
            <v>Shuey C. and al. (2007). "REPORT OF THE CHURCH ROCK URANIUM MONITORING PROJECT 2003-2007", CHURCH ROCK CHAPTER, NAVAJO NATION, Church Rock, New Mexico.</v>
          </cell>
        </row>
        <row r="100">
          <cell r="B100" t="str">
            <v>[80]</v>
          </cell>
          <cell r="C100">
            <v>1</v>
          </cell>
          <cell r="D100" t="str">
            <v>Sorg, J. (2011). "State of Ohio Enhanced Hazard Mitigation Plan", Section 2 : HIRA, Part 4, 2.6 DAM/LEVEE FAILURE, Rev. January 2011. (Table 2.6d-p. 157-160 (or 10-12/59) ; Table 2.6.e p, 163-169 (or p. 15-21/59)-USED ONLY FOR KENDALL LAKE).</v>
          </cell>
        </row>
        <row r="101">
          <cell r="B101" t="str">
            <v>[81]</v>
          </cell>
          <cell r="C101">
            <v>3</v>
          </cell>
          <cell r="D101" t="str">
            <v>Vasarhelyi, J. (2017). Akron Ohio News. "Virginia Kendall’s lake across time", West Side Leader, Publised : 11/23/2017.</v>
          </cell>
        </row>
        <row r="102">
          <cell r="B102" t="str">
            <v>[82]</v>
          </cell>
          <cell r="C102">
            <v>2</v>
          </cell>
          <cell r="D102" t="str">
            <v>Wild Rice Watershed District (2003). "Green Meadow Subwatershed Problem Statement", DRAFT 1-27-14a. &lt;http://www.wildricewatershed.org/files/4713/9109/9361/GM_Problem_DRAFT_1-27-14b.pdf&gt;</v>
          </cell>
        </row>
        <row r="103">
          <cell r="B103" t="str">
            <v>[83]</v>
          </cell>
          <cell r="C103">
            <v>7</v>
          </cell>
          <cell r="D103" t="str">
            <v>The Water Encyclopedia (2006). "Hydrologic Data and Internet Resources", Edited by Fierro P. Jr., Nyer E. K., Taylor &amp; Francis Group London, Third Edition. (Tables)</v>
          </cell>
        </row>
        <row r="104">
          <cell r="B104" t="str">
            <v>[84]</v>
          </cell>
          <cell r="C104">
            <v>1</v>
          </cell>
          <cell r="D104" t="str">
            <v>Association of State Dam Safety Official (2015). "Lessons Learned from Dam Incidents and Failures, Case Studies Identified". (List of 638 dam failures) &lt;http://damfailures.org/wp-content/uploads/2015/07/Case-Study-Complete-List.pdf&gt;</v>
          </cell>
        </row>
        <row r="105">
          <cell r="B105" t="str">
            <v>[85]</v>
          </cell>
          <cell r="C105">
            <v>1</v>
          </cell>
          <cell r="D105" t="str">
            <v>National Board of Waters and the Environment (1993). Part I : Investigation Report on Dam Safety Reseach in China, CHINESE-FINNISH COOPERATIVE RESEARCH WORK ON DAM BREAK HYDRODYNAMICS. From : https://helda.helsinki.fi/bitstream/handle/10138/29795/VYHA%20julkaisuja%20A%20167.pdf?sequence=1</v>
          </cell>
        </row>
        <row r="106">
          <cell r="B106" t="str">
            <v>[86]</v>
          </cell>
          <cell r="C106">
            <v>1</v>
          </cell>
          <cell r="D106" t="str">
            <v>Zhang, L., Peng, M., Chang, D., Xu, Y. (2016). "Dam Failure Mechanisms and Risk Assessment", Chapter 2.2, Table 2.1, John Wiley &amp; Sons, 2016.</v>
          </cell>
        </row>
        <row r="107">
          <cell r="B107" t="str">
            <v>[87]</v>
          </cell>
          <cell r="C107">
            <v>1</v>
          </cell>
          <cell r="D107" t="str">
            <v>Sattar, A. M. A. (2014). "Gene expression models for prediction of dam breach parameters", Journal of Hydroinformatics (16,3-2014), DOI: 10.2166/hydro.2013.084. (Table 1) &lt;http://scholar.cu.edu.eg/?q=ahmed_m_a_sattar/files/gep_dam_breach.pdf&gt;</v>
          </cell>
        </row>
        <row r="108">
          <cell r="B108" t="str">
            <v>[88]</v>
          </cell>
          <cell r="C108">
            <v>3</v>
          </cell>
          <cell r="D108" t="str">
            <v>Wrigth, O. (2014). "The Forgotten Flood: Sheffield's tragic past remembered", BBC News in Yorkshire, Published on 11 March 2014. &lt;http://www.bbc.com/news/uk-england-south-yorkshire-26478728&gt;</v>
          </cell>
        </row>
        <row r="109">
          <cell r="B109" t="str">
            <v>[89]</v>
          </cell>
          <cell r="C109">
            <v>3</v>
          </cell>
          <cell r="D109" t="str">
            <v>Walker R. W., Walker W. R. (2004). "The DMAD Dam Spillway Failure-The Engineering Issues", Water History Web Site, visit on 28 May 2018. &lt;http://www.waterhistory.org/histories/delta1/delta1.pdf&gt;</v>
          </cell>
        </row>
        <row r="110">
          <cell r="B110" t="str">
            <v>[90]</v>
          </cell>
          <cell r="C110">
            <v>2</v>
          </cell>
          <cell r="D110" t="str">
            <v>Palmer W. J. (1992). "1983 Flood Failures and Repairs of DMAD and Gunnison Bend Dams", Utah Geological Association. &lt;http://archives.datapages.com/data/uga/data/063/063001/1_ugs630001.htm&gt;</v>
          </cell>
        </row>
        <row r="111">
          <cell r="B111" t="str">
            <v>[91]</v>
          </cell>
          <cell r="C111">
            <v>3</v>
          </cell>
          <cell r="D111" t="str">
            <v>Wikipédia. "Holyoke Canal System", last edited on 2 April 2018, at 14:38, visit on May 3, 2018. &lt;https://en.wikipedia.org/wiki/Holyoke_Canal_System&gt;</v>
          </cell>
        </row>
        <row r="112">
          <cell r="B112" t="str">
            <v>[92]</v>
          </cell>
          <cell r="C112">
            <v>4</v>
          </cell>
          <cell r="D112" t="str">
            <v>Elmazoghi (2012). "Fuzzy algorithm for estimating average breach widths of embankment dams", Nat Hazards (2013) 68:229–248, published with open access at Springerlink.com, DOI 10.1007/s11069-012-0350-y.  &lt;https://link.springer.com/content/pdf/10.1007%2Fs11069-012-0350-y.pdf&gt;</v>
          </cell>
        </row>
        <row r="113">
          <cell r="B113" t="str">
            <v>[93]</v>
          </cell>
          <cell r="C113">
            <v>4</v>
          </cell>
          <cell r="D113" t="str">
            <v>Froehlich, D. C. (2008). "Embankment dam breach parameters and their uncertainties", Journal of Hydraulic Engineering, DOI: 10.1061/(ASCE)0733-9429(2008)134:12(1708). &lt;https://www.researchgate.net/publication/245297448_Embankment_Dam_Breach_Parameters_and_Their_Uncertainties&gt;</v>
          </cell>
        </row>
        <row r="114">
          <cell r="B114" t="str">
            <v>[94]</v>
          </cell>
          <cell r="C114">
            <v>2</v>
          </cell>
          <cell r="D114" t="str">
            <v>Johnson, M. (2005). "ADWR removes Granite Creek Dam from unsafe list", Arizona Department of Water Resources. &lt;http://www.azwater.gov/AzDWR/PublicInformationOfficer/documents/News_Releases/2005-06/050802_Granite_Creek_Dam_NR.pdf&gt;</v>
          </cell>
        </row>
        <row r="115">
          <cell r="B115" t="str">
            <v>[95]</v>
          </cell>
          <cell r="C115">
            <v>1</v>
          </cell>
          <cell r="D115" t="str">
            <v>Wikipedia, the free encyclopedia (2018). "List of structural failures and collapses", WIKIWAND ONLINE DATA, List of 59 dam failures were obtained from Wikiwand, Last Edited on February 2018, Visit on July 2, 2018. &lt;http://www.wikiwand.com/en/List_of_structural_failures_and_collapses&gt;</v>
          </cell>
        </row>
        <row r="116">
          <cell r="B116" t="str">
            <v>[96]</v>
          </cell>
          <cell r="C116">
            <v>7</v>
          </cell>
          <cell r="D116" t="str">
            <v>California Department of Water Resources (2010). "60 dams removed to restore rivers in 2010", American Rivers : Triving by Nature, River Restoration
Program. &lt;https://www.water.ca.gov/LegacyFiles/fishpassage/docs/dams/dams10.pdf&gt;</v>
          </cell>
        </row>
        <row r="117">
          <cell r="B117" t="str">
            <v>[97]</v>
          </cell>
          <cell r="C117">
            <v>1</v>
          </cell>
          <cell r="D117" t="str">
            <v>Ashraf M., Soliman A. H., El-Ghorab E., El Zawahry A. (2018). Assessment of embankment dams breaching using large scale physical modeling and statistical methods, p. 362-379, https://doi.org/10.1016/j.wsj.2018.05.002</v>
          </cell>
        </row>
        <row r="118">
          <cell r="B118" t="str">
            <v>[98]</v>
          </cell>
          <cell r="C118">
            <v>1</v>
          </cell>
          <cell r="D118" t="str">
            <v>Wikipedia, the free encyclopedia, (2018). "List of major dam failures", List of 96 dam failures were obtained from WikiOmni ONLINE DATA, Visit on July 2, 2018. External Link : http://www.wikiomni.com/pages/dam%20failure</v>
          </cell>
        </row>
        <row r="119">
          <cell r="B119" t="str">
            <v>[99]</v>
          </cell>
          <cell r="C119">
            <v>3</v>
          </cell>
          <cell r="D119" t="str">
            <v>dtinoews (2012). "Dam break at Dakrong Hydropower Plant 3", LD-dtinews.vn, Vietnam, Published on : October 15, 2012, Visit on May 05, 2018. &lt;http://dtinews.vn/en/news/017002/25477/dam-break-at-dakrong-hydropower-plant-3.html&gt;</v>
          </cell>
        </row>
        <row r="120">
          <cell r="B120" t="str">
            <v>[100]</v>
          </cell>
          <cell r="C120">
            <v>2</v>
          </cell>
          <cell r="D120" t="str">
            <v>Clean River Trust (2016). "Summary of the official report about the Sgurigad (Bulgaria) failure 1st May 1966", Bulgarian Tailings Dam Failure, Published on January 17th, 2016, Visit on May 1th, 2018. &lt;http://www.cleanriverstrust.co.uk/bulgarian-tailings-dam-failure/&gt;</v>
          </cell>
        </row>
        <row r="121">
          <cell r="B121" t="str">
            <v>[101]</v>
          </cell>
          <cell r="C121">
            <v>2</v>
          </cell>
          <cell r="D121" t="str">
            <v>Document of The Worls Bank (1981). "REPORT AND RECOMMENDATION OF THE PRESIDENT OF THE INTERNATIONAL BANK FOR RECONSTRUCTION AND DEVELOPMENT TO THE EXECUTIVE DIRECTORS ON A PROPOSED LOAN TO EMPRESA DE ENERGIA ELECTRICA DE BOGOTA WITH THE GUARANTEE OF THE REPUBLIC OF COLOMBIA FOR THE GUAVIO HYDRO POWER PROJECT", Report No. P-3060-CO. &lt;http://documents.worldbank.org/curated/en/503781468261905060/pdf/multi-page.pdf&gt;</v>
          </cell>
        </row>
        <row r="122">
          <cell r="B122" t="str">
            <v>[102]</v>
          </cell>
          <cell r="C122">
            <v>2</v>
          </cell>
          <cell r="D122" t="str">
            <v>Sakdeo, B. M. (2016). "Fundamentals of Environmental Geosciences", Guavio Hydroelectric project dam, p.121, Lulu.com Edition, ISBN:1365478912, 9781365478918.</v>
          </cell>
        </row>
        <row r="123">
          <cell r="B123" t="str">
            <v>[103]</v>
          </cell>
          <cell r="C123">
            <v>3</v>
          </cell>
          <cell r="D123" t="str">
            <v>Geoengineer.org (2007). "Camara Dam Failure Photos, Concrete - Rollercrete Dams", Photo Gallery, Last Updated :  03/23/07. &lt;http://www.geoengineer.org/gallery/Concrete+-+Rollercrete+Dams/Camara+Dam/&gt;</v>
          </cell>
        </row>
        <row r="124">
          <cell r="B124" t="str">
            <v>[104]</v>
          </cell>
          <cell r="C124">
            <v>5</v>
          </cell>
          <cell r="D124" t="str">
            <v>US Army Corps of Engineers (USBR, 2015). "Best Practices in Dam and Levee Safety Risk Analysis", IV-5 : Foundation Risks for Concrete Dams, Reclamation Managing Water in the West. (Camara Dam) &lt;https://www.usbr.gov/ssle/damsafety/risk/BestPractices/Presentations/IV-5-20150511-PP.pdf&gt;</v>
          </cell>
        </row>
        <row r="125">
          <cell r="B125" t="str">
            <v>[105]</v>
          </cell>
          <cell r="C125">
            <v>1</v>
          </cell>
          <cell r="D125" t="str">
            <v>Wahl, T. L. (2014). "Evaluation of Erodibility-Based Embankment Dam Breach Equations", Hydraulic Laboratory Report HL-2014-02, US Bureau of Reclamation, Denver, Colorado.</v>
          </cell>
        </row>
        <row r="126">
          <cell r="B126" t="str">
            <v>[106]</v>
          </cell>
          <cell r="C126">
            <v>2</v>
          </cell>
          <cell r="D126" t="str">
            <v>Watson, A. T., (1975). "Report on dam failure on Rito Manzanares", New Mexico Office of the State Engineer. &lt;http://www.ose.state.nm.us/Pub/HydrologyReports/Rito%20Manzanares%20DamFailure%20Rpt.PDF&gt;</v>
          </cell>
        </row>
        <row r="127">
          <cell r="B127" t="str">
            <v>[107]</v>
          </cell>
          <cell r="C127">
            <v>3</v>
          </cell>
          <cell r="D127" t="str">
            <v>Martorell, P. (2012)."Holyoke’s Dam Disaster of 1848", Disasters in the Valley, Last Udpated : 21-02-2012, (Holyoke I &amp; II). &lt;https://pvhn3.wordpress.com/1800s/holyokes-dam-disaster-of-1848/&gt;</v>
          </cell>
        </row>
        <row r="128">
          <cell r="B128" t="str">
            <v>[108]</v>
          </cell>
          <cell r="C128">
            <v>2</v>
          </cell>
          <cell r="D128" t="str">
            <v>The Holyoke Hazard Mitigation Planning Committee (2016). "CITY OF HOLYOKE NATURAL HAZARDS MITIGATION PLAN", Department of Environmental Management, Update 2016. &lt;http://www.pvpc.org/sites/default/files/Holyoke_HMP_Update_2016.pdf&gt;</v>
          </cell>
        </row>
        <row r="129">
          <cell r="B129" t="str">
            <v>[109]</v>
          </cell>
          <cell r="C129">
            <v>3</v>
          </cell>
          <cell r="D129" t="str">
            <v>WaterNSW. "Our Dam Histories", Australian Dam Failures, NSW State Heritage Register, Visit on May 5th, 2018. &lt;https://www.waternsw.com.au/supply/Greater-Sydney/heritage/dam-histories&gt;</v>
          </cell>
        </row>
        <row r="130">
          <cell r="B130" t="str">
            <v>[110]</v>
          </cell>
          <cell r="C130">
            <v>1</v>
          </cell>
          <cell r="D130" t="str">
            <v>Graham, W. J. (USBR, 1999). "A Procedure for Estimating Loss of Life Caused by Dam Failure", Dam Safety Office, Sedimentation &amp; River Hydraulics, US Departement of Interior Bureau of Reclamation, DSO-99-06. (Table 1)</v>
          </cell>
        </row>
        <row r="131">
          <cell r="B131" t="str">
            <v>[111]</v>
          </cell>
          <cell r="C131">
            <v>3</v>
          </cell>
          <cell r="D131" t="str">
            <v>Johns, S. (2010). "1921 Flood - When the Schaeffer Dam Broke", Penrose History, Published on September 18th, 2010, Visit on May 5th, 2018, Schaeffer Dam. &lt;http://penrosehistory.blogspot.ca/2010/09/1921-flood-when-schaeffer-dam-broke.html&gt;</v>
          </cell>
        </row>
        <row r="132">
          <cell r="B132" t="str">
            <v>[112]</v>
          </cell>
          <cell r="C132">
            <v>3</v>
          </cell>
          <cell r="D132" t="str">
            <v>Hyghes, A., Rudolph, R. (2013). "Ames Hydro: Making History Since 1891", HydroWorlf.com, Hydro Review, Trout Lake Dam. &lt;https://www.hydroworld.com/articles/hr/print/volume-32/issue-7/articles/ames-hydro-making-history-since-1891.html&gt;</v>
          </cell>
        </row>
        <row r="133">
          <cell r="B133" t="str">
            <v>[113]</v>
          </cell>
          <cell r="C133">
            <v>2</v>
          </cell>
          <cell r="D133" t="str">
            <v>Racicot, J., Lord, D. (2015). "WILL YOU BE ABLE TO ACCESS YOUR DAM DURING EMERGENCIES?", Collaborative Management of Integrated Watersheds, Dam Failures.org, NOPPIKOSKI p.914-924. &lt;http://damfailures.org/wp-content/uploads/2015/07/078_Will-You-Be-Able-to-Access-Your-Dam-During-Emergencies.pdf&gt;</v>
          </cell>
        </row>
        <row r="134">
          <cell r="B134" t="str">
            <v>[114]</v>
          </cell>
          <cell r="C134">
            <v>3</v>
          </cell>
          <cell r="D134" t="str">
            <v>Dhar, O. N., Rakhecha, P. R., Mandal, B. N., Sangam, R. B. (1981). "The rainstorm which caused the Morvi dam disaster in August 1979 / L'orage qui a provoqué la catastrophe du barrage Morvi août 1979", Hydrological Sciences Journal, 26:1, 71-81, DOI:10.1080/02626668109490862. (Machhu-II)</v>
          </cell>
        </row>
        <row r="135">
          <cell r="B135" t="str">
            <v>[115]</v>
          </cell>
          <cell r="C135">
            <v>2</v>
          </cell>
          <cell r="D135" t="str">
            <v>Jauhari, V. P. (2005). "Sustaining River Linking", Mittal Publications. (Machhu-II)</v>
          </cell>
        </row>
        <row r="136">
          <cell r="B136" t="str">
            <v>[116]</v>
          </cell>
          <cell r="C136">
            <v>3</v>
          </cell>
          <cell r="D136" t="str">
            <v>De La Hyde, D. (2007). "RUAHIHI CANAL FAILURE (PART A)", Last modified : 20/08/2007, Visit on May 5th, 2018. &lt;http://www.delahyde.com/tauranga/pagest/ruahihi_canal_collapse.html&gt;</v>
          </cell>
        </row>
        <row r="137">
          <cell r="B137" t="str">
            <v>[117]</v>
          </cell>
          <cell r="C137">
            <v>3</v>
          </cell>
          <cell r="D137" t="str">
            <v>TV Canal 13, (2009). "Fatalities as Northeast Brazilian Dam Bursts", International Rivers, Publisehd on 05/28/2009, Visit on May 5th, 2018. &lt;https://www.internationalrivers.org/blogs/232/fatalities-as-northeast-brazilian-dam-bursts.&gt;</v>
          </cell>
        </row>
        <row r="138">
          <cell r="B138" t="str">
            <v>[118]</v>
          </cell>
          <cell r="C138">
            <v>1</v>
          </cell>
          <cell r="D138" t="str">
            <v>Toledo, M. A., Moran, R., Onate, E. (2015). "Dam Protections against Overtopping and Accidental Leakage", Taylor &amp; Francis Group, London, UK, ISBN: 978-1-138-02808-1, p.59-71.</v>
          </cell>
        </row>
        <row r="139">
          <cell r="B139" t="str">
            <v>[119]</v>
          </cell>
          <cell r="C139">
            <v>3</v>
          </cell>
          <cell r="D139" t="str">
            <v>Crookston, T. (2012). "Thousands evacuated after dam burst in Rio de Janeiro, a dramatic increase in the number of firms using slave labour, and Brazil-China trade takes on a new dimension", Pulsamérica, Posted on 09/01/2012. &lt;http://www.pulsamerica.co.uk/2012/01/dam-burst-rio-de-janeiro-slave-labour-firms-brazil-china-relations-football/&gt;</v>
          </cell>
        </row>
        <row r="140">
          <cell r="B140" t="str">
            <v>[120]</v>
          </cell>
          <cell r="C140">
            <v>3</v>
          </cell>
          <cell r="D140" t="str">
            <v>Shahan, Z. (2012). "13,000 Homeless, 9 Dead from Dam Break in Brazil", PlanetSave, Visit on May 5th, 2018. &lt;http://planetsave.com/2012/01/06/13000-homeless-9-dead-from-dam-break-in-brazil/&gt;</v>
          </cell>
        </row>
        <row r="141">
          <cell r="B141" t="str">
            <v>[121]</v>
          </cell>
          <cell r="C141">
            <v>2</v>
          </cell>
          <cell r="D141" t="str">
            <v>Huu, T. (2012). "Design change causes Dakrong 3 dam burst: report", Nhan Dan Online, Published : 10/31/2012, Visit on May 5th, 2018. &lt;http://en.nhandan.com.vn/society/item/773502-.html&gt;</v>
          </cell>
        </row>
        <row r="142">
          <cell r="B142" t="str">
            <v>[122]</v>
          </cell>
          <cell r="C142">
            <v>3</v>
          </cell>
          <cell r="D142" t="str">
            <v>Vienam Breaking News (2012). "Dam break at Dakrong Hydropower Plant 3", Vietnam Breaking News, Published on : October 15, 2012. &lt;https://www.vietnambreakingnews.com/2012/10/dam-break-at-dakrong-hydropower-plant-3/&gt;</v>
          </cell>
        </row>
        <row r="143">
          <cell r="B143" t="str">
            <v>[123]</v>
          </cell>
          <cell r="C143">
            <v>3</v>
          </cell>
          <cell r="D143" t="str">
            <v>Wise Uranium Project (2015). "The Los Frailes tailings dam failure", Aznalcóllar, Spain, Last updated : 27 Feb 2015. &lt;http://www.wise-uranium.org/mdaflf.html&gt;</v>
          </cell>
        </row>
        <row r="144">
          <cell r="B144" t="str">
            <v>[124]</v>
          </cell>
          <cell r="C144">
            <v>3</v>
          </cell>
          <cell r="D144" t="str">
            <v>Lopes, M. (2017). "The Bento Rodrigues Dam Collapsed a Year Ago and It's Nowhere Near Fixed : Local residents are still adjusting to their new lives more than a year after the Bento Rodrigues dam collapsed in southeastern Brazil", MOTHERBOARD, Published : January 4, 2017. &lt;https://motherboard.vice.com/en_us/article/53dabd/the-bento-rodrigues-dam-collapsed-a-year-ago-and-its-nowhere-near-fixed&gt;</v>
          </cell>
        </row>
        <row r="145">
          <cell r="B145" t="str">
            <v>[125]</v>
          </cell>
          <cell r="C145">
            <v>2</v>
          </cell>
          <cell r="D145" t="str">
            <v>Mount Polley Review Panel Delivers Final Report (2015). "Mount Polley Independent Expert Investigation and Review Report", Victoria, B.C. &lt;https://www.mountpolleyreviewpanel.ca/mount-polley-review-panel-delivers-final-report&gt;</v>
          </cell>
        </row>
        <row r="146">
          <cell r="B146" t="str">
            <v>[126]</v>
          </cell>
          <cell r="C146">
            <v>2</v>
          </cell>
          <cell r="D146" t="str">
            <v>Golder Associates (2015). "Tailings Storage Facility Detailed Design to Elevation 970 m", Mount Polley Mining Corporation (MCMC), Reference Number: 1413803-074-R-Rev0-3000. &lt;https://www.imperialmetals.com/assets/docs/tsf-detailed-design-970m.pdf&gt;</v>
          </cell>
        </row>
        <row r="147">
          <cell r="B147" t="str">
            <v>[127]</v>
          </cell>
          <cell r="C147">
            <v>3</v>
          </cell>
          <cell r="D147" t="str">
            <v>The Dam Busters.org. "Nant-y-Gro Dam", THE DAMBUSTERS (617 Squadron), The Dam Busters.org, Visit on June 5th, 2018. &lt;http://www.thedambusters.org.uk/nantygro.html&gt;</v>
          </cell>
        </row>
        <row r="148">
          <cell r="B148" t="str">
            <v>[128]</v>
          </cell>
          <cell r="C148">
            <v>1</v>
          </cell>
          <cell r="D148" t="str">
            <v>Anagnostopoulos, A., Pachakis, M., Tsatsanifos, Ch. (2013). "La Géotechnique Des Sols Indurés - Roches Tendres Partie 4", Comptes Rendus Du 15ème Congrès Européen de Mécanique Des Sols &amp; de Géotechnique,  IOS Press, 21 mars 2013. (Table 1 - p.386)</v>
          </cell>
        </row>
        <row r="149">
          <cell r="B149" t="str">
            <v>[129]</v>
          </cell>
          <cell r="C149">
            <v>3</v>
          </cell>
          <cell r="D149" t="str">
            <v>Wikipedia, the free encyclopedia (2018). "Quaybreak Wilnis", Last update on February 18th, 2018, Visit on June 05, 2018. &lt; https://nl.wikipedia.org/wiki/Kadebreuk_Wilnis&gt;</v>
          </cell>
        </row>
        <row r="150">
          <cell r="B150" t="str">
            <v>[130]</v>
          </cell>
          <cell r="C150">
            <v>2</v>
          </cell>
          <cell r="D150" t="str">
            <v>Marche, C. (2008). "Barrages: crues de rupture et protection civile", 2e édition, Presses internationale Polytechnique, 2008. (Cut-Away dike)</v>
          </cell>
        </row>
        <row r="151">
          <cell r="B151" t="str">
            <v>[131]</v>
          </cell>
          <cell r="C151">
            <v>3</v>
          </cell>
          <cell r="D151" t="str">
            <v>Wikipedia, the free encyclopedia (2016). "Eastern Ruapehu Lahar Alarm and Warning System", Last update on December 24, 2016, Visit on June 5th, 2018. &lt;https://en.wikipedia.org/wiki/Eastern_Ruapehu_Lahar_Alarm_and_Warning_System&gt;</v>
          </cell>
        </row>
        <row r="152">
          <cell r="B152" t="str">
            <v>[132]</v>
          </cell>
          <cell r="C152">
            <v>2</v>
          </cell>
          <cell r="D152" t="str">
            <v>Global Volcanism Program (2007). "Report on Ruapehu (New Zealand)", In: Wunderman, R (ed.). Bulletin of the Global Volcanism Network, 32:6. Smithsonian Institution. https://doi.org/10.5479/si.GVP.BGVN200706-241100. &lt;https://volcano.si.edu/showreport.cfm?doi=10.5479/si.GVP.BGVN200706-241100.&gt;</v>
          </cell>
        </row>
        <row r="153">
          <cell r="B153" t="str">
            <v>[133]</v>
          </cell>
          <cell r="C153">
            <v>3</v>
          </cell>
          <cell r="D153" t="str">
            <v>Atlas Ceska (2018). "Réservoir d'eau de Soběnov", Atlas Ceska, Visited on June 5th, 2018. &lt;http://www.atlasceska.cz/jihocesky-kraj/vodni-nadrz-sobenov/&gt;</v>
          </cell>
        </row>
        <row r="154">
          <cell r="B154" t="str">
            <v>[134]</v>
          </cell>
          <cell r="C154">
            <v>2</v>
          </cell>
          <cell r="D154" t="str">
            <v>Yamaguchi, Y., Wakizaka, W., Yonezaki, F., Tanis, S., Ohney, Y., Itoh, M.(2002). "Investigation on Failure of Zeyzoun Dam and Safety of Other Embankment Dams in Syria", Journal of Japan Society of Dam Engineers, 2002 Volume 12 Issue 4 Pages 291-313, Online ISSN : 1880-8220. &lt;https://www.jstage.jst.go.jp/article/jsde1991/12/4/12_4_291/_article.&gt;</v>
          </cell>
        </row>
        <row r="155">
          <cell r="B155" t="str">
            <v>[135]</v>
          </cell>
          <cell r="C155">
            <v>3</v>
          </cell>
          <cell r="D155" t="str">
            <v>Wikipedia, the free encyclopedia (2018). "Granadillar", Last updated on April 12, 2018, Visited on June 06, 2018. &lt;https://de.wikipedia.org/wiki/Granadillar.&gt;</v>
          </cell>
        </row>
        <row r="156">
          <cell r="B156" t="str">
            <v>[136]</v>
          </cell>
          <cell r="C156">
            <v>3</v>
          </cell>
          <cell r="D156" t="str">
            <v>BBC News (2006). "Burst dam destroys Nigeria homes", BBC News, Last Updated: Sunday, 1 October 2006. (Gusau Dam) &lt;http://news.bbc.co.uk/2/hi/africa/5396176.stm&gt;</v>
          </cell>
        </row>
        <row r="157">
          <cell r="B157" t="str">
            <v>[137]</v>
          </cell>
          <cell r="C157">
            <v>3</v>
          </cell>
          <cell r="D157" t="str">
            <v>Allen, J. (2010). "Dam Failure near Kyzylagash", Kazakhstan : Natural Hazards, NASA Earth Observatory image, using EO-1 ALI data provided courtesy of the NASA EO-1 team. Caption by Michon Scott. &lt;https://earthobservatory.nasa.gov/NaturalHazards/view.php?id=43218.&gt;</v>
          </cell>
        </row>
        <row r="158">
          <cell r="B158" t="str">
            <v>[138]</v>
          </cell>
          <cell r="C158">
            <v>3</v>
          </cell>
          <cell r="D158" t="str">
            <v>Wikipedia, the free encyclopedia (2018). "Fort Peck Dam", Last updated on May 28th, 2018, Visit on June 21th, 2018. &lt;https://en.wikipedia.org/wiki/Fort_Peck_Dam&gt;</v>
          </cell>
        </row>
        <row r="159">
          <cell r="B159" t="str">
            <v>[139]</v>
          </cell>
          <cell r="C159">
            <v>1</v>
          </cell>
          <cell r="D159" t="str">
            <v>Sammen, S. S., Mohamed, T. A., Ghazali, A. H., Sidek, L. M., El-Shafie, A., (2017). "An evaluation of existent methods for estimation of embankment dam breach parameters", Springer Science+Business Media Dordrecht 2017, Nat Hazards (2017) 87:545–566, DOI 10.1007/s11069-017-2764-z (Table 1-p.547-548).</v>
          </cell>
        </row>
        <row r="160">
          <cell r="B160" t="str">
            <v>[140]</v>
          </cell>
          <cell r="C160">
            <v>2</v>
          </cell>
          <cell r="D160" t="str">
            <v>Holyoke Hazard Mitigation Planning Committee (2015). "THE CITY OF HOLYOKE HAZARD MITIGATION PLAN", Update 2015 DRAFT. &lt;http://www.pvpc.org/sites/default/files/Shared-Holyoke_HMP_Update_2015_DRAFT.pdf&gt;</v>
          </cell>
        </row>
        <row r="161">
          <cell r="B161" t="str">
            <v>[141]</v>
          </cell>
          <cell r="C161">
            <v>1</v>
          </cell>
          <cell r="D161" t="str">
            <v>Xu, Y., Zhang, M., (2009). "Breaching Parameters for Earth and Rockfill Dams", J. Geotech. Geoenviron. Eng. 2009.135:1957-1970., DOI: 10.1061/(ASCE)GT.1943-5606.0000162 (Table 1-p.1959-1960).</v>
          </cell>
        </row>
        <row r="162">
          <cell r="B162" t="str">
            <v>[142]</v>
          </cell>
          <cell r="C162">
            <v>1</v>
          </cell>
          <cell r="D162" t="str">
            <v>Froehlich (2016). "Predicting Peak Discharge from Gradually Breached Embankment Dam", American Society of Civil Engineers, DOI: 10.1061/(ASCE)HE.1943-5584.0001424. (Table 1-p.3-6).</v>
          </cell>
        </row>
        <row r="163">
          <cell r="B163" t="str">
            <v>[143]</v>
          </cell>
          <cell r="C163">
            <v>1</v>
          </cell>
          <cell r="D163" t="str">
            <v>Froehlich D. C. (2016). "Empirical model of embankment dam breaching", Conference Paper, June 2016, DOI: 10.1201/9781315644479-285. (Table 1 ; p.7-9).</v>
          </cell>
        </row>
        <row r="164">
          <cell r="B164" t="str">
            <v>[144]</v>
          </cell>
          <cell r="C164">
            <v>2</v>
          </cell>
          <cell r="D164" t="str">
            <v>Kline, R. A. (2010). "The Bayless Dam Failure: Separating Fact From Folklore", Gannett Fleming, Inc.</v>
          </cell>
        </row>
        <row r="165">
          <cell r="B165" t="str">
            <v>[145]</v>
          </cell>
          <cell r="C165">
            <v>1</v>
          </cell>
          <cell r="D165" t="str">
            <v>Bartholomew, C. L. (1989). "FAILURE OF CONCRETE DAMS", Dept. of Civil Engineering, Widener University, Chester, Pennsylvania 19013 (Table 1 -p.2-3).</v>
          </cell>
        </row>
        <row r="166">
          <cell r="B166" t="str">
            <v>[146]</v>
          </cell>
          <cell r="C166">
            <v>2</v>
          </cell>
          <cell r="D166" t="str">
            <v>Smith, N. A. F. (1994). "The Failure of the Bouzey Dam in 1895", Construction Histoy Vol. 10, 1994. &lt;https://www.arct.cam.ac.uk/Downloads/chs/vol10/article4.pdf&gt;</v>
          </cell>
        </row>
        <row r="167">
          <cell r="B167" t="str">
            <v>[147]</v>
          </cell>
          <cell r="C167">
            <v>1</v>
          </cell>
          <cell r="D167" t="str">
            <v>Pierce, M. W., Thornton, C. I., Abt, S. R. (2010). "Predicting Peak Outflow from Breached Embankment Dams", Journal of hydrologic engineering, J. Hydrol. Eng., 2010, 15(5): 338-349. DOI: 10.1061/(ASCE)HE.1943-5584.0000197. (Table 2 - p.340 &amp; Table 3 - p. 343).</v>
          </cell>
        </row>
        <row r="168">
          <cell r="B168" t="str">
            <v>[148]</v>
          </cell>
          <cell r="C168">
            <v>1</v>
          </cell>
          <cell r="D168" t="str">
            <v>Pierce, M. W., Thornton, C. I., Abt, S. R. (2010). "PREDICTING PEAK OUTFLOW FROM BREACHED EMBANKMENT DAMS - Final Report", National Dam Safety Review Board Steering Committee on Dam Breach Equations, Colorado State University. (Table 2 - p.6-7 &amp; Table 3 p.15-16). &lt;https://damsafety.org/sites/default/files/files/PredictPeakOutflwBrchEmbkDms2010.pdf&gt;</v>
          </cell>
        </row>
        <row r="169">
          <cell r="B169" t="str">
            <v>[149]</v>
          </cell>
          <cell r="C169">
            <v>1</v>
          </cell>
          <cell r="D169" t="str">
            <v>Lebreton A. (2009). "Les ruptures et accidents graves de barrages de 1964 à 1983", LA HOUILLE BLANCHE/N"6/7-1985. (Tableau I, II, III et IV - p.534-535). &lt;http://dx.doi.org/10.1051/lhb/1985036&gt;</v>
          </cell>
        </row>
        <row r="170">
          <cell r="B170" t="str">
            <v>[150]</v>
          </cell>
          <cell r="C170">
            <v>1</v>
          </cell>
          <cell r="D170" t="str">
            <v>FRCOLD (1998). "Recommandations pratiques pour ameliorer la securité des barrages en crue", Barrages &amp; Reservoirs (N.8). ISNN 1256-5202. (p.7-17)</v>
          </cell>
        </row>
        <row r="171">
          <cell r="B171" t="str">
            <v>[151]</v>
          </cell>
          <cell r="C171">
            <v>2</v>
          </cell>
          <cell r="D171" t="str">
            <v>Jansen, R. B. (1989). "Advanced Dam Engineering for Design, Construction, and Rehabilitation", Van Nostrand Reinhold, DOI:10. 1 007/978-1-4613-0857-7 (Picacho Dam, p.125).</v>
          </cell>
        </row>
        <row r="172">
          <cell r="B172" t="str">
            <v>[152]</v>
          </cell>
          <cell r="C172">
            <v>1</v>
          </cell>
          <cell r="D172" t="str">
            <v>Peng, M., Zhang, L.M. (2011). "Breaching parameters of landslide dams", Springer-Verlag 2011, Landslides (2012) 9:13–31, DOI 10.1007/s10346-011-0271-y. (Table 2 - p.15-18).</v>
          </cell>
        </row>
        <row r="173">
          <cell r="B173" t="str">
            <v>[153]</v>
          </cell>
          <cell r="C173">
            <v>2</v>
          </cell>
          <cell r="D173" t="str">
            <v>New England District, U.S. Army Corps of Engineers (1980). "LOWER ANSONIA RESERVOIR DAM - PHASE I INSPECTION REPORT NATIONAL DAM INSPECTION PROGRAM", CT 00027, DEPARTMENT OF THE ARMY NEW ENGLAND DIVISION CORPS OF ENGINEERS WALTHAM, MASS. 02154, AD-A142 586. &lt;http://www.dtic.mil/dtic/tr/fulltext/u2/a142594.pdf&gt;</v>
          </cell>
        </row>
        <row r="174">
          <cell r="B174" t="str">
            <v>[154]</v>
          </cell>
          <cell r="C174">
            <v>8</v>
          </cell>
          <cell r="D174" t="str">
            <v>ISO-3166 (2018). "Table des codes de pays", Created on May 29th, 2000, Last updated on February 2th, 2016, Visited on July 2th, 2018. &lt;http://documentation.abes.fr/sudoc/formats/CodesPays.htm&gt;</v>
          </cell>
        </row>
        <row r="175">
          <cell r="B175" t="str">
            <v>[155]</v>
          </cell>
          <cell r="C175">
            <v>2</v>
          </cell>
          <cell r="D175" t="str">
            <v>INRS-Eau (1997). "Simulation hydrodynamique et bilan sédimentaire des rivières Chicoutimi et des Ha ! Ha ! lors des crues exceptionnelles de juillet 1996", Rapport INRS-Eau No. R487. Travaux réalisés pour le compte de la Commission scientifique et technique sur la gestion des barrages. 207 pages, janvier. (Cut-Away dike)</v>
          </cell>
        </row>
        <row r="176">
          <cell r="B176" t="str">
            <v>[156]</v>
          </cell>
          <cell r="C176">
            <v>2</v>
          </cell>
          <cell r="D176" t="str">
            <v>Capart, H., Spinewine, B., Young, D. L., Zech, Y., Brooks, G. R., Leclerc, M., Secretan, Y. (2007). "The 1996 Lake Ha! Ha! breakout flood, Québec: Test data for geomorphic flood routing methods", International Association of Hydraulic Engineering and Research, Journal of Hydraulic Research Vol. 45 Extra Issue (2007). pp. 97–109. (Cut-Away dike) &lt;https://www.tandfonline.com/doi/abs/10.1080/00221686.2007.9521836&gt;</v>
          </cell>
        </row>
        <row r="177">
          <cell r="B177" t="str">
            <v>[157]</v>
          </cell>
          <cell r="C177">
            <v>2</v>
          </cell>
          <cell r="D177" t="str">
            <v>Mahdi, T., Marche, C. (2003). "Prévision par modélisation numérique de la zone de risque bordant un tronçon de rivière subissant une crue exceptionnelle (Forecasting by Numerical Modeling of the Risk Zone Bordering a River Leg Exposed to Flash Flood)". Canadian Journal of Civil Engineering 30(3). 568–579. (Cut-Away dike).</v>
          </cell>
        </row>
        <row r="178">
          <cell r="B178" t="str">
            <v>[158]</v>
          </cell>
          <cell r="C178">
            <v>1</v>
          </cell>
          <cell r="D178" t="str">
            <v>Hassan, M., Morris, M., Hanson, G., and Lakhal, K. (2004). “Breach formation: Laboratory and numerical modeling of breach formation”, Dam safety, Association of State Dam Safety Officials, Phoenix, Ariz. (LT-data ; P.34-49).</v>
          </cell>
        </row>
        <row r="179">
          <cell r="B179" t="str">
            <v>[159]</v>
          </cell>
          <cell r="C179">
            <v>1</v>
          </cell>
          <cell r="D179" t="str">
            <v>Vaskinn, K. A., Løvoll, A., Höeg, K., Morris, M., Hanson, G., and Hassan, M. A. A. M. (2004). “Physical modeling of breach formation— Large scale field tests.” Dam safety 2004, Association of State Dam Safety Officials, Phoenix, Ariz. (LT-data).</v>
          </cell>
        </row>
        <row r="180">
          <cell r="B180" t="str">
            <v>[160]</v>
          </cell>
          <cell r="C180">
            <v>1</v>
          </cell>
          <cell r="D180" t="str">
            <v>Hanson G. J., Cook K. R., Hunt S. L., (2005). “Physical modeling of overtopping erosion and breach formation of cohesive embankments.” Trans. ASAE, 48, 1783–1794.  (LT-data). &lt;https://elibrary.asabe.org/abstract.asp?aid=20012&gt;</v>
          </cell>
        </row>
        <row r="181">
          <cell r="B181" t="str">
            <v>[161]</v>
          </cell>
          <cell r="C181">
            <v>1</v>
          </cell>
          <cell r="D181" t="str">
            <v>University of Colorado (2018). "Table 3 dam failures and causes dam country type", CVEN 3698, Course Hero, Visited on July 1st, 2018. &lt;https://www.coursehero.com/file/p186rli/Table-3-Dam-failures-and-causes-Dam-Country-Type-Built-Failed-Fatalities/&gt;</v>
          </cell>
        </row>
        <row r="182">
          <cell r="B182" t="str">
            <v>[162]</v>
          </cell>
          <cell r="C182">
            <v>3</v>
          </cell>
          <cell r="D182" t="str">
            <v>AGENCE FRANCE-PRESSE (2018). "Des centaines de disparus au Laos à la suite de la rupture d’un barrage", ICI-Radio Canada.ca, Published : 24/07/2018 at 6 h 08, Last Update : 24/07/2018 at 8 h 09. &lt;https://ici.radio-canada.ca/nouvelle/1114388/rupture-barrage-construction-laos-attapeu-mort-disparus&gt;</v>
          </cell>
        </row>
        <row r="183">
          <cell r="B183" t="str">
            <v>[163]</v>
          </cell>
          <cell r="C183">
            <v>3</v>
          </cell>
          <cell r="D183" t="str">
            <v>LaPresse (2018). "Un barrage s'effondre au Laos: des centaines de disparus", Published : 24/07/2018 at 07h37, Last Update : 24/07/2018 at 11h39. &lt;http://www.lapresse.ca/international/asie-oceanie/201807/24/01-5190589-un-barrage-seffondre-au-laos-des-centaines-de-disparus.php&gt;</v>
          </cell>
        </row>
        <row r="184">
          <cell r="B184" t="str">
            <v>[164]</v>
          </cell>
          <cell r="C184">
            <v>1</v>
          </cell>
          <cell r="D184" t="str">
            <v>Saberi, O., Zenz, G., (2015). "Empirical Relationship for Calculate Outflow Hydrograph of Embankment Dam Failure due to Overtopping Flow", International Journal of Hydraulic Engineering, Vol. 4 No. 3, 2015, pp. 45-53. doi: 10.5923/j.ijhe.20150403.01.</v>
          </cell>
        </row>
        <row r="185">
          <cell r="B185" t="str">
            <v>[165]</v>
          </cell>
          <cell r="C185">
            <v>5</v>
          </cell>
          <cell r="D185" t="str">
            <v>TCEQ (2014). "Texas Dam Failures", Texas Governor, Presentation, Session 2 : Dam Failures. &lt;https://www.tceq.texas.gov/assets/public/compliance/field_ops/damsafety/2014-Session2-Dam-Failures.pdf&gt;</v>
          </cell>
        </row>
        <row r="186">
          <cell r="B186" t="str">
            <v>[166]</v>
          </cell>
          <cell r="C186">
            <v>1</v>
          </cell>
          <cell r="D186" t="str">
            <v>Tannant, D., Skermer, N. (2013). "Mud and debris flows and associated earth dam failures in the Okanagan region of British Columbia", Canadian Geotechnical Journal, 50(8): 820-833, https://doi.org/10.1139/cgj-2012-0206.</v>
          </cell>
        </row>
        <row r="187">
          <cell r="B187" t="str">
            <v>[167]</v>
          </cell>
          <cell r="C187">
            <v>2</v>
          </cell>
          <cell r="D187" t="str">
            <v>Evans, J. E., Mackey, S. D., Gottgens, J. F., Gill, W. M. (2000). "Lessons from Dam Failure", The Ohio Journal of Science. v100, n5 (December, 2000). IVEX dam failure in 1994 p.121-131, http://hdl.handle.net/1811/23867.</v>
          </cell>
        </row>
        <row r="188">
          <cell r="B188" t="str">
            <v>[168]</v>
          </cell>
          <cell r="C188">
            <v>2</v>
          </cell>
          <cell r="D188" t="str">
            <v>Pilotti, M., Maranzoni, A., Tomirotti, M., Valeriio, G. (2011). "1923 Gleno Dam Break: Case Study and Numerical Modeling", Journal of Hydraulic Engineering, Vol. 137, No. 4, April 1, 2011, ASCE, ISSN 0733-9429/ 2011/4-480–492/$25.00.</v>
          </cell>
        </row>
        <row r="189">
          <cell r="B189" t="str">
            <v>[169]</v>
          </cell>
          <cell r="C189">
            <v>3</v>
          </cell>
          <cell r="D189" t="str">
            <v>Watershed Improvement District (2018). "Lake Barcroft - LBWID Facts about the Lake and Dam", Visited on August 9, 2018. &lt;http://www.lakebarcroftwid.com/lake_facts_v2.html&gt;</v>
          </cell>
        </row>
        <row r="190">
          <cell r="B190" t="str">
            <v>[170]</v>
          </cell>
          <cell r="C190">
            <v>2</v>
          </cell>
          <cell r="D190" t="str">
            <v>Prieto, J.L., Marínez-Alegría-López, R., Taboa, J., Montequi, I., Sanz, G. (2017). "Rotura de la presa de Vega de Tera, simulación hidráulica de la propagación de la avenida", Zamora, España, DYNA, 84(203). p. 45-54, December, 2017. &lt;file:///F:/H2O/DATABASE%20FILE/DATABASE%20REFERENCES/170-0012-7353-dyna-84-203-00045.pdf&gt;</v>
          </cell>
        </row>
        <row r="191">
          <cell r="B191" t="str">
            <v>[171]</v>
          </cell>
          <cell r="C191">
            <v>1</v>
          </cell>
          <cell r="D191" t="str">
            <v>Guthrie, R., (2018). "Dam Geohazards", Geotechnical News, Volume 36, Number 2, June 2018, p.30-34. Personal communications with Pr Thomas Pabst from Polytechnique Montreal.</v>
          </cell>
        </row>
        <row r="192">
          <cell r="B192" t="str">
            <v>[172]</v>
          </cell>
          <cell r="C192">
            <v>3</v>
          </cell>
          <cell r="D192" t="str">
            <v>Wikipedia, the free encyclopedia (2018). "Patel Dam Failure", Last update on January 1st, 2019. &lt;https://en.wikipedia.org/wiki/Patel_Dam_failure&gt;</v>
          </cell>
        </row>
        <row r="193">
          <cell r="B193" t="str">
            <v>[173]</v>
          </cell>
          <cell r="C193">
            <v>2</v>
          </cell>
          <cell r="D193" t="str">
            <v>Association of State Dam Safety Officials, Lessons Learned From Dam Incidents and Failures. , "Case Study : Canyon Lake Dam (South Dakota, 1972)". From : http://damfailures.org/case-study/canyon-lake-dam-south-dakota-1972/</v>
          </cell>
        </row>
        <row r="194">
          <cell r="B194" t="str">
            <v>[174]</v>
          </cell>
          <cell r="C194">
            <v>2</v>
          </cell>
          <cell r="D194" t="str">
            <v>CH2M HILL Engineering Ltd. (1994). "Final Report : Cougard Creek Flood Risk Mapping Study", Alberta Environnmental Protection River Engineering Branch.</v>
          </cell>
        </row>
        <row r="195">
          <cell r="B195" t="str">
            <v>[175]</v>
          </cell>
          <cell r="C195">
            <v>1</v>
          </cell>
          <cell r="D195" t="str">
            <v>Zhong Q., (2018), "A simplified physically-based model for cored am overtopping breach", Engineering Failure Analysis 90. p. 141–155.</v>
          </cell>
        </row>
        <row r="196">
          <cell r="B196" t="str">
            <v>[176]</v>
          </cell>
          <cell r="C196">
            <v>2</v>
          </cell>
          <cell r="D196" t="str">
            <v>Regan, P. (2013), "Combined Events A Systems Perspective", Presentation, Federal Energy Regulatory Commission, Division of Dam Safety and Inspections (Noppikoski Dam Breach Pictures), from : https://www.nrc.gov/docs/ML1305/ML13059A397.pdf</v>
          </cell>
        </row>
        <row r="197">
          <cell r="B197" t="str">
            <v>[177]</v>
          </cell>
          <cell r="C197">
            <v>6</v>
          </cell>
          <cell r="D197" t="str">
            <v>Bartsch, M. (2011), "Dam safety and co-ordinated EPP for dam failure in Sweden", Presentation,  Swedish National Grid. (Noppikoski Dam Breach Pictures), from : https://www.msb.se/Upload/Utbildning_och_ovning/Ovning/Barents_rescue/2011/Documentation/Dam%20safety%20and%20co-ordinated%20EPP%20for%20dam%20failure%20in%20Sweden.pdf</v>
          </cell>
        </row>
        <row r="198">
          <cell r="B198" t="str">
            <v>[178]</v>
          </cell>
          <cell r="C198">
            <v>2</v>
          </cell>
          <cell r="D198" t="str">
            <v>USGS and NOAA (1975). Geological Survey Professional Paper 877. The Black Hills – Rapid City Flood of June 9-10, 1972: A Description of the Storm and Flood. Prepared jointly by the U.S. Geological Survey and the National Oceanic and Atmospheric Administration. (http://pubs.usgs.gov/pp/0877/report.pdf)</v>
          </cell>
        </row>
        <row r="199">
          <cell r="B199" t="str">
            <v>[179]</v>
          </cell>
          <cell r="C199">
            <v>2</v>
          </cell>
          <cell r="D199" t="str">
            <v>Association of State Dam Safety Officials, Lessons Learned From Dam Incidents and Failures. "Case Study: Mammoth Dam (Utah, 1917)", Visited : May 2019. From : https://damfailures.org/case-study/mammoth-dam-utah-1917/</v>
          </cell>
        </row>
        <row r="200">
          <cell r="B200" t="str">
            <v>[180]</v>
          </cell>
          <cell r="C200">
            <v>2</v>
          </cell>
          <cell r="D200" t="str">
            <v>McGonagle, G.F. (1917). Report on the Failure of Mammoth Dam. From : https://damfailures.org/wp-content/uploads/2018/09/Mammoth-Dam-Failure-Report-1917.pdf</v>
          </cell>
        </row>
        <row r="201">
          <cell r="B201" t="str">
            <v>[181]</v>
          </cell>
          <cell r="C201">
            <v>2</v>
          </cell>
          <cell r="D201" t="str">
            <v>MDDEP (2019). "Rapport d'analyse environnementale pour le projet de réparation de la digue du parc de la Frayère sur le territoire de la ville de Sainte-Marthe-sur-le-Lac", Dossier 3216-02-024, Direction des évaluations environnementales, Gouvernement du Québec, &lt;http://www.environnement.gouv.qc.ca/evaluations/decret/2009/953-2009.pdf&gt;</v>
          </cell>
        </row>
        <row r="202">
          <cell r="B202" t="str">
            <v>[182]</v>
          </cell>
          <cell r="C202">
            <v>3</v>
          </cell>
          <cell r="D202" t="str">
            <v>ICI-RADIOCANADA. "Une nouvelle digue plus haute verra le jour à Sainte-Marthe-sur-le-Lac", Publish on vendredi 10 mai 2019 à 10 h 26, Updated : 10 mai 2019 à 17 h 0. &lt;https://ici.radio-canada.ca/nouvelle/1169058/inondations-digue-sainte-marthe-sur-le-lac-reconstruction&gt;</v>
          </cell>
        </row>
        <row r="203">
          <cell r="B203" t="str">
            <v>[183]</v>
          </cell>
          <cell r="C203">
            <v>3</v>
          </cell>
          <cell r="D203" t="str">
            <v>Youtube Video (added on 28 april. 2019). "La digue de Sainte Marthe sur le Lac cède des images d'Alain Pilon". &lt;https://www.youtube.com/watch?v=YvWcwS10NGI&gt;</v>
          </cell>
        </row>
        <row r="204">
          <cell r="B204" t="str">
            <v>[184]</v>
          </cell>
          <cell r="C204">
            <v>6</v>
          </cell>
          <cell r="D204" t="str">
            <v>Cruz, E., Cesàrio, R. (2009). "Accident at Russia's Biggest Hydroelectric - Rev 00". Presentation in Brazil. Personal communication (2019) with Jacques Beaulien ing. at SNC-Lavalin</v>
          </cell>
        </row>
        <row r="205">
          <cell r="B205" t="str">
            <v>[185]</v>
          </cell>
          <cell r="C205">
            <v>3</v>
          </cell>
          <cell r="D205" t="str">
            <v>HydroWorld, 2012. "Dam Safety: Adding a Spillway Protects Integrity of Jackson Bluff Dam", By McGarrah R., Xiong Y. and Hansen K., web site.  &lt;https://www.hydroworld.com/articles/hr/print/volume-31/issue-05/article/dam-safety-adding-a-spillway-protects-integrity-of-jackson-bluff-dam.html&gt;</v>
          </cell>
        </row>
        <row r="206">
          <cell r="B206" t="str">
            <v>[186]</v>
          </cell>
          <cell r="C206">
            <v>1</v>
          </cell>
          <cell r="D206" t="str">
            <v>Xu Y., Zhang L., Jia J. (2008). "Lessons from Catastrophic Dam Failures in August 1975 in Zhumadian, China", GeoCongress 2008 : Geosustainability and Geohazard Mitigation . GSP 178 . &lt;https://ascelibrary.org/doi/10.1061/40971%28310%2920&gt;</v>
          </cell>
        </row>
        <row r="207">
          <cell r="B207" t="str">
            <v>[187]</v>
          </cell>
          <cell r="C207">
            <v>1</v>
          </cell>
          <cell r="D207" t="str">
            <v>Mayfield, S. (2012). "Dam Failures, Dam Incidents (Near Failures)",  Association of State Dam Safety Officials (ASDSO), www.damsafety.org, Databasw online. &lt;http://fmdam.org/wp-content/uploads/2013/09/US_FailuresIncidents.pdf&gt;</v>
          </cell>
        </row>
        <row r="208">
          <cell r="B208" t="str">
            <v>[188]</v>
          </cell>
          <cell r="C208">
            <v>1</v>
          </cell>
          <cell r="D208" t="str">
            <v>Perlea, V., "Lessons from Embankment Dam Accidents. An Introduction" (1984). International Conference on Case Histories in Geotechnical Engineering. 21. &lt;https://scholarsmine.mst.edu/icchge/1icchge/1icchge-theme3/21&gt;</v>
          </cell>
        </row>
        <row r="209">
          <cell r="B209" t="str">
            <v>[189]</v>
          </cell>
          <cell r="C209">
            <v>3</v>
          </cell>
          <cell r="D209" t="str">
            <v>Bree's Lake Blackshear Blog (2011), Posted in Lake Blackshear. &lt;https://bree1976.wordpress.com/2011/04/14/a-flood-of-memories-4132011/&gt;</v>
          </cell>
        </row>
        <row r="210">
          <cell r="B210" t="str">
            <v>[190]</v>
          </cell>
          <cell r="C210">
            <v>3</v>
          </cell>
          <cell r="D210" t="str">
            <v>Albany Herald (2016), Local News, Steve Rentfrow says Blackshear Dam a speed bump during major rain event , by Teery Lewis. &lt;https://www.albanyherald.com/news/local/steve-rentfrow-says-blackshear-dam-a-speed-bump-during-major/article_dd61bebe-af53-5dda-be97-b991ce3db00c.html&gt;</v>
          </cell>
        </row>
        <row r="211">
          <cell r="B211" t="str">
            <v>[191]</v>
          </cell>
          <cell r="C211">
            <v>3</v>
          </cell>
          <cell r="D211" t="str">
            <v>WALB NOEWS (2014), Southwest Georgia dam failures drill planned, By Jim Wallace on July 30, 2014 at 9:11 PM EDT - Updated July 2 at 12:05 AM &lt;https://www.walb.com/story/26154957/southwest-georgia-dam-failures-drill-planned/&gt;</v>
          </cell>
        </row>
        <row r="212">
          <cell r="B212" t="str">
            <v>[192]</v>
          </cell>
          <cell r="C212">
            <v>3</v>
          </cell>
          <cell r="D212" t="str">
            <v>GeoEngineer (2019). "Texas Lake Dunlap dam collapse". From News On Natural Disasters / Failures Dam Engineering. Published on May 31th 2019. Visited on August 19th 2019.  &lt;https://www.geoengineer.org/news/texas-lake-dunlap-dam-collapse&gt;</v>
          </cell>
        </row>
        <row r="213">
          <cell r="B213" t="str">
            <v>[193]</v>
          </cell>
          <cell r="C213">
            <v>3</v>
          </cell>
          <cell r="D213" t="str">
            <v>CBS Austin (2019), "Collapse of Lake Dunlap dam raises concerns about aging dams in Texas". by Bettie Cross, Pushished on Tuesday, May 21st 2019. Visited on 19th August 2019. &lt;https://cbsaustin.com/news/local/dunlap-dam-collapse-raises-concerns-about-dam-safety-in-texas&gt;</v>
          </cell>
        </row>
        <row r="214">
          <cell r="B214" t="str">
            <v>[194]</v>
          </cell>
          <cell r="C214">
            <v>3</v>
          </cell>
          <cell r="D214" t="str">
            <v>Wikipedia, the free encyclopedia (2019). "Lake Dunlap", This page was last edited on 12 August 2019, at 11:58 (UTC), Visit on August 19th, 2019. &lt;https://en.wikipedia.org/wiki/Lake_Dunlap&gt;</v>
          </cell>
        </row>
        <row r="215">
          <cell r="B215" t="str">
            <v>[195]</v>
          </cell>
          <cell r="C215">
            <v>1</v>
          </cell>
          <cell r="D215" t="str">
            <v>Janhova, J. et Říha J. (2008), "The Failure of Embankment Dams due to Overtopping", Translation &amp; Review by Aujeský, F. and Turland, R., ISBN 978-80-214-3527-8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68C1EC-59FF-411F-8A6B-7CBCD945B7C4}" name="Qp_Data" displayName="Qp_Data" ref="A1:N198" totalsRowShown="0">
  <autoFilter ref="A1:N198" xr:uid="{74218182-048E-40E3-B9F2-E223104AEB7D}"/>
  <tableColumns count="14">
    <tableColumn id="1" xr3:uid="{A38CAA9D-2764-4875-8E89-9CEA491EB018}" name="Name"/>
    <tableColumn id="9" xr3:uid="{6DBDF0F4-5E28-4B49-AFD7-E3609CF012B0}" name="Dam type I"/>
    <tableColumn id="10" xr3:uid="{DF171D97-2D79-4BA1-8B5E-94951382C1CD}" name="Dam type II"/>
    <tableColumn id="2" xr3:uid="{2D51F576-EB4F-47A8-825D-8320A9E07D2F}" name="Erodibility"/>
    <tableColumn id="3" xr3:uid="{0F4FCCC0-285C-4013-99C9-385720507492}" name="Failure method"/>
    <tableColumn id="4" xr3:uid="{ABE73772-BEAB-4834-962B-E4CD262AD289}" name="Height of dam; H_d (m)"/>
    <tableColumn id="5" xr3:uid="{8D953066-6EBF-4933-B529-6AED96EB2949}" name="Height of water; H_w (m)"/>
    <tableColumn id="18" xr3:uid="{476553E7-5993-435D-9CD7-DAC11373790A}" name="Depth of breach; H_b (m)" dataDxfId="5"/>
    <tableColumn id="6" xr3:uid="{1E516BB5-870D-4949-A5E2-7605C66ABC3A}" name="Volume of water; V_w (m3)"/>
    <tableColumn id="7" xr3:uid="{41380568-36A2-403E-B31D-3E2C4990973A}" name="Average embankment width; W_avg (m)"/>
    <tableColumn id="15" xr3:uid="{2EDBC4C0-0731-4678-8C26-31F13125DB6A}" name="Dam crest length; L (m)" dataDxfId="4"/>
    <tableColumn id="8" xr3:uid="{3025B53C-7CCA-440D-8CF5-C536F1779124}" name="Peak discharge; Q_p (m3/s)"/>
    <tableColumn id="13" xr3:uid="{C09351E0-EC98-4FB9-B9B8-83EA78C969D3}" name="Original references"/>
    <tableColumn id="14" xr3:uid="{71E207C3-B13F-4F84-835C-F03A9D854A36}" name="Datasourc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4A6286-3447-423E-96E9-FD58840AF657}" name="Tf_Data" displayName="Tf_Data" ref="A1:N108" totalsRowShown="0">
  <autoFilter ref="A1:N108" xr:uid="{A0DA80AA-5C8E-428A-AD8D-521EF27A9006}"/>
  <tableColumns count="14">
    <tableColumn id="1" xr3:uid="{6FB7A076-5871-4557-819A-D13B5B5D022C}" name="Name"/>
    <tableColumn id="12" xr3:uid="{55C1CE9F-A658-436E-BE00-D14511CE7D75}" name="Dam Type I"/>
    <tableColumn id="13" xr3:uid="{C4B14F43-1CA5-4115-BCD1-7AB9F3E4EFB0}" name="Dam Type II"/>
    <tableColumn id="24" xr3:uid="{100FCBED-0FB9-41BF-9EFE-95B6570815D6}" name="Erodibility" dataDxfId="3"/>
    <tableColumn id="3" xr3:uid="{A1497E36-36B1-4F5E-BDAF-FDF29D270791}" name="Failure Method"/>
    <tableColumn id="6" xr3:uid="{FE747E26-7CC2-42B6-B538-88F4C8271977}" name="Height of dam; H_d (m)"/>
    <tableColumn id="5" xr3:uid="{CC791115-2BB9-40A4-98F0-794E5ECF002D}" name="Height of water; H_w (m)"/>
    <tableColumn id="7" xr3:uid="{E7D69114-6249-4556-A9C3-3507E6D43C00}" name="Depth of breach; H_b (m)"/>
    <tableColumn id="9" xr3:uid="{35C85DBE-E37B-43A7-AC29-BCE0DA435455}" name="Volume of water; V_w (m3)"/>
    <tableColumn id="25" xr3:uid="{04D51840-9C78-42CB-A045-B297B4CD11AB}" name="Average embankment width; W_avg (m)" dataDxfId="2"/>
    <tableColumn id="26" xr3:uid="{3028C628-4DA0-4FCB-9E6E-CFFBB2C8F316}" name="Dam crest length; L (m)" dataDxfId="1"/>
    <tableColumn id="11" xr3:uid="{9914CF95-143F-4E4C-AB3B-F6FE9C407DDB}" name="Breach formation time; T_f (hours)"/>
    <tableColumn id="14" xr3:uid="{01BB68E3-0E80-470A-988F-CFA6E01A4763}" name="Original references" dataDxfId="0"/>
    <tableColumn id="15" xr3:uid="{AF87E62C-0601-4AC3-89A1-25DBA06E4328}" name="Datasourc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C8F45F-6B56-4A1A-A196-A263B5F40FB1}" name="Table8" displayName="Table8" ref="A1:N227" totalsRowShown="0">
  <autoFilter ref="A1:N227" xr:uid="{9C52AB0B-3D1C-473A-8EF1-50E33DEF7AB7}"/>
  <tableColumns count="14">
    <tableColumn id="1" xr3:uid="{E83B28B6-C683-4D13-8991-06623D33DD5B}" name="Name"/>
    <tableColumn id="2" xr3:uid="{8FB7E31C-7A16-4709-AC4F-9AF42800EF84}" name="Dam Type I"/>
    <tableColumn id="3" xr3:uid="{815D920B-A007-4CC8-9A6D-D95D21BC1D4D}" name="Dam Type II"/>
    <tableColumn id="4" xr3:uid="{DAC64067-0A76-409B-97F6-6B5DB3A16538}" name="Failure Method"/>
    <tableColumn id="5" xr3:uid="{EA74AB5B-ACE0-4FAE-9C6F-7317D972672E}" name="Erodibility"/>
    <tableColumn id="7" xr3:uid="{B780416F-B0C3-4AF4-ADED-C038059A4691}" name="Height of dam; H_d (m)"/>
    <tableColumn id="6" xr3:uid="{32F9A682-02EA-4274-9F05-18A7ED2B8E2A}" name="Height of water; H_w (m)"/>
    <tableColumn id="8" xr3:uid="{B30F8E52-73AA-4ACB-8F56-8F83D2292AA8}" name="Depth of breach; H_b (m)"/>
    <tableColumn id="10" xr3:uid="{0D559098-203E-4AAF-8C91-C1BDCDBFE2E3}" name="Volume of water; V_w (m3)"/>
    <tableColumn id="16" xr3:uid="{5E73C3A8-874D-4A63-85F6-C4781646FAA6}" name="Average embankment width; W_avg (m)"/>
    <tableColumn id="19" xr3:uid="{44D9C166-5130-4DE5-8414-7AA07197A3C6}" name="Dam crest length; L (m)"/>
    <tableColumn id="12" xr3:uid="{68D6283C-16E2-464F-A416-02DBBA1254A0}" name="Average Breach Width; B_avg (m)"/>
    <tableColumn id="13" xr3:uid="{54DE938D-AB0E-4484-BA24-E516F6A91BA5}" name="Original references"/>
    <tableColumn id="11" xr3:uid="{CBCE01CA-625F-4B03-B8E3-DE4C1B5F51E2}" name="Datasourc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C83ED-9AC5-4529-9B93-F944263E7820}">
  <dimension ref="A1"/>
  <sheetViews>
    <sheetView tabSelected="1" zoomScale="70" zoomScaleNormal="70" workbookViewId="0">
      <selection activeCell="T18" sqref="T18"/>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CFF2B-BF68-48BA-947F-A83E905DC353}">
  <dimension ref="A1:N198"/>
  <sheetViews>
    <sheetView zoomScale="70" zoomScaleNormal="70" workbookViewId="0">
      <selection activeCell="G9" sqref="G9"/>
    </sheetView>
  </sheetViews>
  <sheetFormatPr defaultRowHeight="14.4" x14ac:dyDescent="0.3"/>
  <cols>
    <col min="2" max="2" width="12.88671875" customWidth="1"/>
    <col min="3" max="3" width="13.44140625" customWidth="1"/>
    <col min="4" max="4" width="12.33203125" customWidth="1"/>
    <col min="5" max="5" width="16.88671875" customWidth="1"/>
    <col min="6" max="6" width="23.5546875" customWidth="1"/>
    <col min="7" max="8" width="25.33203125" customWidth="1"/>
    <col min="9" max="9" width="27.44140625" customWidth="1"/>
    <col min="10" max="10" width="39.109375" customWidth="1"/>
    <col min="11" max="11" width="24.5546875" bestFit="1" customWidth="1"/>
    <col min="12" max="12" width="27.109375" customWidth="1"/>
    <col min="15" max="15" width="20.109375" customWidth="1"/>
    <col min="16" max="16" width="13" customWidth="1"/>
  </cols>
  <sheetData>
    <row r="1" spans="1:14" x14ac:dyDescent="0.3">
      <c r="A1" t="s">
        <v>0</v>
      </c>
      <c r="B1" t="s">
        <v>326</v>
      </c>
      <c r="C1" t="s">
        <v>327</v>
      </c>
      <c r="D1" t="s">
        <v>1</v>
      </c>
      <c r="E1" t="s">
        <v>328</v>
      </c>
      <c r="F1" t="s">
        <v>213</v>
      </c>
      <c r="G1" t="s">
        <v>214</v>
      </c>
      <c r="H1" t="s">
        <v>380</v>
      </c>
      <c r="I1" t="s">
        <v>215</v>
      </c>
      <c r="J1" t="s">
        <v>324</v>
      </c>
      <c r="K1" t="s">
        <v>325</v>
      </c>
      <c r="L1" t="s">
        <v>216</v>
      </c>
      <c r="M1" t="s">
        <v>5</v>
      </c>
      <c r="N1" t="s">
        <v>6</v>
      </c>
    </row>
    <row r="2" spans="1:14" x14ac:dyDescent="0.3">
      <c r="A2" t="s">
        <v>7</v>
      </c>
      <c r="B2" t="s">
        <v>219</v>
      </c>
      <c r="C2" t="s">
        <v>220</v>
      </c>
      <c r="D2" t="s">
        <v>210</v>
      </c>
      <c r="E2" t="s">
        <v>207</v>
      </c>
      <c r="F2">
        <v>0.6</v>
      </c>
      <c r="G2">
        <v>0.6</v>
      </c>
      <c r="H2">
        <v>0.6</v>
      </c>
      <c r="I2">
        <v>245</v>
      </c>
      <c r="J2">
        <v>3.5999999999999996</v>
      </c>
      <c r="K2" s="1">
        <v>7.1999999999999993</v>
      </c>
      <c r="L2">
        <v>0.31</v>
      </c>
      <c r="M2" t="s">
        <v>221</v>
      </c>
      <c r="N2" t="s">
        <v>8</v>
      </c>
    </row>
    <row r="3" spans="1:14" x14ac:dyDescent="0.3">
      <c r="A3" t="s">
        <v>9</v>
      </c>
      <c r="B3" t="s">
        <v>219</v>
      </c>
      <c r="C3" t="s">
        <v>220</v>
      </c>
      <c r="D3" t="s">
        <v>210</v>
      </c>
      <c r="E3" t="s">
        <v>207</v>
      </c>
      <c r="F3">
        <v>0.6</v>
      </c>
      <c r="G3">
        <v>0.6</v>
      </c>
      <c r="H3">
        <v>0.6</v>
      </c>
      <c r="I3">
        <v>245</v>
      </c>
      <c r="J3">
        <v>3.5999999999999996</v>
      </c>
      <c r="K3" s="1">
        <v>7.1999999999999993</v>
      </c>
      <c r="L3">
        <v>0.34</v>
      </c>
      <c r="M3" t="s">
        <v>221</v>
      </c>
      <c r="N3" t="s">
        <v>8</v>
      </c>
    </row>
    <row r="4" spans="1:14" x14ac:dyDescent="0.3">
      <c r="A4" t="s">
        <v>10</v>
      </c>
      <c r="B4" t="s">
        <v>219</v>
      </c>
      <c r="C4" t="s">
        <v>220</v>
      </c>
      <c r="D4" t="s">
        <v>210</v>
      </c>
      <c r="E4" t="s">
        <v>207</v>
      </c>
      <c r="F4">
        <v>0.6</v>
      </c>
      <c r="G4">
        <v>0.6</v>
      </c>
      <c r="H4">
        <v>0.6</v>
      </c>
      <c r="I4">
        <v>245</v>
      </c>
      <c r="J4">
        <v>3.5999999999999996</v>
      </c>
      <c r="K4" s="1">
        <v>7.1999999999999993</v>
      </c>
      <c r="L4">
        <v>0.53</v>
      </c>
      <c r="M4" t="s">
        <v>221</v>
      </c>
      <c r="N4" t="s">
        <v>8</v>
      </c>
    </row>
    <row r="5" spans="1:14" x14ac:dyDescent="0.3">
      <c r="A5" t="s">
        <v>11</v>
      </c>
      <c r="B5" t="s">
        <v>219</v>
      </c>
      <c r="C5" t="s">
        <v>220</v>
      </c>
      <c r="D5" t="s">
        <v>210</v>
      </c>
      <c r="E5" t="s">
        <v>207</v>
      </c>
      <c r="F5">
        <v>0.6</v>
      </c>
      <c r="G5">
        <v>0.6</v>
      </c>
      <c r="H5">
        <v>0.6</v>
      </c>
      <c r="I5">
        <v>245</v>
      </c>
      <c r="J5">
        <v>3.5999999999999996</v>
      </c>
      <c r="K5" s="1">
        <v>7.1999999999999993</v>
      </c>
      <c r="L5">
        <v>0.28000000000000003</v>
      </c>
      <c r="M5" t="s">
        <v>221</v>
      </c>
      <c r="N5" t="s">
        <v>8</v>
      </c>
    </row>
    <row r="6" spans="1:14" x14ac:dyDescent="0.3">
      <c r="A6" t="s">
        <v>12</v>
      </c>
      <c r="B6" t="s">
        <v>219</v>
      </c>
      <c r="C6" t="s">
        <v>220</v>
      </c>
      <c r="D6" t="s">
        <v>210</v>
      </c>
      <c r="E6" t="s">
        <v>207</v>
      </c>
      <c r="F6">
        <v>0.6</v>
      </c>
      <c r="G6">
        <v>0.6</v>
      </c>
      <c r="H6">
        <v>0.6</v>
      </c>
      <c r="I6">
        <v>245</v>
      </c>
      <c r="J6">
        <v>3.5999999999999996</v>
      </c>
      <c r="K6" s="1">
        <v>7.1999999999999993</v>
      </c>
      <c r="L6">
        <v>0.35</v>
      </c>
      <c r="M6" t="s">
        <v>221</v>
      </c>
      <c r="N6" t="s">
        <v>8</v>
      </c>
    </row>
    <row r="7" spans="1:14" x14ac:dyDescent="0.3">
      <c r="A7" t="s">
        <v>13</v>
      </c>
      <c r="B7" t="s">
        <v>219</v>
      </c>
      <c r="C7" t="s">
        <v>220</v>
      </c>
      <c r="D7" t="s">
        <v>210</v>
      </c>
      <c r="E7" t="s">
        <v>207</v>
      </c>
      <c r="F7">
        <v>0.6</v>
      </c>
      <c r="G7">
        <v>0.6</v>
      </c>
      <c r="H7">
        <v>0.6</v>
      </c>
      <c r="I7">
        <v>245</v>
      </c>
      <c r="J7">
        <v>3.5999999999999996</v>
      </c>
      <c r="K7" s="1">
        <v>7.1999999999999993</v>
      </c>
      <c r="L7">
        <v>0.43</v>
      </c>
      <c r="M7" t="s">
        <v>221</v>
      </c>
      <c r="N7" t="s">
        <v>8</v>
      </c>
    </row>
    <row r="8" spans="1:14" x14ac:dyDescent="0.3">
      <c r="A8" t="s">
        <v>14</v>
      </c>
      <c r="B8" t="s">
        <v>219</v>
      </c>
      <c r="C8" t="s">
        <v>220</v>
      </c>
      <c r="D8" t="s">
        <v>210</v>
      </c>
      <c r="E8" t="s">
        <v>207</v>
      </c>
      <c r="F8">
        <v>0.6</v>
      </c>
      <c r="G8">
        <v>0.6</v>
      </c>
      <c r="H8">
        <v>0.6</v>
      </c>
      <c r="I8">
        <v>245</v>
      </c>
      <c r="J8">
        <v>3.5999999999999996</v>
      </c>
      <c r="K8" s="1">
        <v>7.1999999999999993</v>
      </c>
      <c r="L8">
        <v>0.61</v>
      </c>
      <c r="M8" t="s">
        <v>221</v>
      </c>
      <c r="N8" t="s">
        <v>8</v>
      </c>
    </row>
    <row r="9" spans="1:14" x14ac:dyDescent="0.3">
      <c r="A9" t="s">
        <v>15</v>
      </c>
      <c r="B9" t="s">
        <v>219</v>
      </c>
      <c r="C9" t="s">
        <v>209</v>
      </c>
      <c r="D9" t="s">
        <v>210</v>
      </c>
      <c r="E9" t="s">
        <v>207</v>
      </c>
      <c r="F9">
        <v>2.13</v>
      </c>
      <c r="G9">
        <v>2.13</v>
      </c>
      <c r="H9">
        <v>2.13</v>
      </c>
      <c r="I9">
        <v>4770</v>
      </c>
      <c r="J9">
        <v>12.78</v>
      </c>
      <c r="K9" s="1">
        <v>12</v>
      </c>
      <c r="L9">
        <v>4.2</v>
      </c>
      <c r="M9" t="s">
        <v>222</v>
      </c>
      <c r="N9" t="s">
        <v>8</v>
      </c>
    </row>
    <row r="10" spans="1:14" x14ac:dyDescent="0.3">
      <c r="A10" t="s">
        <v>16</v>
      </c>
      <c r="B10" t="s">
        <v>219</v>
      </c>
      <c r="C10" t="s">
        <v>209</v>
      </c>
      <c r="D10" t="s">
        <v>210</v>
      </c>
      <c r="E10" t="s">
        <v>207</v>
      </c>
      <c r="F10">
        <v>2.29</v>
      </c>
      <c r="G10">
        <v>2.29</v>
      </c>
      <c r="H10">
        <v>2.29</v>
      </c>
      <c r="I10">
        <v>4900</v>
      </c>
      <c r="J10">
        <v>13.74</v>
      </c>
      <c r="K10" s="1">
        <v>7.3</v>
      </c>
      <c r="L10">
        <v>6.5</v>
      </c>
      <c r="M10" t="s">
        <v>222</v>
      </c>
      <c r="N10" t="s">
        <v>8</v>
      </c>
    </row>
    <row r="11" spans="1:14" x14ac:dyDescent="0.3">
      <c r="A11" t="s">
        <v>17</v>
      </c>
      <c r="B11" t="s">
        <v>219</v>
      </c>
      <c r="C11" t="s">
        <v>209</v>
      </c>
      <c r="D11" t="s">
        <v>210</v>
      </c>
      <c r="E11" t="s">
        <v>207</v>
      </c>
      <c r="F11">
        <v>2.29</v>
      </c>
      <c r="G11">
        <v>2.29</v>
      </c>
      <c r="H11">
        <v>2.29</v>
      </c>
      <c r="I11">
        <v>4900</v>
      </c>
      <c r="J11">
        <v>13.74</v>
      </c>
      <c r="K11" s="1">
        <v>7.3</v>
      </c>
      <c r="L11">
        <v>1.8</v>
      </c>
      <c r="M11" t="s">
        <v>222</v>
      </c>
      <c r="N11" t="s">
        <v>8</v>
      </c>
    </row>
    <row r="12" spans="1:14" x14ac:dyDescent="0.3">
      <c r="A12" t="s">
        <v>18</v>
      </c>
      <c r="B12" t="s">
        <v>219</v>
      </c>
      <c r="C12" t="s">
        <v>209</v>
      </c>
      <c r="D12" t="s">
        <v>210</v>
      </c>
      <c r="E12" t="s">
        <v>207</v>
      </c>
      <c r="F12">
        <v>1.5</v>
      </c>
      <c r="G12">
        <v>1.5</v>
      </c>
      <c r="H12">
        <v>1.5</v>
      </c>
      <c r="I12">
        <v>5090</v>
      </c>
      <c r="J12">
        <v>9</v>
      </c>
      <c r="K12" s="1">
        <v>4.9000000000000004</v>
      </c>
      <c r="L12">
        <v>2.2999999999999998</v>
      </c>
      <c r="M12" t="s">
        <v>222</v>
      </c>
      <c r="N12" t="s">
        <v>8</v>
      </c>
    </row>
    <row r="13" spans="1:14" x14ac:dyDescent="0.3">
      <c r="A13" t="s">
        <v>19</v>
      </c>
      <c r="B13" t="s">
        <v>219</v>
      </c>
      <c r="C13" t="s">
        <v>209</v>
      </c>
      <c r="D13" t="s">
        <v>210</v>
      </c>
      <c r="E13" t="s">
        <v>207</v>
      </c>
      <c r="F13">
        <v>1.5</v>
      </c>
      <c r="G13">
        <v>1.5</v>
      </c>
      <c r="H13">
        <v>1.5</v>
      </c>
      <c r="I13">
        <v>5190</v>
      </c>
      <c r="J13">
        <v>9</v>
      </c>
      <c r="K13" s="1">
        <v>4.9000000000000004</v>
      </c>
      <c r="L13">
        <v>1.3</v>
      </c>
      <c r="M13" t="s">
        <v>222</v>
      </c>
      <c r="N13" t="s">
        <v>8</v>
      </c>
    </row>
    <row r="14" spans="1:14" x14ac:dyDescent="0.3">
      <c r="A14" t="s">
        <v>20</v>
      </c>
      <c r="B14" t="s">
        <v>219</v>
      </c>
      <c r="C14" t="s">
        <v>223</v>
      </c>
      <c r="D14" t="s">
        <v>210</v>
      </c>
      <c r="E14" t="s">
        <v>207</v>
      </c>
      <c r="F14">
        <v>5.79</v>
      </c>
      <c r="G14">
        <v>5.8</v>
      </c>
      <c r="H14">
        <v>5.79</v>
      </c>
      <c r="I14">
        <v>7400</v>
      </c>
      <c r="J14">
        <v>34.74</v>
      </c>
      <c r="K14" s="1">
        <v>69.48</v>
      </c>
      <c r="L14">
        <v>60</v>
      </c>
      <c r="M14" t="s">
        <v>224</v>
      </c>
      <c r="N14" t="s">
        <v>8</v>
      </c>
    </row>
    <row r="15" spans="1:14" x14ac:dyDescent="0.3">
      <c r="A15" t="s">
        <v>21</v>
      </c>
      <c r="B15" t="s">
        <v>219</v>
      </c>
      <c r="C15" t="s">
        <v>223</v>
      </c>
      <c r="D15" t="s">
        <v>210</v>
      </c>
      <c r="E15" t="s">
        <v>208</v>
      </c>
      <c r="F15">
        <v>6.1</v>
      </c>
      <c r="G15">
        <v>5.5</v>
      </c>
      <c r="H15">
        <v>6.1</v>
      </c>
      <c r="I15">
        <v>13333.33</v>
      </c>
      <c r="J15">
        <v>10.1</v>
      </c>
      <c r="K15" s="1">
        <v>73.199999999999989</v>
      </c>
      <c r="L15">
        <v>70.792117500000003</v>
      </c>
      <c r="M15" t="s">
        <v>225</v>
      </c>
      <c r="N15" t="s">
        <v>8</v>
      </c>
    </row>
    <row r="16" spans="1:14" x14ac:dyDescent="0.3">
      <c r="A16" t="s">
        <v>22</v>
      </c>
      <c r="B16" t="s">
        <v>219</v>
      </c>
      <c r="C16" t="s">
        <v>223</v>
      </c>
      <c r="D16" t="s">
        <v>210</v>
      </c>
      <c r="E16" t="s">
        <v>207</v>
      </c>
      <c r="F16">
        <v>5.8</v>
      </c>
      <c r="G16">
        <v>5</v>
      </c>
      <c r="H16">
        <v>5.8</v>
      </c>
      <c r="I16">
        <v>15000</v>
      </c>
      <c r="J16">
        <v>12</v>
      </c>
      <c r="K16" s="1">
        <v>120</v>
      </c>
      <c r="L16">
        <v>30</v>
      </c>
      <c r="M16" t="s">
        <v>226</v>
      </c>
      <c r="N16" t="s">
        <v>8</v>
      </c>
    </row>
    <row r="17" spans="1:14" x14ac:dyDescent="0.3">
      <c r="A17" t="s">
        <v>23</v>
      </c>
      <c r="B17" t="s">
        <v>219</v>
      </c>
      <c r="C17" t="s">
        <v>209</v>
      </c>
      <c r="D17" t="s">
        <v>210</v>
      </c>
      <c r="E17" t="s">
        <v>207</v>
      </c>
      <c r="F17">
        <v>3.96</v>
      </c>
      <c r="G17">
        <v>3.96</v>
      </c>
      <c r="H17">
        <v>3.96</v>
      </c>
      <c r="I17">
        <v>19700</v>
      </c>
      <c r="J17">
        <v>23.759999999999998</v>
      </c>
      <c r="K17" s="1">
        <v>47.519999999999996</v>
      </c>
      <c r="L17">
        <v>4.42</v>
      </c>
      <c r="M17" t="s">
        <v>217</v>
      </c>
      <c r="N17" t="s">
        <v>8</v>
      </c>
    </row>
    <row r="18" spans="1:14" x14ac:dyDescent="0.3">
      <c r="A18" t="s">
        <v>24</v>
      </c>
      <c r="B18" t="s">
        <v>219</v>
      </c>
      <c r="C18" t="s">
        <v>209</v>
      </c>
      <c r="D18" t="s">
        <v>210</v>
      </c>
      <c r="E18" t="s">
        <v>207</v>
      </c>
      <c r="F18">
        <v>4.3</v>
      </c>
      <c r="G18">
        <v>4.3</v>
      </c>
      <c r="H18">
        <v>4.3</v>
      </c>
      <c r="I18">
        <v>22000</v>
      </c>
      <c r="J18">
        <v>25.799999999999997</v>
      </c>
      <c r="K18" s="1">
        <v>51.599999999999994</v>
      </c>
      <c r="L18">
        <v>170</v>
      </c>
      <c r="M18" t="s">
        <v>227</v>
      </c>
      <c r="N18" t="s">
        <v>8</v>
      </c>
    </row>
    <row r="19" spans="1:14" x14ac:dyDescent="0.3">
      <c r="A19" t="s">
        <v>25</v>
      </c>
      <c r="B19" t="s">
        <v>219</v>
      </c>
      <c r="C19" t="s">
        <v>223</v>
      </c>
      <c r="D19" t="s">
        <v>210</v>
      </c>
      <c r="E19" t="s">
        <v>207</v>
      </c>
      <c r="F19">
        <v>5.49</v>
      </c>
      <c r="G19">
        <v>5.5</v>
      </c>
      <c r="H19">
        <v>5.49</v>
      </c>
      <c r="I19">
        <v>22200</v>
      </c>
      <c r="J19">
        <v>32.94</v>
      </c>
      <c r="K19" s="1">
        <v>65.88</v>
      </c>
      <c r="L19">
        <v>29.4</v>
      </c>
      <c r="M19" t="s">
        <v>228</v>
      </c>
      <c r="N19" t="s">
        <v>8</v>
      </c>
    </row>
    <row r="20" spans="1:14" x14ac:dyDescent="0.3">
      <c r="A20" t="s">
        <v>26</v>
      </c>
      <c r="B20" t="s">
        <v>219</v>
      </c>
      <c r="C20" t="s">
        <v>223</v>
      </c>
      <c r="D20" t="s">
        <v>211</v>
      </c>
      <c r="E20" t="s">
        <v>208</v>
      </c>
      <c r="F20">
        <v>7.32</v>
      </c>
      <c r="G20">
        <v>4.57</v>
      </c>
      <c r="H20">
        <v>7.32</v>
      </c>
      <c r="I20">
        <v>24700</v>
      </c>
      <c r="J20">
        <v>13.4</v>
      </c>
      <c r="K20" s="1">
        <v>73.152000000000001</v>
      </c>
      <c r="L20">
        <v>132.39500000000001</v>
      </c>
      <c r="M20" t="s">
        <v>229</v>
      </c>
      <c r="N20" t="s">
        <v>8</v>
      </c>
    </row>
    <row r="21" spans="1:14" x14ac:dyDescent="0.3">
      <c r="A21" t="s">
        <v>27</v>
      </c>
      <c r="B21" t="s">
        <v>219</v>
      </c>
      <c r="C21" t="s">
        <v>209</v>
      </c>
      <c r="D21" t="s">
        <v>210</v>
      </c>
      <c r="E21" t="s">
        <v>207</v>
      </c>
      <c r="F21">
        <v>5</v>
      </c>
      <c r="G21">
        <v>5</v>
      </c>
      <c r="H21">
        <v>5</v>
      </c>
      <c r="I21">
        <v>35900</v>
      </c>
      <c r="J21">
        <v>30</v>
      </c>
      <c r="K21" s="1">
        <v>60</v>
      </c>
      <c r="L21">
        <v>74</v>
      </c>
      <c r="M21" t="s">
        <v>221</v>
      </c>
      <c r="N21" t="s">
        <v>8</v>
      </c>
    </row>
    <row r="22" spans="1:14" x14ac:dyDescent="0.3">
      <c r="A22" t="s">
        <v>28</v>
      </c>
      <c r="B22" t="s">
        <v>219</v>
      </c>
      <c r="C22" t="s">
        <v>223</v>
      </c>
      <c r="D22" t="s">
        <v>210</v>
      </c>
      <c r="E22" t="s">
        <v>208</v>
      </c>
      <c r="F22">
        <v>7.5</v>
      </c>
      <c r="G22">
        <v>7.5</v>
      </c>
      <c r="H22">
        <v>7.5</v>
      </c>
      <c r="I22">
        <v>38000</v>
      </c>
      <c r="J22">
        <v>23.8</v>
      </c>
      <c r="K22" s="1">
        <v>185</v>
      </c>
      <c r="L22">
        <v>466</v>
      </c>
      <c r="M22" t="s">
        <v>230</v>
      </c>
      <c r="N22" t="s">
        <v>8</v>
      </c>
    </row>
    <row r="23" spans="1:14" x14ac:dyDescent="0.3">
      <c r="A23" t="s">
        <v>29</v>
      </c>
      <c r="B23" t="s">
        <v>231</v>
      </c>
      <c r="C23" t="s">
        <v>232</v>
      </c>
      <c r="D23" t="s">
        <v>212</v>
      </c>
      <c r="E23" t="s">
        <v>207</v>
      </c>
      <c r="F23">
        <v>9.5</v>
      </c>
      <c r="G23">
        <v>9.91</v>
      </c>
      <c r="H23">
        <v>9.5</v>
      </c>
      <c r="I23">
        <v>38200</v>
      </c>
      <c r="J23">
        <v>57</v>
      </c>
      <c r="K23" s="1">
        <v>62.8</v>
      </c>
      <c r="L23">
        <v>14.16</v>
      </c>
      <c r="M23" t="s">
        <v>233</v>
      </c>
      <c r="N23" t="s">
        <v>8</v>
      </c>
    </row>
    <row r="24" spans="1:14" x14ac:dyDescent="0.3">
      <c r="A24" t="s">
        <v>30</v>
      </c>
      <c r="B24" t="s">
        <v>219</v>
      </c>
      <c r="C24" t="s">
        <v>209</v>
      </c>
      <c r="D24" t="s">
        <v>210</v>
      </c>
      <c r="E24" t="s">
        <v>207</v>
      </c>
      <c r="F24">
        <v>7</v>
      </c>
      <c r="G24">
        <v>7</v>
      </c>
      <c r="H24">
        <v>7</v>
      </c>
      <c r="I24">
        <v>49200</v>
      </c>
      <c r="J24">
        <v>42</v>
      </c>
      <c r="K24" s="1">
        <v>30.5</v>
      </c>
      <c r="L24">
        <v>9.1999999999999993</v>
      </c>
      <c r="M24" t="s">
        <v>234</v>
      </c>
      <c r="N24" t="s">
        <v>8</v>
      </c>
    </row>
    <row r="25" spans="1:14" x14ac:dyDescent="0.3">
      <c r="A25" t="s">
        <v>31</v>
      </c>
      <c r="B25" t="s">
        <v>219</v>
      </c>
      <c r="C25" t="s">
        <v>223</v>
      </c>
      <c r="D25" t="s">
        <v>210</v>
      </c>
      <c r="E25" t="s">
        <v>207</v>
      </c>
      <c r="F25">
        <v>8.5299999999999994</v>
      </c>
      <c r="G25">
        <v>8.5299999999999994</v>
      </c>
      <c r="H25">
        <v>8.5299999999999994</v>
      </c>
      <c r="I25">
        <v>56700</v>
      </c>
      <c r="J25">
        <v>51.179999999999993</v>
      </c>
      <c r="K25" s="1">
        <v>102.35999999999999</v>
      </c>
      <c r="L25">
        <v>435</v>
      </c>
      <c r="M25" t="s">
        <v>228</v>
      </c>
      <c r="N25" t="s">
        <v>8</v>
      </c>
    </row>
    <row r="26" spans="1:14" x14ac:dyDescent="0.3">
      <c r="A26" t="s">
        <v>32</v>
      </c>
      <c r="B26" t="s">
        <v>219</v>
      </c>
      <c r="C26" t="s">
        <v>209</v>
      </c>
      <c r="D26" t="s">
        <v>210</v>
      </c>
      <c r="E26" t="s">
        <v>207</v>
      </c>
      <c r="F26">
        <v>5.9</v>
      </c>
      <c r="G26">
        <v>5.9</v>
      </c>
      <c r="H26">
        <v>5.9</v>
      </c>
      <c r="I26">
        <v>63000</v>
      </c>
      <c r="J26">
        <v>35.400000000000006</v>
      </c>
      <c r="K26" s="1">
        <v>70.800000000000011</v>
      </c>
      <c r="L26">
        <v>113</v>
      </c>
      <c r="M26" t="s">
        <v>221</v>
      </c>
      <c r="N26" t="s">
        <v>8</v>
      </c>
    </row>
    <row r="27" spans="1:14" x14ac:dyDescent="0.3">
      <c r="A27" t="s">
        <v>33</v>
      </c>
      <c r="B27" t="s">
        <v>219</v>
      </c>
      <c r="C27" t="s">
        <v>209</v>
      </c>
      <c r="D27" t="s">
        <v>210</v>
      </c>
      <c r="E27" t="s">
        <v>207</v>
      </c>
      <c r="F27">
        <v>5.9</v>
      </c>
      <c r="G27">
        <v>5.9</v>
      </c>
      <c r="H27">
        <v>5.9</v>
      </c>
      <c r="I27">
        <v>63000</v>
      </c>
      <c r="J27">
        <v>35.400000000000006</v>
      </c>
      <c r="K27" s="1">
        <v>70.800000000000011</v>
      </c>
      <c r="L27">
        <v>242</v>
      </c>
      <c r="M27" t="s">
        <v>227</v>
      </c>
      <c r="N27" t="s">
        <v>8</v>
      </c>
    </row>
    <row r="28" spans="1:14" x14ac:dyDescent="0.3">
      <c r="A28" t="s">
        <v>34</v>
      </c>
      <c r="B28" t="s">
        <v>219</v>
      </c>
      <c r="C28" t="s">
        <v>209</v>
      </c>
      <c r="D28" t="s">
        <v>210</v>
      </c>
      <c r="E28" t="s">
        <v>207</v>
      </c>
      <c r="F28">
        <v>6.1</v>
      </c>
      <c r="G28">
        <v>6.1</v>
      </c>
      <c r="H28">
        <v>6.1</v>
      </c>
      <c r="I28">
        <v>73000</v>
      </c>
      <c r="J28">
        <v>36.599999999999994</v>
      </c>
      <c r="K28" s="1">
        <v>73.199999999999989</v>
      </c>
      <c r="L28">
        <v>190</v>
      </c>
      <c r="M28" t="s">
        <v>221</v>
      </c>
      <c r="N28" t="s">
        <v>8</v>
      </c>
    </row>
    <row r="29" spans="1:14" x14ac:dyDescent="0.3">
      <c r="A29" t="s">
        <v>35</v>
      </c>
      <c r="B29" t="s">
        <v>219</v>
      </c>
      <c r="C29" t="s">
        <v>223</v>
      </c>
      <c r="D29" t="s">
        <v>210</v>
      </c>
      <c r="E29" t="s">
        <v>207</v>
      </c>
      <c r="F29">
        <v>3.66</v>
      </c>
      <c r="G29">
        <v>3.35</v>
      </c>
      <c r="H29">
        <v>3.66</v>
      </c>
      <c r="I29">
        <v>92500</v>
      </c>
      <c r="J29">
        <v>13.2</v>
      </c>
      <c r="K29" s="1">
        <v>60</v>
      </c>
      <c r="L29">
        <v>71</v>
      </c>
      <c r="M29" t="s">
        <v>235</v>
      </c>
      <c r="N29" t="s">
        <v>8</v>
      </c>
    </row>
    <row r="30" spans="1:14" x14ac:dyDescent="0.3">
      <c r="A30" t="s">
        <v>36</v>
      </c>
      <c r="B30" t="s">
        <v>219</v>
      </c>
      <c r="C30" t="s">
        <v>223</v>
      </c>
      <c r="D30" t="s">
        <v>210</v>
      </c>
      <c r="E30" t="s">
        <v>207</v>
      </c>
      <c r="F30">
        <v>6.4</v>
      </c>
      <c r="G30">
        <v>6.4</v>
      </c>
      <c r="H30">
        <v>4.88</v>
      </c>
      <c r="I30">
        <v>120000</v>
      </c>
      <c r="J30">
        <v>38.400000000000006</v>
      </c>
      <c r="K30" s="1">
        <v>76.800000000000011</v>
      </c>
      <c r="L30">
        <v>31.15</v>
      </c>
      <c r="M30" t="s">
        <v>236</v>
      </c>
      <c r="N30" t="s">
        <v>8</v>
      </c>
    </row>
    <row r="31" spans="1:14" x14ac:dyDescent="0.3">
      <c r="A31" t="s">
        <v>37</v>
      </c>
      <c r="B31" t="s">
        <v>137</v>
      </c>
      <c r="C31" t="s">
        <v>209</v>
      </c>
      <c r="D31" t="s">
        <v>210</v>
      </c>
      <c r="E31" t="s">
        <v>207</v>
      </c>
      <c r="F31">
        <v>7.47</v>
      </c>
      <c r="G31">
        <v>7.47</v>
      </c>
      <c r="H31">
        <v>7.47</v>
      </c>
      <c r="I31">
        <v>142000</v>
      </c>
      <c r="J31">
        <v>44.82</v>
      </c>
      <c r="K31" s="1">
        <v>89.64</v>
      </c>
      <c r="L31">
        <v>144.41999999999999</v>
      </c>
      <c r="M31" t="s">
        <v>237</v>
      </c>
      <c r="N31" t="s">
        <v>8</v>
      </c>
    </row>
    <row r="32" spans="1:14" x14ac:dyDescent="0.3">
      <c r="A32" t="s">
        <v>38</v>
      </c>
      <c r="B32" t="s">
        <v>219</v>
      </c>
      <c r="C32" t="s">
        <v>223</v>
      </c>
      <c r="D32" t="s">
        <v>210</v>
      </c>
      <c r="E32" t="s">
        <v>208</v>
      </c>
      <c r="F32">
        <v>5.2</v>
      </c>
      <c r="G32">
        <v>3.81</v>
      </c>
      <c r="H32">
        <v>5.18</v>
      </c>
      <c r="I32">
        <v>160000</v>
      </c>
      <c r="J32">
        <v>18</v>
      </c>
      <c r="K32" s="1">
        <v>370</v>
      </c>
      <c r="L32">
        <v>110</v>
      </c>
      <c r="M32" t="s">
        <v>238</v>
      </c>
      <c r="N32" t="s">
        <v>8</v>
      </c>
    </row>
    <row r="33" spans="1:14" x14ac:dyDescent="0.3">
      <c r="A33" t="s">
        <v>39</v>
      </c>
      <c r="B33" t="s">
        <v>219</v>
      </c>
      <c r="C33" t="s">
        <v>209</v>
      </c>
      <c r="D33" t="s">
        <v>210</v>
      </c>
      <c r="E33" t="s">
        <v>208</v>
      </c>
      <c r="F33">
        <v>7</v>
      </c>
      <c r="G33">
        <v>4.57</v>
      </c>
      <c r="H33">
        <v>7</v>
      </c>
      <c r="I33">
        <v>247000</v>
      </c>
      <c r="J33">
        <v>42</v>
      </c>
      <c r="K33" s="1">
        <v>84</v>
      </c>
      <c r="L33">
        <v>8.5</v>
      </c>
      <c r="M33" t="s">
        <v>239</v>
      </c>
      <c r="N33" t="s">
        <v>8</v>
      </c>
    </row>
    <row r="34" spans="1:14" x14ac:dyDescent="0.3">
      <c r="A34" t="s">
        <v>40</v>
      </c>
      <c r="B34" t="s">
        <v>240</v>
      </c>
      <c r="C34" t="s">
        <v>241</v>
      </c>
      <c r="D34" t="s">
        <v>210</v>
      </c>
      <c r="E34" t="s">
        <v>207</v>
      </c>
      <c r="F34">
        <v>15</v>
      </c>
      <c r="G34">
        <v>15</v>
      </c>
      <c r="H34">
        <v>15</v>
      </c>
      <c r="I34">
        <v>250000</v>
      </c>
      <c r="J34">
        <v>90</v>
      </c>
      <c r="K34" s="1">
        <v>60</v>
      </c>
      <c r="L34">
        <v>400</v>
      </c>
      <c r="M34" t="s">
        <v>242</v>
      </c>
      <c r="N34" t="s">
        <v>8</v>
      </c>
    </row>
    <row r="35" spans="1:14" x14ac:dyDescent="0.3">
      <c r="A35" t="s">
        <v>41</v>
      </c>
      <c r="B35" t="s">
        <v>219</v>
      </c>
      <c r="C35" t="s">
        <v>223</v>
      </c>
      <c r="D35" t="s">
        <v>210</v>
      </c>
      <c r="E35" t="s">
        <v>208</v>
      </c>
      <c r="F35">
        <v>18</v>
      </c>
      <c r="G35">
        <v>10.7</v>
      </c>
      <c r="H35">
        <v>14.6</v>
      </c>
      <c r="I35">
        <v>290000</v>
      </c>
      <c r="J35">
        <v>23.2</v>
      </c>
      <c r="K35" s="1">
        <v>244</v>
      </c>
      <c r="L35">
        <v>487.8</v>
      </c>
      <c r="M35" t="s">
        <v>243</v>
      </c>
      <c r="N35" t="s">
        <v>8</v>
      </c>
    </row>
    <row r="36" spans="1:14" x14ac:dyDescent="0.3">
      <c r="A36" t="s">
        <v>42</v>
      </c>
      <c r="B36" t="s">
        <v>231</v>
      </c>
      <c r="C36" t="s">
        <v>232</v>
      </c>
      <c r="D36" t="s">
        <v>212</v>
      </c>
      <c r="E36" t="s">
        <v>209</v>
      </c>
      <c r="F36">
        <v>47.8536</v>
      </c>
      <c r="G36">
        <v>0</v>
      </c>
      <c r="H36">
        <v>22</v>
      </c>
      <c r="I36">
        <v>300000</v>
      </c>
      <c r="J36">
        <v>21</v>
      </c>
      <c r="K36" s="1">
        <v>400</v>
      </c>
      <c r="L36">
        <v>8000</v>
      </c>
      <c r="M36" t="s">
        <v>244</v>
      </c>
      <c r="N36" t="s">
        <v>8</v>
      </c>
    </row>
    <row r="37" spans="1:14" x14ac:dyDescent="0.3">
      <c r="A37" t="s">
        <v>43</v>
      </c>
      <c r="B37" t="s">
        <v>219</v>
      </c>
      <c r="C37" t="s">
        <v>209</v>
      </c>
      <c r="D37" t="s">
        <v>210</v>
      </c>
      <c r="E37" t="s">
        <v>207</v>
      </c>
      <c r="F37">
        <v>4.2699999999999996</v>
      </c>
      <c r="G37">
        <v>4.2699999999999996</v>
      </c>
      <c r="H37">
        <v>4.2699999999999996</v>
      </c>
      <c r="I37">
        <v>321000</v>
      </c>
      <c r="J37">
        <v>25.619999999999997</v>
      </c>
      <c r="K37" s="1">
        <v>51.239999999999995</v>
      </c>
      <c r="L37">
        <v>17.5</v>
      </c>
      <c r="M37" t="s">
        <v>245</v>
      </c>
      <c r="N37" t="s">
        <v>8</v>
      </c>
    </row>
    <row r="38" spans="1:14" x14ac:dyDescent="0.3">
      <c r="A38" t="s">
        <v>44</v>
      </c>
      <c r="B38" t="s">
        <v>219</v>
      </c>
      <c r="C38" t="s">
        <v>246</v>
      </c>
      <c r="D38" t="s">
        <v>210</v>
      </c>
      <c r="E38" t="s">
        <v>207</v>
      </c>
      <c r="F38">
        <v>20</v>
      </c>
      <c r="G38">
        <v>20.6</v>
      </c>
      <c r="H38">
        <v>23</v>
      </c>
      <c r="I38">
        <v>327000</v>
      </c>
      <c r="J38">
        <v>62.5</v>
      </c>
      <c r="K38" s="1">
        <v>145</v>
      </c>
      <c r="L38">
        <v>725</v>
      </c>
      <c r="M38" t="s">
        <v>247</v>
      </c>
      <c r="N38" t="s">
        <v>8</v>
      </c>
    </row>
    <row r="39" spans="1:14" x14ac:dyDescent="0.3">
      <c r="A39" t="s">
        <v>45</v>
      </c>
      <c r="B39" t="s">
        <v>219</v>
      </c>
      <c r="C39" t="s">
        <v>223</v>
      </c>
      <c r="D39" t="s">
        <v>212</v>
      </c>
      <c r="E39" t="s">
        <v>208</v>
      </c>
      <c r="F39">
        <v>9.75</v>
      </c>
      <c r="G39">
        <v>8.23</v>
      </c>
      <c r="H39">
        <v>9.75</v>
      </c>
      <c r="I39">
        <v>352000</v>
      </c>
      <c r="J39">
        <v>58.5</v>
      </c>
      <c r="K39" s="1">
        <v>120</v>
      </c>
      <c r="L39">
        <v>79</v>
      </c>
      <c r="M39" t="s">
        <v>248</v>
      </c>
      <c r="N39" t="s">
        <v>8</v>
      </c>
    </row>
    <row r="40" spans="1:14" x14ac:dyDescent="0.3">
      <c r="A40" t="s">
        <v>46</v>
      </c>
      <c r="B40" t="s">
        <v>219</v>
      </c>
      <c r="C40" t="s">
        <v>249</v>
      </c>
      <c r="D40" t="s">
        <v>210</v>
      </c>
      <c r="E40" t="s">
        <v>207</v>
      </c>
      <c r="F40">
        <v>7.4</v>
      </c>
      <c r="G40">
        <v>8.9600000000000009</v>
      </c>
      <c r="H40">
        <v>7.4</v>
      </c>
      <c r="I40">
        <v>360000</v>
      </c>
      <c r="J40">
        <v>44.400000000000006</v>
      </c>
      <c r="K40" s="1">
        <v>93</v>
      </c>
      <c r="L40">
        <v>65.13</v>
      </c>
      <c r="M40" t="s">
        <v>250</v>
      </c>
      <c r="N40" t="s">
        <v>8</v>
      </c>
    </row>
    <row r="41" spans="1:14" x14ac:dyDescent="0.3">
      <c r="A41" t="s">
        <v>47</v>
      </c>
      <c r="B41" t="s">
        <v>137</v>
      </c>
      <c r="C41" t="s">
        <v>209</v>
      </c>
      <c r="D41" t="s">
        <v>210</v>
      </c>
      <c r="E41" t="s">
        <v>207</v>
      </c>
      <c r="F41">
        <v>9.1</v>
      </c>
      <c r="G41">
        <v>4.88</v>
      </c>
      <c r="H41">
        <v>9.1</v>
      </c>
      <c r="I41">
        <v>370000</v>
      </c>
      <c r="J41">
        <v>54.599999999999994</v>
      </c>
      <c r="K41" s="1">
        <v>109.19999999999999</v>
      </c>
      <c r="L41">
        <v>26.9</v>
      </c>
      <c r="M41" t="s">
        <v>251</v>
      </c>
      <c r="N41" t="s">
        <v>8</v>
      </c>
    </row>
    <row r="42" spans="1:14" x14ac:dyDescent="0.3">
      <c r="A42" t="s">
        <v>48</v>
      </c>
      <c r="B42" t="s">
        <v>137</v>
      </c>
      <c r="C42" t="s">
        <v>209</v>
      </c>
      <c r="D42" t="s">
        <v>210</v>
      </c>
      <c r="E42" t="s">
        <v>207</v>
      </c>
      <c r="F42">
        <v>9.4499999999999993</v>
      </c>
      <c r="G42">
        <v>9.4499999999999993</v>
      </c>
      <c r="H42">
        <v>9.4499999999999993</v>
      </c>
      <c r="I42">
        <v>386000</v>
      </c>
      <c r="J42">
        <v>56.699999999999996</v>
      </c>
      <c r="K42" s="1">
        <v>113.39999999999999</v>
      </c>
      <c r="L42">
        <v>36.979999999999997</v>
      </c>
      <c r="M42" t="s">
        <v>237</v>
      </c>
      <c r="N42" t="s">
        <v>8</v>
      </c>
    </row>
    <row r="43" spans="1:14" x14ac:dyDescent="0.3">
      <c r="A43" t="s">
        <v>49</v>
      </c>
      <c r="B43" t="s">
        <v>219</v>
      </c>
      <c r="C43" t="s">
        <v>223</v>
      </c>
      <c r="D43" t="s">
        <v>212</v>
      </c>
      <c r="E43" t="s">
        <v>208</v>
      </c>
      <c r="F43">
        <v>9.9</v>
      </c>
      <c r="G43">
        <v>5.0999999999999996</v>
      </c>
      <c r="H43">
        <v>9</v>
      </c>
      <c r="I43">
        <v>424000</v>
      </c>
      <c r="J43">
        <v>59.400000000000006</v>
      </c>
      <c r="K43" s="1">
        <v>118.80000000000001</v>
      </c>
      <c r="L43">
        <v>50</v>
      </c>
      <c r="M43" t="s">
        <v>252</v>
      </c>
      <c r="N43" t="s">
        <v>8</v>
      </c>
    </row>
    <row r="44" spans="1:14" x14ac:dyDescent="0.3">
      <c r="A44" t="s">
        <v>50</v>
      </c>
      <c r="B44" t="s">
        <v>219</v>
      </c>
      <c r="C44" t="s">
        <v>209</v>
      </c>
      <c r="D44" t="s">
        <v>210</v>
      </c>
      <c r="E44" t="s">
        <v>208</v>
      </c>
      <c r="F44">
        <v>7.6</v>
      </c>
      <c r="G44">
        <v>4.57</v>
      </c>
      <c r="H44">
        <v>7.6</v>
      </c>
      <c r="I44">
        <v>444000</v>
      </c>
      <c r="J44">
        <v>45.599999999999994</v>
      </c>
      <c r="K44" s="1">
        <v>91.199999999999989</v>
      </c>
      <c r="L44">
        <v>36.81</v>
      </c>
      <c r="M44" t="s">
        <v>233</v>
      </c>
      <c r="N44" t="s">
        <v>8</v>
      </c>
    </row>
    <row r="45" spans="1:14" x14ac:dyDescent="0.3">
      <c r="A45" t="s">
        <v>51</v>
      </c>
      <c r="B45" t="s">
        <v>219</v>
      </c>
      <c r="C45" t="s">
        <v>223</v>
      </c>
      <c r="D45" t="s">
        <v>210</v>
      </c>
      <c r="E45" t="s">
        <v>207</v>
      </c>
      <c r="F45">
        <v>32</v>
      </c>
      <c r="G45">
        <v>32.020000000000003</v>
      </c>
      <c r="H45">
        <v>14</v>
      </c>
      <c r="I45">
        <v>484000</v>
      </c>
      <c r="J45">
        <v>192</v>
      </c>
      <c r="K45" s="1">
        <v>107</v>
      </c>
      <c r="L45">
        <v>1420</v>
      </c>
      <c r="M45" t="s">
        <v>253</v>
      </c>
      <c r="N45" t="s">
        <v>8</v>
      </c>
    </row>
    <row r="46" spans="1:14" x14ac:dyDescent="0.3">
      <c r="A46" t="s">
        <v>52</v>
      </c>
      <c r="B46" t="s">
        <v>219</v>
      </c>
      <c r="C46" t="s">
        <v>223</v>
      </c>
      <c r="D46" t="s">
        <v>210</v>
      </c>
      <c r="E46" t="s">
        <v>207</v>
      </c>
      <c r="F46">
        <v>12.8</v>
      </c>
      <c r="G46">
        <v>13.2</v>
      </c>
      <c r="H46">
        <v>13.7</v>
      </c>
      <c r="I46">
        <v>555000</v>
      </c>
      <c r="J46">
        <v>40.5</v>
      </c>
      <c r="K46" s="1">
        <v>189.9</v>
      </c>
      <c r="L46">
        <v>1050</v>
      </c>
      <c r="M46" t="s">
        <v>254</v>
      </c>
      <c r="N46" t="s">
        <v>8</v>
      </c>
    </row>
    <row r="47" spans="1:14" x14ac:dyDescent="0.3">
      <c r="A47" t="s">
        <v>53</v>
      </c>
      <c r="B47" t="s">
        <v>219</v>
      </c>
      <c r="C47" t="s">
        <v>255</v>
      </c>
      <c r="D47" t="s">
        <v>210</v>
      </c>
      <c r="E47" t="s">
        <v>207</v>
      </c>
      <c r="F47">
        <v>9.6</v>
      </c>
      <c r="G47">
        <v>9.6</v>
      </c>
      <c r="H47">
        <v>9.6</v>
      </c>
      <c r="I47">
        <v>604000</v>
      </c>
      <c r="J47">
        <v>57.599999999999994</v>
      </c>
      <c r="K47" s="1">
        <v>115.19999999999999</v>
      </c>
      <c r="L47">
        <v>157.44</v>
      </c>
      <c r="M47" t="s">
        <v>237</v>
      </c>
      <c r="N47" t="s">
        <v>8</v>
      </c>
    </row>
    <row r="48" spans="1:14" x14ac:dyDescent="0.3">
      <c r="A48" t="s">
        <v>54</v>
      </c>
      <c r="B48" t="s">
        <v>219</v>
      </c>
      <c r="C48" t="s">
        <v>223</v>
      </c>
      <c r="D48" t="s">
        <v>210</v>
      </c>
      <c r="E48" t="s">
        <v>207</v>
      </c>
      <c r="F48">
        <v>15.2</v>
      </c>
      <c r="G48">
        <v>15.8</v>
      </c>
      <c r="H48">
        <v>13.7</v>
      </c>
      <c r="I48">
        <v>610000</v>
      </c>
      <c r="J48">
        <v>39.299999999999997</v>
      </c>
      <c r="K48" s="1">
        <v>256</v>
      </c>
      <c r="L48">
        <v>720</v>
      </c>
      <c r="M48" t="s">
        <v>256</v>
      </c>
      <c r="N48" t="s">
        <v>8</v>
      </c>
    </row>
    <row r="49" spans="1:14" x14ac:dyDescent="0.3">
      <c r="A49" t="s">
        <v>55</v>
      </c>
      <c r="B49" t="s">
        <v>219</v>
      </c>
      <c r="C49" t="s">
        <v>223</v>
      </c>
      <c r="D49" t="s">
        <v>210</v>
      </c>
      <c r="E49" t="s">
        <v>209</v>
      </c>
      <c r="F49">
        <v>9.1</v>
      </c>
      <c r="G49">
        <v>4.9000000000000004</v>
      </c>
      <c r="H49">
        <v>9.1999999999999993</v>
      </c>
      <c r="I49">
        <v>641000</v>
      </c>
      <c r="J49">
        <v>22.9</v>
      </c>
      <c r="K49" s="1">
        <v>100</v>
      </c>
      <c r="L49">
        <v>240</v>
      </c>
      <c r="M49" t="s">
        <v>257</v>
      </c>
      <c r="N49" t="s">
        <v>8</v>
      </c>
    </row>
    <row r="50" spans="1:14" x14ac:dyDescent="0.3">
      <c r="A50" t="s">
        <v>56</v>
      </c>
      <c r="B50" t="s">
        <v>219</v>
      </c>
      <c r="C50" t="s">
        <v>209</v>
      </c>
      <c r="D50" t="s">
        <v>210</v>
      </c>
      <c r="E50" t="s">
        <v>207</v>
      </c>
      <c r="F50">
        <v>6</v>
      </c>
      <c r="G50">
        <v>6</v>
      </c>
      <c r="H50">
        <v>6</v>
      </c>
      <c r="I50">
        <v>673000</v>
      </c>
      <c r="J50">
        <v>36</v>
      </c>
      <c r="K50" s="1">
        <v>72</v>
      </c>
      <c r="L50">
        <v>174</v>
      </c>
      <c r="M50" t="s">
        <v>227</v>
      </c>
      <c r="N50" t="s">
        <v>8</v>
      </c>
    </row>
    <row r="51" spans="1:14" x14ac:dyDescent="0.3">
      <c r="A51" t="s">
        <v>57</v>
      </c>
      <c r="B51" t="s">
        <v>219</v>
      </c>
      <c r="C51" t="s">
        <v>223</v>
      </c>
      <c r="D51" t="s">
        <v>211</v>
      </c>
      <c r="E51" t="s">
        <v>207</v>
      </c>
      <c r="F51">
        <v>18</v>
      </c>
      <c r="G51">
        <v>18</v>
      </c>
      <c r="H51">
        <v>18</v>
      </c>
      <c r="I51">
        <v>700000</v>
      </c>
      <c r="J51">
        <v>108</v>
      </c>
      <c r="K51" s="1">
        <v>216</v>
      </c>
      <c r="L51">
        <v>2000</v>
      </c>
      <c r="M51" t="s">
        <v>252</v>
      </c>
      <c r="N51" t="s">
        <v>8</v>
      </c>
    </row>
    <row r="52" spans="1:14" x14ac:dyDescent="0.3">
      <c r="A52" t="s">
        <v>58</v>
      </c>
      <c r="B52" t="s">
        <v>219</v>
      </c>
      <c r="C52" t="s">
        <v>223</v>
      </c>
      <c r="D52" t="s">
        <v>210</v>
      </c>
      <c r="E52" t="s">
        <v>208</v>
      </c>
      <c r="F52">
        <v>16</v>
      </c>
      <c r="G52">
        <v>15.799999999999999</v>
      </c>
      <c r="H52">
        <v>10.4</v>
      </c>
      <c r="I52">
        <v>750000</v>
      </c>
      <c r="J52">
        <v>30.8</v>
      </c>
      <c r="K52" s="1">
        <v>99</v>
      </c>
      <c r="L52">
        <v>654</v>
      </c>
      <c r="M52" t="s">
        <v>258</v>
      </c>
      <c r="N52" t="s">
        <v>8</v>
      </c>
    </row>
    <row r="53" spans="1:14" x14ac:dyDescent="0.3">
      <c r="A53" t="s">
        <v>59</v>
      </c>
      <c r="B53" t="s">
        <v>219</v>
      </c>
      <c r="C53" t="s">
        <v>223</v>
      </c>
      <c r="D53" t="s">
        <v>211</v>
      </c>
      <c r="E53" t="s">
        <v>208</v>
      </c>
      <c r="F53">
        <v>11.6</v>
      </c>
      <c r="G53">
        <v>12.500000000000002</v>
      </c>
      <c r="H53">
        <v>12.8</v>
      </c>
      <c r="I53">
        <v>777000</v>
      </c>
      <c r="J53">
        <v>19.399999999999999</v>
      </c>
      <c r="K53" s="1">
        <v>122</v>
      </c>
      <c r="L53">
        <v>680</v>
      </c>
      <c r="M53" t="s">
        <v>259</v>
      </c>
      <c r="N53" t="s">
        <v>8</v>
      </c>
    </row>
    <row r="54" spans="1:14" x14ac:dyDescent="0.3">
      <c r="A54" t="s">
        <v>60</v>
      </c>
      <c r="B54" t="s">
        <v>219</v>
      </c>
      <c r="C54" t="s">
        <v>223</v>
      </c>
      <c r="D54" t="s">
        <v>211</v>
      </c>
      <c r="E54" t="s">
        <v>208</v>
      </c>
      <c r="F54">
        <v>7.9</v>
      </c>
      <c r="G54">
        <v>6.99</v>
      </c>
      <c r="H54">
        <v>7.62</v>
      </c>
      <c r="I54">
        <v>798000</v>
      </c>
      <c r="J54">
        <v>14.2</v>
      </c>
      <c r="K54" s="1">
        <v>115.5</v>
      </c>
      <c r="L54">
        <v>510</v>
      </c>
      <c r="M54" t="s">
        <v>260</v>
      </c>
      <c r="N54" t="s">
        <v>8</v>
      </c>
    </row>
    <row r="55" spans="1:14" x14ac:dyDescent="0.3">
      <c r="A55" t="s">
        <v>61</v>
      </c>
      <c r="B55" t="s">
        <v>219</v>
      </c>
      <c r="C55" t="s">
        <v>223</v>
      </c>
      <c r="D55" t="s">
        <v>210</v>
      </c>
      <c r="E55" t="s">
        <v>208</v>
      </c>
      <c r="F55">
        <v>7.6</v>
      </c>
      <c r="G55">
        <v>6.1</v>
      </c>
      <c r="H55">
        <v>7.6</v>
      </c>
      <c r="I55">
        <v>863000</v>
      </c>
      <c r="J55">
        <v>45.599999999999994</v>
      </c>
      <c r="K55" s="1">
        <v>91.199999999999989</v>
      </c>
      <c r="L55">
        <v>70.790000000000006</v>
      </c>
      <c r="M55" t="s">
        <v>239</v>
      </c>
      <c r="N55" t="s">
        <v>8</v>
      </c>
    </row>
    <row r="56" spans="1:14" x14ac:dyDescent="0.3">
      <c r="A56" t="s">
        <v>62</v>
      </c>
      <c r="B56" t="s">
        <v>219</v>
      </c>
      <c r="C56" t="s">
        <v>223</v>
      </c>
      <c r="D56" t="s">
        <v>210</v>
      </c>
      <c r="E56" t="s">
        <v>207</v>
      </c>
      <c r="F56">
        <v>4.57</v>
      </c>
      <c r="G56">
        <v>4.57</v>
      </c>
      <c r="H56">
        <v>4.57</v>
      </c>
      <c r="I56">
        <v>870000</v>
      </c>
      <c r="J56">
        <v>27.42</v>
      </c>
      <c r="K56" s="1">
        <v>54.84</v>
      </c>
      <c r="L56">
        <v>48.99</v>
      </c>
      <c r="M56" t="s">
        <v>237</v>
      </c>
      <c r="N56" t="s">
        <v>8</v>
      </c>
    </row>
    <row r="57" spans="1:14" x14ac:dyDescent="0.3">
      <c r="A57" t="s">
        <v>63</v>
      </c>
      <c r="B57" t="s">
        <v>219</v>
      </c>
      <c r="C57" t="s">
        <v>223</v>
      </c>
      <c r="D57" t="s">
        <v>210</v>
      </c>
      <c r="E57" t="s">
        <v>208</v>
      </c>
      <c r="F57">
        <v>17.100000000000001</v>
      </c>
      <c r="G57">
        <v>14.02</v>
      </c>
      <c r="H57">
        <v>17.100000000000001</v>
      </c>
      <c r="I57">
        <v>910000</v>
      </c>
      <c r="J57">
        <v>102.60000000000001</v>
      </c>
      <c r="K57" s="1">
        <v>330</v>
      </c>
      <c r="L57">
        <v>3533.9425059999999</v>
      </c>
      <c r="M57" t="s">
        <v>261</v>
      </c>
      <c r="N57" t="s">
        <v>8</v>
      </c>
    </row>
    <row r="58" spans="1:14" x14ac:dyDescent="0.3">
      <c r="A58" t="s">
        <v>64</v>
      </c>
      <c r="B58" t="s">
        <v>219</v>
      </c>
      <c r="C58" t="s">
        <v>223</v>
      </c>
      <c r="D58" t="s">
        <v>211</v>
      </c>
      <c r="E58" t="s">
        <v>208</v>
      </c>
      <c r="F58">
        <v>71</v>
      </c>
      <c r="G58">
        <v>12.2</v>
      </c>
      <c r="H58">
        <v>21.3</v>
      </c>
      <c r="I58">
        <v>950000</v>
      </c>
      <c r="J58">
        <v>59.6</v>
      </c>
      <c r="K58" s="1">
        <v>198</v>
      </c>
      <c r="L58">
        <v>915</v>
      </c>
      <c r="M58" t="s">
        <v>262</v>
      </c>
      <c r="N58" t="s">
        <v>8</v>
      </c>
    </row>
    <row r="59" spans="1:14" x14ac:dyDescent="0.3">
      <c r="A59" t="s">
        <v>65</v>
      </c>
      <c r="B59" t="s">
        <v>219</v>
      </c>
      <c r="C59" t="s">
        <v>223</v>
      </c>
      <c r="D59" t="s">
        <v>210</v>
      </c>
      <c r="E59" t="s">
        <v>207</v>
      </c>
      <c r="F59">
        <v>6.0960000000000001</v>
      </c>
      <c r="G59">
        <v>9.4</v>
      </c>
      <c r="H59">
        <v>6.1</v>
      </c>
      <c r="I59">
        <v>985000</v>
      </c>
      <c r="J59">
        <v>36.576000000000001</v>
      </c>
      <c r="K59" s="1">
        <v>152.4</v>
      </c>
      <c r="L59">
        <v>850</v>
      </c>
      <c r="M59" t="s">
        <v>263</v>
      </c>
      <c r="N59" t="s">
        <v>8</v>
      </c>
    </row>
    <row r="60" spans="1:14" x14ac:dyDescent="0.3">
      <c r="A60" t="s">
        <v>66</v>
      </c>
      <c r="B60" t="s">
        <v>219</v>
      </c>
      <c r="C60" t="s">
        <v>209</v>
      </c>
      <c r="D60" t="s">
        <v>210</v>
      </c>
      <c r="E60" t="s">
        <v>207</v>
      </c>
      <c r="F60">
        <v>7.3</v>
      </c>
      <c r="G60">
        <v>9.4499999999999993</v>
      </c>
      <c r="H60">
        <v>7.3</v>
      </c>
      <c r="I60">
        <v>987000</v>
      </c>
      <c r="J60">
        <v>43.8</v>
      </c>
      <c r="K60" s="1">
        <v>87.6</v>
      </c>
      <c r="L60">
        <v>42.48</v>
      </c>
      <c r="M60" t="s">
        <v>239</v>
      </c>
      <c r="N60" t="s">
        <v>8</v>
      </c>
    </row>
    <row r="61" spans="1:14" x14ac:dyDescent="0.3">
      <c r="A61" t="s">
        <v>67</v>
      </c>
      <c r="B61" t="s">
        <v>219</v>
      </c>
      <c r="C61" t="s">
        <v>223</v>
      </c>
      <c r="D61" t="s">
        <v>210</v>
      </c>
      <c r="E61" t="s">
        <v>207</v>
      </c>
      <c r="F61">
        <v>16.459199999999999</v>
      </c>
      <c r="G61">
        <v>17</v>
      </c>
      <c r="H61">
        <v>16.5</v>
      </c>
      <c r="I61">
        <v>1000353</v>
      </c>
      <c r="J61">
        <v>46.3</v>
      </c>
      <c r="K61" s="1">
        <v>175</v>
      </c>
      <c r="L61">
        <v>600.31714999999997</v>
      </c>
      <c r="M61" t="s">
        <v>264</v>
      </c>
      <c r="N61" t="s">
        <v>8</v>
      </c>
    </row>
    <row r="62" spans="1:14" x14ac:dyDescent="0.3">
      <c r="A62" t="s">
        <v>68</v>
      </c>
      <c r="B62" t="s">
        <v>219</v>
      </c>
      <c r="C62" t="s">
        <v>223</v>
      </c>
      <c r="D62" t="s">
        <v>210</v>
      </c>
      <c r="E62" t="s">
        <v>207</v>
      </c>
      <c r="F62">
        <v>25</v>
      </c>
      <c r="G62">
        <v>25</v>
      </c>
      <c r="H62">
        <v>25</v>
      </c>
      <c r="I62">
        <v>1140000</v>
      </c>
      <c r="J62">
        <v>150</v>
      </c>
      <c r="K62" s="1">
        <v>300</v>
      </c>
      <c r="L62">
        <v>2950</v>
      </c>
      <c r="M62" t="s">
        <v>252</v>
      </c>
      <c r="N62" t="s">
        <v>8</v>
      </c>
    </row>
    <row r="63" spans="1:14" x14ac:dyDescent="0.3">
      <c r="A63" t="s">
        <v>69</v>
      </c>
      <c r="B63" t="s">
        <v>219</v>
      </c>
      <c r="C63" t="s">
        <v>255</v>
      </c>
      <c r="D63" t="s">
        <v>210</v>
      </c>
      <c r="E63" t="s">
        <v>207</v>
      </c>
      <c r="F63">
        <v>9.1</v>
      </c>
      <c r="G63">
        <v>9.4</v>
      </c>
      <c r="H63">
        <v>9.14</v>
      </c>
      <c r="I63">
        <v>1180000</v>
      </c>
      <c r="J63">
        <v>50.4</v>
      </c>
      <c r="K63" s="1">
        <v>564</v>
      </c>
      <c r="L63">
        <v>608.79</v>
      </c>
      <c r="M63" t="s">
        <v>265</v>
      </c>
      <c r="N63" t="s">
        <v>8</v>
      </c>
    </row>
    <row r="64" spans="1:14" x14ac:dyDescent="0.3">
      <c r="A64" t="s">
        <v>70</v>
      </c>
      <c r="B64" t="s">
        <v>219</v>
      </c>
      <c r="C64" t="s">
        <v>209</v>
      </c>
      <c r="D64" t="s">
        <v>210</v>
      </c>
      <c r="E64" t="s">
        <v>207</v>
      </c>
      <c r="F64">
        <v>15.3</v>
      </c>
      <c r="G64">
        <v>0</v>
      </c>
      <c r="H64">
        <v>4.57</v>
      </c>
      <c r="I64">
        <v>1320000</v>
      </c>
      <c r="J64">
        <v>91.800000000000011</v>
      </c>
      <c r="K64" s="1">
        <v>183.60000000000002</v>
      </c>
      <c r="L64">
        <v>16.989999999999998</v>
      </c>
      <c r="M64" t="s">
        <v>266</v>
      </c>
      <c r="N64" t="s">
        <v>8</v>
      </c>
    </row>
    <row r="65" spans="1:14" x14ac:dyDescent="0.3">
      <c r="A65" t="s">
        <v>71</v>
      </c>
      <c r="B65" t="s">
        <v>219</v>
      </c>
      <c r="C65" t="s">
        <v>223</v>
      </c>
      <c r="D65" t="s">
        <v>211</v>
      </c>
      <c r="E65" t="s">
        <v>208</v>
      </c>
      <c r="F65">
        <v>26.2</v>
      </c>
      <c r="G65">
        <v>23.974959999999999</v>
      </c>
      <c r="H65">
        <v>27.1</v>
      </c>
      <c r="I65">
        <v>1360000</v>
      </c>
      <c r="J65">
        <v>63.1</v>
      </c>
      <c r="K65" s="1">
        <v>255</v>
      </c>
      <c r="L65">
        <v>1330</v>
      </c>
      <c r="M65" t="s">
        <v>267</v>
      </c>
      <c r="N65" t="s">
        <v>8</v>
      </c>
    </row>
    <row r="66" spans="1:14" x14ac:dyDescent="0.3">
      <c r="A66" t="s">
        <v>72</v>
      </c>
      <c r="B66" t="s">
        <v>219</v>
      </c>
      <c r="C66" t="s">
        <v>255</v>
      </c>
      <c r="D66" t="s">
        <v>210</v>
      </c>
      <c r="E66" t="s">
        <v>207</v>
      </c>
      <c r="F66">
        <v>13</v>
      </c>
      <c r="G66">
        <v>13.1</v>
      </c>
      <c r="H66">
        <v>13</v>
      </c>
      <c r="I66">
        <v>2271247</v>
      </c>
      <c r="J66">
        <v>78</v>
      </c>
      <c r="K66" s="1">
        <v>183</v>
      </c>
      <c r="L66">
        <v>1645</v>
      </c>
      <c r="M66" t="s">
        <v>268</v>
      </c>
      <c r="N66" t="s">
        <v>8</v>
      </c>
    </row>
    <row r="67" spans="1:14" x14ac:dyDescent="0.3">
      <c r="A67" t="s">
        <v>73</v>
      </c>
      <c r="B67" t="s">
        <v>219</v>
      </c>
      <c r="C67" t="s">
        <v>223</v>
      </c>
      <c r="D67" t="s">
        <v>210</v>
      </c>
      <c r="E67" t="s">
        <v>207</v>
      </c>
      <c r="F67">
        <v>7.16</v>
      </c>
      <c r="G67">
        <v>7.16</v>
      </c>
      <c r="H67">
        <v>7.16</v>
      </c>
      <c r="I67">
        <v>2380000</v>
      </c>
      <c r="J67">
        <v>9.6300000000000008</v>
      </c>
      <c r="K67" s="1">
        <v>850</v>
      </c>
      <c r="L67">
        <v>810</v>
      </c>
      <c r="M67" t="s">
        <v>238</v>
      </c>
      <c r="N67" t="s">
        <v>8</v>
      </c>
    </row>
    <row r="68" spans="1:14" x14ac:dyDescent="0.3">
      <c r="A68" t="s">
        <v>74</v>
      </c>
      <c r="B68" t="s">
        <v>219</v>
      </c>
      <c r="C68" t="s">
        <v>241</v>
      </c>
      <c r="D68" t="s">
        <v>212</v>
      </c>
      <c r="E68" t="s">
        <v>208</v>
      </c>
      <c r="F68">
        <v>71</v>
      </c>
      <c r="G68">
        <v>67</v>
      </c>
      <c r="H68">
        <v>48</v>
      </c>
      <c r="I68">
        <v>3180000</v>
      </c>
      <c r="J68">
        <v>426</v>
      </c>
      <c r="K68" s="1">
        <v>852</v>
      </c>
      <c r="L68">
        <v>2050</v>
      </c>
      <c r="M68" t="s">
        <v>269</v>
      </c>
      <c r="N68" t="s">
        <v>8</v>
      </c>
    </row>
    <row r="69" spans="1:14" x14ac:dyDescent="0.3">
      <c r="A69" t="s">
        <v>75</v>
      </c>
      <c r="B69" t="s">
        <v>219</v>
      </c>
      <c r="C69" t="s">
        <v>246</v>
      </c>
      <c r="D69" t="s">
        <v>210</v>
      </c>
      <c r="E69" t="s">
        <v>208</v>
      </c>
      <c r="F69">
        <v>29</v>
      </c>
      <c r="G69">
        <v>28</v>
      </c>
      <c r="H69">
        <v>29</v>
      </c>
      <c r="I69">
        <v>3200000</v>
      </c>
      <c r="J69">
        <v>76</v>
      </c>
      <c r="K69" s="1">
        <v>382</v>
      </c>
      <c r="L69">
        <v>1760</v>
      </c>
      <c r="M69" t="s">
        <v>270</v>
      </c>
      <c r="N69" t="s">
        <v>8</v>
      </c>
    </row>
    <row r="70" spans="1:14" x14ac:dyDescent="0.3">
      <c r="A70" t="s">
        <v>76</v>
      </c>
      <c r="B70" t="s">
        <v>219</v>
      </c>
      <c r="C70" t="s">
        <v>223</v>
      </c>
      <c r="D70" t="s">
        <v>210</v>
      </c>
      <c r="E70" t="s">
        <v>209</v>
      </c>
      <c r="F70">
        <v>20</v>
      </c>
      <c r="G70">
        <v>21.34</v>
      </c>
      <c r="H70">
        <v>21.3</v>
      </c>
      <c r="I70">
        <v>3330000</v>
      </c>
      <c r="J70">
        <v>49.6</v>
      </c>
      <c r="K70" s="1">
        <v>335</v>
      </c>
      <c r="L70">
        <v>926</v>
      </c>
      <c r="M70" t="s">
        <v>271</v>
      </c>
      <c r="N70" t="s">
        <v>8</v>
      </c>
    </row>
    <row r="71" spans="1:14" x14ac:dyDescent="0.3">
      <c r="A71" t="s">
        <v>77</v>
      </c>
      <c r="B71" t="s">
        <v>219</v>
      </c>
      <c r="C71" t="s">
        <v>223</v>
      </c>
      <c r="D71" t="s">
        <v>211</v>
      </c>
      <c r="E71" t="s">
        <v>208</v>
      </c>
      <c r="F71">
        <v>13.7</v>
      </c>
      <c r="G71">
        <v>10.959999999999999</v>
      </c>
      <c r="H71">
        <v>4.42</v>
      </c>
      <c r="I71">
        <v>3540000</v>
      </c>
      <c r="J71">
        <v>13.1</v>
      </c>
      <c r="K71" s="1">
        <v>1842.5</v>
      </c>
      <c r="L71">
        <v>116</v>
      </c>
      <c r="M71" t="s">
        <v>272</v>
      </c>
      <c r="N71" t="s">
        <v>8</v>
      </c>
    </row>
    <row r="72" spans="1:14" x14ac:dyDescent="0.3">
      <c r="A72" t="s">
        <v>78</v>
      </c>
      <c r="B72" t="s">
        <v>219</v>
      </c>
      <c r="C72" t="s">
        <v>223</v>
      </c>
      <c r="D72" t="s">
        <v>210</v>
      </c>
      <c r="E72" t="s">
        <v>208</v>
      </c>
      <c r="F72">
        <v>12.2</v>
      </c>
      <c r="G72">
        <v>8.5299999999999994</v>
      </c>
      <c r="H72">
        <v>14.2</v>
      </c>
      <c r="I72">
        <v>3870000</v>
      </c>
      <c r="J72">
        <v>34.299999999999997</v>
      </c>
      <c r="K72" s="1">
        <v>350</v>
      </c>
      <c r="L72">
        <v>929</v>
      </c>
      <c r="M72" t="s">
        <v>273</v>
      </c>
      <c r="N72" t="s">
        <v>8</v>
      </c>
    </row>
    <row r="73" spans="1:14" x14ac:dyDescent="0.3">
      <c r="A73" t="s">
        <v>79</v>
      </c>
      <c r="B73" t="s">
        <v>219</v>
      </c>
      <c r="C73" t="s">
        <v>223</v>
      </c>
      <c r="D73" t="s">
        <v>210</v>
      </c>
      <c r="E73" t="s">
        <v>208</v>
      </c>
      <c r="F73">
        <v>13</v>
      </c>
      <c r="G73">
        <v>6.25</v>
      </c>
      <c r="H73">
        <v>8.69</v>
      </c>
      <c r="I73">
        <v>4090000</v>
      </c>
      <c r="J73">
        <v>28</v>
      </c>
      <c r="K73" s="1">
        <v>701</v>
      </c>
      <c r="L73">
        <v>292.5</v>
      </c>
      <c r="M73" t="s">
        <v>274</v>
      </c>
      <c r="N73" t="s">
        <v>8</v>
      </c>
    </row>
    <row r="74" spans="1:14" x14ac:dyDescent="0.3">
      <c r="A74" t="s">
        <v>80</v>
      </c>
      <c r="B74" t="s">
        <v>219</v>
      </c>
      <c r="C74" t="s">
        <v>223</v>
      </c>
      <c r="D74" t="s">
        <v>211</v>
      </c>
      <c r="E74" t="s">
        <v>207</v>
      </c>
      <c r="F74">
        <v>30.5</v>
      </c>
      <c r="G74">
        <v>31.9</v>
      </c>
      <c r="H74">
        <v>30.5</v>
      </c>
      <c r="I74">
        <v>4440000</v>
      </c>
      <c r="J74">
        <v>80.8</v>
      </c>
      <c r="K74" s="1">
        <v>335</v>
      </c>
      <c r="L74">
        <v>4715</v>
      </c>
      <c r="M74" t="s">
        <v>275</v>
      </c>
      <c r="N74" t="s">
        <v>8</v>
      </c>
    </row>
    <row r="75" spans="1:14" x14ac:dyDescent="0.3">
      <c r="A75" t="s">
        <v>81</v>
      </c>
      <c r="B75" t="s">
        <v>219</v>
      </c>
      <c r="C75" t="s">
        <v>241</v>
      </c>
      <c r="D75" t="s">
        <v>210</v>
      </c>
      <c r="E75" t="s">
        <v>207</v>
      </c>
      <c r="F75">
        <v>12.2</v>
      </c>
      <c r="G75">
        <v>12.5</v>
      </c>
      <c r="H75">
        <v>12.2</v>
      </c>
      <c r="I75">
        <v>4800000</v>
      </c>
      <c r="J75">
        <v>93.95</v>
      </c>
      <c r="K75" s="1">
        <v>701</v>
      </c>
      <c r="L75">
        <v>311.49</v>
      </c>
      <c r="M75" t="s">
        <v>276</v>
      </c>
      <c r="N75" t="s">
        <v>8</v>
      </c>
    </row>
    <row r="76" spans="1:14" x14ac:dyDescent="0.3">
      <c r="A76" t="s">
        <v>82</v>
      </c>
      <c r="B76" t="s">
        <v>219</v>
      </c>
      <c r="C76" t="s">
        <v>209</v>
      </c>
      <c r="D76" t="s">
        <v>210</v>
      </c>
      <c r="E76" t="s">
        <v>208</v>
      </c>
      <c r="F76">
        <v>25.9</v>
      </c>
      <c r="G76">
        <v>16.760000000000002</v>
      </c>
      <c r="H76">
        <v>25.9</v>
      </c>
      <c r="I76">
        <v>4850000</v>
      </c>
      <c r="J76">
        <v>155.39999999999998</v>
      </c>
      <c r="K76" s="1">
        <v>310.79999999999995</v>
      </c>
      <c r="L76">
        <v>1351</v>
      </c>
      <c r="M76" t="s">
        <v>239</v>
      </c>
      <c r="N76" t="s">
        <v>8</v>
      </c>
    </row>
    <row r="77" spans="1:14" x14ac:dyDescent="0.3">
      <c r="A77" t="s">
        <v>83</v>
      </c>
      <c r="B77" t="s">
        <v>219</v>
      </c>
      <c r="C77" t="s">
        <v>223</v>
      </c>
      <c r="D77" t="s">
        <v>210</v>
      </c>
      <c r="E77" t="s">
        <v>207</v>
      </c>
      <c r="F77">
        <v>12</v>
      </c>
      <c r="G77">
        <v>12</v>
      </c>
      <c r="H77">
        <v>12</v>
      </c>
      <c r="I77">
        <v>5000000</v>
      </c>
      <c r="J77">
        <v>72</v>
      </c>
      <c r="K77" s="1">
        <v>144</v>
      </c>
      <c r="L77">
        <v>1200</v>
      </c>
      <c r="M77" t="s">
        <v>277</v>
      </c>
      <c r="N77" t="s">
        <v>8</v>
      </c>
    </row>
    <row r="78" spans="1:14" x14ac:dyDescent="0.3">
      <c r="A78" t="s">
        <v>84</v>
      </c>
      <c r="B78" t="s">
        <v>219</v>
      </c>
      <c r="C78" t="s">
        <v>246</v>
      </c>
      <c r="D78" t="s">
        <v>210</v>
      </c>
      <c r="E78" t="s">
        <v>207</v>
      </c>
      <c r="F78">
        <v>28.956</v>
      </c>
      <c r="G78">
        <v>31.46</v>
      </c>
      <c r="H78">
        <v>28.956</v>
      </c>
      <c r="I78">
        <v>5390000</v>
      </c>
      <c r="J78">
        <v>46.8</v>
      </c>
      <c r="K78" s="1">
        <v>2100</v>
      </c>
      <c r="L78">
        <v>15923</v>
      </c>
      <c r="M78" t="s">
        <v>278</v>
      </c>
      <c r="N78" t="s">
        <v>8</v>
      </c>
    </row>
    <row r="79" spans="1:14" x14ac:dyDescent="0.3">
      <c r="A79" t="s">
        <v>85</v>
      </c>
      <c r="B79" t="s">
        <v>240</v>
      </c>
      <c r="C79" t="s">
        <v>255</v>
      </c>
      <c r="D79" t="s">
        <v>210</v>
      </c>
      <c r="E79" t="s">
        <v>207</v>
      </c>
      <c r="F79">
        <v>21.3</v>
      </c>
      <c r="G79">
        <v>21.6</v>
      </c>
      <c r="H79">
        <v>21.3</v>
      </c>
      <c r="I79">
        <v>6170000</v>
      </c>
      <c r="J79">
        <v>47.4</v>
      </c>
      <c r="K79" s="1">
        <v>182.9</v>
      </c>
      <c r="L79">
        <v>3570</v>
      </c>
      <c r="M79" t="s">
        <v>279</v>
      </c>
      <c r="N79" t="s">
        <v>8</v>
      </c>
    </row>
    <row r="80" spans="1:14" x14ac:dyDescent="0.3">
      <c r="A80" t="s">
        <v>86</v>
      </c>
      <c r="B80" t="s">
        <v>219</v>
      </c>
      <c r="C80" t="s">
        <v>223</v>
      </c>
      <c r="D80" t="s">
        <v>210</v>
      </c>
      <c r="E80" t="s">
        <v>208</v>
      </c>
      <c r="F80">
        <v>7</v>
      </c>
      <c r="G80">
        <v>5.79</v>
      </c>
      <c r="H80">
        <v>7.01</v>
      </c>
      <c r="I80">
        <v>7080000</v>
      </c>
      <c r="J80">
        <v>25.7</v>
      </c>
      <c r="K80" s="1">
        <v>120</v>
      </c>
      <c r="L80">
        <v>340</v>
      </c>
      <c r="M80" t="s">
        <v>280</v>
      </c>
      <c r="N80" t="s">
        <v>8</v>
      </c>
    </row>
    <row r="81" spans="1:14" x14ac:dyDescent="0.3">
      <c r="A81" t="s">
        <v>87</v>
      </c>
      <c r="B81" t="s">
        <v>231</v>
      </c>
      <c r="C81" t="s">
        <v>220</v>
      </c>
      <c r="D81" t="s">
        <v>212</v>
      </c>
      <c r="E81" t="s">
        <v>209</v>
      </c>
      <c r="F81">
        <v>34.137599999999999</v>
      </c>
      <c r="G81">
        <v>34.14</v>
      </c>
      <c r="H81">
        <v>33.5</v>
      </c>
      <c r="I81">
        <v>7300000</v>
      </c>
      <c r="J81">
        <v>204.82560000000001</v>
      </c>
      <c r="K81" s="1">
        <v>270</v>
      </c>
      <c r="L81">
        <v>13000</v>
      </c>
      <c r="M81" t="s">
        <v>281</v>
      </c>
      <c r="N81" t="s">
        <v>8</v>
      </c>
    </row>
    <row r="82" spans="1:14" x14ac:dyDescent="0.3">
      <c r="A82" t="s">
        <v>88</v>
      </c>
      <c r="B82" t="s">
        <v>219</v>
      </c>
      <c r="C82" t="s">
        <v>255</v>
      </c>
      <c r="D82" t="s">
        <v>210</v>
      </c>
      <c r="E82" t="s">
        <v>207</v>
      </c>
      <c r="F82">
        <v>6.1</v>
      </c>
      <c r="G82">
        <v>6.1</v>
      </c>
      <c r="H82">
        <v>6.1</v>
      </c>
      <c r="I82">
        <v>8630000</v>
      </c>
      <c r="J82">
        <v>36.599999999999994</v>
      </c>
      <c r="K82" s="1">
        <v>83.2</v>
      </c>
      <c r="L82">
        <v>1600</v>
      </c>
      <c r="M82" t="s">
        <v>282</v>
      </c>
      <c r="N82" t="s">
        <v>8</v>
      </c>
    </row>
    <row r="83" spans="1:14" x14ac:dyDescent="0.3">
      <c r="A83" t="s">
        <v>89</v>
      </c>
      <c r="B83" t="s">
        <v>219</v>
      </c>
      <c r="C83" t="s">
        <v>223</v>
      </c>
      <c r="D83" t="s">
        <v>210</v>
      </c>
      <c r="E83" t="s">
        <v>207</v>
      </c>
      <c r="F83">
        <v>4.0999999999999996</v>
      </c>
      <c r="G83">
        <v>4.47</v>
      </c>
      <c r="H83">
        <v>4.0999999999999996</v>
      </c>
      <c r="I83">
        <v>10600000</v>
      </c>
      <c r="J83">
        <v>24.599999999999998</v>
      </c>
      <c r="K83" s="1">
        <v>701</v>
      </c>
      <c r="L83">
        <v>565</v>
      </c>
      <c r="M83" t="s">
        <v>283</v>
      </c>
      <c r="N83" t="s">
        <v>8</v>
      </c>
    </row>
    <row r="84" spans="1:14" x14ac:dyDescent="0.3">
      <c r="A84" t="s">
        <v>90</v>
      </c>
      <c r="B84" t="s">
        <v>219</v>
      </c>
      <c r="C84" t="s">
        <v>255</v>
      </c>
      <c r="D84" t="s">
        <v>212</v>
      </c>
      <c r="E84" t="s">
        <v>208</v>
      </c>
      <c r="F84">
        <v>46</v>
      </c>
      <c r="G84">
        <v>45.5</v>
      </c>
      <c r="H84">
        <v>25</v>
      </c>
      <c r="I84">
        <v>10700000</v>
      </c>
      <c r="J84">
        <v>276</v>
      </c>
      <c r="K84" s="1">
        <v>552</v>
      </c>
      <c r="L84">
        <v>2500</v>
      </c>
      <c r="M84" t="s">
        <v>284</v>
      </c>
      <c r="N84" t="s">
        <v>8</v>
      </c>
    </row>
    <row r="85" spans="1:14" x14ac:dyDescent="0.3">
      <c r="A85" t="s">
        <v>91</v>
      </c>
      <c r="B85" t="s">
        <v>219</v>
      </c>
      <c r="C85" t="s">
        <v>223</v>
      </c>
      <c r="D85" t="s">
        <v>210</v>
      </c>
      <c r="E85" t="s">
        <v>208</v>
      </c>
      <c r="F85">
        <v>13.5</v>
      </c>
      <c r="G85">
        <v>11.99</v>
      </c>
      <c r="H85">
        <v>13.7</v>
      </c>
      <c r="I85">
        <v>11500000</v>
      </c>
      <c r="J85">
        <v>39.299999999999997</v>
      </c>
      <c r="K85" s="1">
        <v>230</v>
      </c>
      <c r="L85">
        <v>566.34</v>
      </c>
      <c r="M85" t="s">
        <v>285</v>
      </c>
      <c r="N85" t="s">
        <v>8</v>
      </c>
    </row>
    <row r="86" spans="1:14" x14ac:dyDescent="0.3">
      <c r="A86" t="s">
        <v>92</v>
      </c>
      <c r="B86" t="s">
        <v>219</v>
      </c>
      <c r="C86" t="s">
        <v>255</v>
      </c>
      <c r="D86" t="s">
        <v>212</v>
      </c>
      <c r="E86" t="s">
        <v>207</v>
      </c>
      <c r="F86">
        <v>11</v>
      </c>
      <c r="G86">
        <v>11.2</v>
      </c>
      <c r="H86">
        <v>11</v>
      </c>
      <c r="I86">
        <v>12200000</v>
      </c>
      <c r="J86">
        <v>31.5</v>
      </c>
      <c r="K86" s="1">
        <v>151</v>
      </c>
      <c r="L86">
        <v>1950</v>
      </c>
      <c r="M86" t="s">
        <v>286</v>
      </c>
      <c r="N86" t="s">
        <v>8</v>
      </c>
    </row>
    <row r="87" spans="1:14" x14ac:dyDescent="0.3">
      <c r="A87" t="s">
        <v>93</v>
      </c>
      <c r="B87" t="s">
        <v>219</v>
      </c>
      <c r="C87" t="s">
        <v>223</v>
      </c>
      <c r="D87" t="s">
        <v>210</v>
      </c>
      <c r="E87" t="s">
        <v>207</v>
      </c>
      <c r="F87">
        <v>11.45</v>
      </c>
      <c r="G87">
        <v>11.5</v>
      </c>
      <c r="H87">
        <v>11.5</v>
      </c>
      <c r="I87">
        <v>12300000</v>
      </c>
      <c r="J87">
        <v>68.699999999999989</v>
      </c>
      <c r="K87" s="1">
        <v>2425</v>
      </c>
      <c r="L87">
        <v>1280</v>
      </c>
      <c r="M87" t="s">
        <v>287</v>
      </c>
      <c r="N87" t="s">
        <v>8</v>
      </c>
    </row>
    <row r="88" spans="1:14" x14ac:dyDescent="0.3">
      <c r="A88" t="s">
        <v>94</v>
      </c>
      <c r="B88" t="s">
        <v>219</v>
      </c>
      <c r="C88" t="s">
        <v>255</v>
      </c>
      <c r="D88" t="s">
        <v>211</v>
      </c>
      <c r="E88" t="s">
        <v>207</v>
      </c>
      <c r="F88">
        <v>6.8</v>
      </c>
      <c r="G88">
        <v>28</v>
      </c>
      <c r="H88">
        <v>6.8</v>
      </c>
      <c r="I88">
        <v>12300000</v>
      </c>
      <c r="J88">
        <v>176.9</v>
      </c>
      <c r="K88" s="1">
        <v>1524</v>
      </c>
      <c r="L88">
        <v>3400</v>
      </c>
      <c r="M88" t="s">
        <v>288</v>
      </c>
      <c r="N88" t="s">
        <v>8</v>
      </c>
    </row>
    <row r="89" spans="1:14" x14ac:dyDescent="0.3">
      <c r="A89" t="s">
        <v>95</v>
      </c>
      <c r="B89" t="s">
        <v>219</v>
      </c>
      <c r="C89" t="s">
        <v>246</v>
      </c>
      <c r="D89" t="s">
        <v>210</v>
      </c>
      <c r="E89" t="s">
        <v>207</v>
      </c>
      <c r="F89">
        <v>15.5</v>
      </c>
      <c r="G89">
        <v>15.5</v>
      </c>
      <c r="H89">
        <v>15</v>
      </c>
      <c r="I89">
        <v>12700000</v>
      </c>
      <c r="J89">
        <v>37.799999999999997</v>
      </c>
      <c r="K89" s="1">
        <v>428</v>
      </c>
      <c r="L89">
        <v>4700</v>
      </c>
      <c r="M89" t="s">
        <v>289</v>
      </c>
      <c r="N89" t="s">
        <v>8</v>
      </c>
    </row>
    <row r="90" spans="1:14" x14ac:dyDescent="0.3">
      <c r="A90" t="s">
        <v>96</v>
      </c>
      <c r="B90" t="s">
        <v>219</v>
      </c>
      <c r="C90" t="s">
        <v>241</v>
      </c>
      <c r="D90" t="s">
        <v>211</v>
      </c>
      <c r="E90" t="s">
        <v>208</v>
      </c>
      <c r="F90">
        <v>12.2</v>
      </c>
      <c r="G90">
        <v>6.41</v>
      </c>
      <c r="H90">
        <v>12.8</v>
      </c>
      <c r="I90">
        <v>12800000</v>
      </c>
      <c r="J90">
        <v>93.95</v>
      </c>
      <c r="K90" s="1">
        <v>5150</v>
      </c>
      <c r="L90">
        <v>3890</v>
      </c>
      <c r="M90" t="s">
        <v>290</v>
      </c>
      <c r="N90" t="s">
        <v>8</v>
      </c>
    </row>
    <row r="91" spans="1:14" x14ac:dyDescent="0.3">
      <c r="A91" t="s">
        <v>97</v>
      </c>
      <c r="B91" t="s">
        <v>219</v>
      </c>
      <c r="C91" t="s">
        <v>255</v>
      </c>
      <c r="D91" t="s">
        <v>211</v>
      </c>
      <c r="E91" t="s">
        <v>207</v>
      </c>
      <c r="F91">
        <v>18.3</v>
      </c>
      <c r="G91">
        <v>18.3</v>
      </c>
      <c r="H91">
        <v>18.3</v>
      </c>
      <c r="I91">
        <v>13000000</v>
      </c>
      <c r="J91">
        <v>109.80000000000001</v>
      </c>
      <c r="K91" s="1">
        <v>292.60000000000002</v>
      </c>
      <c r="L91">
        <v>5440</v>
      </c>
      <c r="M91" t="s">
        <v>291</v>
      </c>
      <c r="N91" t="s">
        <v>8</v>
      </c>
    </row>
    <row r="92" spans="1:14" x14ac:dyDescent="0.3">
      <c r="A92" t="s">
        <v>98</v>
      </c>
      <c r="B92" t="s">
        <v>219</v>
      </c>
      <c r="C92" t="s">
        <v>255</v>
      </c>
      <c r="D92" t="s">
        <v>211</v>
      </c>
      <c r="E92" t="s">
        <v>207</v>
      </c>
      <c r="F92">
        <v>21.3</v>
      </c>
      <c r="G92">
        <v>21.3</v>
      </c>
      <c r="H92">
        <v>21.3</v>
      </c>
      <c r="I92">
        <v>13600000</v>
      </c>
      <c r="J92">
        <v>127.80000000000001</v>
      </c>
      <c r="K92" s="1">
        <v>134.11199999999999</v>
      </c>
      <c r="L92">
        <v>2520</v>
      </c>
      <c r="M92" t="s">
        <v>292</v>
      </c>
      <c r="N92" t="s">
        <v>8</v>
      </c>
    </row>
    <row r="93" spans="1:14" x14ac:dyDescent="0.3">
      <c r="A93" t="s">
        <v>99</v>
      </c>
      <c r="B93" t="s">
        <v>219</v>
      </c>
      <c r="C93" t="s">
        <v>223</v>
      </c>
      <c r="D93" t="s">
        <v>210</v>
      </c>
      <c r="E93" t="s">
        <v>207</v>
      </c>
      <c r="F93">
        <v>60</v>
      </c>
      <c r="G93">
        <v>65.22</v>
      </c>
      <c r="H93">
        <v>53</v>
      </c>
      <c r="I93">
        <v>13600000</v>
      </c>
      <c r="J93">
        <v>360</v>
      </c>
      <c r="K93" s="1">
        <v>312</v>
      </c>
      <c r="L93">
        <v>1020</v>
      </c>
      <c r="M93" t="s">
        <v>293</v>
      </c>
      <c r="N93" t="s">
        <v>8</v>
      </c>
    </row>
    <row r="94" spans="1:14" x14ac:dyDescent="0.3">
      <c r="A94" t="s">
        <v>100</v>
      </c>
      <c r="B94" t="s">
        <v>219</v>
      </c>
      <c r="C94" t="s">
        <v>246</v>
      </c>
      <c r="D94" t="s">
        <v>211</v>
      </c>
      <c r="E94" t="s">
        <v>207</v>
      </c>
      <c r="F94">
        <v>18.899999999999999</v>
      </c>
      <c r="G94">
        <v>21.599999999999998</v>
      </c>
      <c r="H94">
        <v>18.3</v>
      </c>
      <c r="I94">
        <v>15000000</v>
      </c>
      <c r="J94">
        <v>44.8</v>
      </c>
      <c r="K94" s="1">
        <v>237.7</v>
      </c>
      <c r="L94">
        <v>3760</v>
      </c>
      <c r="M94" t="s">
        <v>294</v>
      </c>
      <c r="N94" t="s">
        <v>8</v>
      </c>
    </row>
    <row r="95" spans="1:14" x14ac:dyDescent="0.3">
      <c r="A95" t="s">
        <v>101</v>
      </c>
      <c r="B95" t="s">
        <v>219</v>
      </c>
      <c r="C95" t="s">
        <v>223</v>
      </c>
      <c r="D95" t="s">
        <v>210</v>
      </c>
      <c r="E95" t="s">
        <v>208</v>
      </c>
      <c r="F95">
        <v>12.5</v>
      </c>
      <c r="G95">
        <v>10.8</v>
      </c>
      <c r="H95">
        <v>12.5</v>
      </c>
      <c r="I95">
        <v>16000000</v>
      </c>
      <c r="J95">
        <v>37.299999999999997</v>
      </c>
      <c r="K95" s="1">
        <v>884</v>
      </c>
      <c r="L95">
        <v>1420</v>
      </c>
      <c r="M95" t="s">
        <v>295</v>
      </c>
      <c r="N95" t="s">
        <v>8</v>
      </c>
    </row>
    <row r="96" spans="1:14" x14ac:dyDescent="0.3">
      <c r="A96" t="s">
        <v>102</v>
      </c>
      <c r="B96" t="s">
        <v>219</v>
      </c>
      <c r="C96" t="s">
        <v>249</v>
      </c>
      <c r="D96" t="s">
        <v>210</v>
      </c>
      <c r="E96" t="s">
        <v>208</v>
      </c>
      <c r="F96">
        <v>15.6</v>
      </c>
      <c r="G96">
        <v>13.59</v>
      </c>
      <c r="H96">
        <v>14</v>
      </c>
      <c r="I96">
        <v>17500000</v>
      </c>
      <c r="J96">
        <v>20.399999999999999</v>
      </c>
      <c r="K96" s="1">
        <v>576.072</v>
      </c>
      <c r="L96">
        <v>4160</v>
      </c>
      <c r="M96" t="s">
        <v>296</v>
      </c>
      <c r="N96" t="s">
        <v>8</v>
      </c>
    </row>
    <row r="97" spans="1:14" x14ac:dyDescent="0.3">
      <c r="A97" t="s">
        <v>103</v>
      </c>
      <c r="B97" t="s">
        <v>219</v>
      </c>
      <c r="C97" t="s">
        <v>246</v>
      </c>
      <c r="D97" t="s">
        <v>211</v>
      </c>
      <c r="E97" t="s">
        <v>207</v>
      </c>
      <c r="F97">
        <v>23.5</v>
      </c>
      <c r="G97">
        <v>23.8</v>
      </c>
      <c r="H97">
        <v>23.5</v>
      </c>
      <c r="I97">
        <v>18430000</v>
      </c>
      <c r="J97">
        <v>99</v>
      </c>
      <c r="K97" s="1">
        <v>308</v>
      </c>
      <c r="L97">
        <v>11200</v>
      </c>
      <c r="M97" t="s">
        <v>297</v>
      </c>
      <c r="N97" t="s">
        <v>8</v>
      </c>
    </row>
    <row r="98" spans="1:14" x14ac:dyDescent="0.3">
      <c r="A98" t="s">
        <v>104</v>
      </c>
      <c r="B98" t="s">
        <v>219</v>
      </c>
      <c r="C98" t="s">
        <v>249</v>
      </c>
      <c r="D98" t="s">
        <v>210</v>
      </c>
      <c r="E98" t="s">
        <v>207</v>
      </c>
      <c r="F98">
        <v>38.1</v>
      </c>
      <c r="G98">
        <v>22.1</v>
      </c>
      <c r="H98">
        <v>24.4</v>
      </c>
      <c r="I98">
        <v>18900000</v>
      </c>
      <c r="J98">
        <v>64</v>
      </c>
      <c r="K98" s="1">
        <v>284</v>
      </c>
      <c r="L98">
        <v>8500</v>
      </c>
      <c r="M98" t="s">
        <v>298</v>
      </c>
      <c r="N98" t="s">
        <v>8</v>
      </c>
    </row>
    <row r="99" spans="1:14" x14ac:dyDescent="0.3">
      <c r="A99" t="s">
        <v>105</v>
      </c>
      <c r="B99" t="s">
        <v>219</v>
      </c>
      <c r="C99" t="s">
        <v>223</v>
      </c>
      <c r="D99" t="s">
        <v>210</v>
      </c>
      <c r="E99" t="s">
        <v>209</v>
      </c>
      <c r="F99">
        <v>10.4</v>
      </c>
      <c r="G99">
        <v>8.8000000000000007</v>
      </c>
      <c r="H99">
        <v>14.4</v>
      </c>
      <c r="I99">
        <v>19700000</v>
      </c>
      <c r="J99">
        <v>62.400000000000006</v>
      </c>
      <c r="K99" s="1">
        <v>823</v>
      </c>
      <c r="L99">
        <v>793</v>
      </c>
      <c r="M99" t="s">
        <v>299</v>
      </c>
      <c r="N99" t="s">
        <v>8</v>
      </c>
    </row>
    <row r="100" spans="1:14" x14ac:dyDescent="0.3">
      <c r="A100" t="s">
        <v>106</v>
      </c>
      <c r="B100" t="s">
        <v>219</v>
      </c>
      <c r="C100" t="s">
        <v>255</v>
      </c>
      <c r="D100" t="s">
        <v>211</v>
      </c>
      <c r="E100" t="s">
        <v>208</v>
      </c>
      <c r="F100">
        <v>34.14</v>
      </c>
      <c r="G100">
        <v>28</v>
      </c>
      <c r="H100">
        <v>31.1</v>
      </c>
      <c r="I100">
        <v>22800000</v>
      </c>
      <c r="J100">
        <v>82.4</v>
      </c>
      <c r="K100" s="1">
        <v>178.6</v>
      </c>
      <c r="L100">
        <v>6850</v>
      </c>
      <c r="M100" t="s">
        <v>300</v>
      </c>
      <c r="N100" t="s">
        <v>8</v>
      </c>
    </row>
    <row r="101" spans="1:14" x14ac:dyDescent="0.3">
      <c r="A101" t="s">
        <v>107</v>
      </c>
      <c r="B101" t="s">
        <v>219</v>
      </c>
      <c r="C101" t="s">
        <v>246</v>
      </c>
      <c r="D101" t="s">
        <v>210</v>
      </c>
      <c r="E101" t="s">
        <v>208</v>
      </c>
      <c r="F101">
        <v>30</v>
      </c>
      <c r="G101">
        <v>28</v>
      </c>
      <c r="H101">
        <v>30</v>
      </c>
      <c r="I101">
        <v>23000000</v>
      </c>
      <c r="J101">
        <v>180</v>
      </c>
      <c r="K101" s="1">
        <v>710</v>
      </c>
      <c r="L101">
        <v>5000</v>
      </c>
      <c r="M101" t="s">
        <v>277</v>
      </c>
      <c r="N101" t="s">
        <v>8</v>
      </c>
    </row>
    <row r="102" spans="1:14" x14ac:dyDescent="0.3">
      <c r="A102" t="s">
        <v>108</v>
      </c>
      <c r="B102" t="s">
        <v>231</v>
      </c>
      <c r="C102" t="s">
        <v>301</v>
      </c>
      <c r="D102" t="s">
        <v>212</v>
      </c>
      <c r="E102" t="s">
        <v>208</v>
      </c>
      <c r="F102">
        <v>62.484000000000002</v>
      </c>
      <c r="G102">
        <v>62.484000000000002</v>
      </c>
      <c r="H102">
        <v>62.484000000000002</v>
      </c>
      <c r="I102">
        <v>23350000</v>
      </c>
      <c r="J102">
        <v>374.904</v>
      </c>
      <c r="K102" s="1">
        <v>213.36</v>
      </c>
      <c r="L102">
        <v>14160</v>
      </c>
      <c r="M102" t="s">
        <v>302</v>
      </c>
      <c r="N102" t="s">
        <v>8</v>
      </c>
    </row>
    <row r="103" spans="1:14" x14ac:dyDescent="0.3">
      <c r="A103" t="s">
        <v>109</v>
      </c>
      <c r="B103" t="s">
        <v>219</v>
      </c>
      <c r="C103" t="s">
        <v>223</v>
      </c>
      <c r="D103" t="s">
        <v>211</v>
      </c>
      <c r="E103" t="s">
        <v>207</v>
      </c>
      <c r="F103">
        <v>19.5</v>
      </c>
      <c r="G103">
        <v>19.5</v>
      </c>
      <c r="H103">
        <v>19.5</v>
      </c>
      <c r="I103">
        <v>23400000</v>
      </c>
      <c r="J103">
        <v>117</v>
      </c>
      <c r="K103" s="1">
        <v>234</v>
      </c>
      <c r="L103">
        <v>4950</v>
      </c>
      <c r="M103" t="s">
        <v>252</v>
      </c>
      <c r="N103" t="s">
        <v>8</v>
      </c>
    </row>
    <row r="104" spans="1:14" x14ac:dyDescent="0.3">
      <c r="A104" t="s">
        <v>110</v>
      </c>
      <c r="B104" t="s">
        <v>219</v>
      </c>
      <c r="C104" t="s">
        <v>223</v>
      </c>
      <c r="D104" t="s">
        <v>210</v>
      </c>
      <c r="E104" t="s">
        <v>207</v>
      </c>
      <c r="F104">
        <v>11.3</v>
      </c>
      <c r="G104">
        <v>11.3</v>
      </c>
      <c r="H104">
        <v>11.3</v>
      </c>
      <c r="I104">
        <v>25800000</v>
      </c>
      <c r="J104">
        <v>33.299999999999997</v>
      </c>
      <c r="K104" s="1">
        <v>350</v>
      </c>
      <c r="L104">
        <v>1800</v>
      </c>
      <c r="M104" t="s">
        <v>303</v>
      </c>
      <c r="N104" t="s">
        <v>8</v>
      </c>
    </row>
    <row r="105" spans="1:14" x14ac:dyDescent="0.3">
      <c r="A105" t="s">
        <v>111</v>
      </c>
      <c r="B105" t="s">
        <v>219</v>
      </c>
      <c r="C105" t="s">
        <v>223</v>
      </c>
      <c r="D105" t="s">
        <v>210</v>
      </c>
      <c r="E105" t="s">
        <v>207</v>
      </c>
      <c r="F105">
        <v>35</v>
      </c>
      <c r="G105">
        <v>35</v>
      </c>
      <c r="H105">
        <v>35</v>
      </c>
      <c r="I105">
        <v>25900000</v>
      </c>
      <c r="J105">
        <v>210</v>
      </c>
      <c r="K105" s="1">
        <v>660</v>
      </c>
      <c r="L105">
        <v>7195</v>
      </c>
      <c r="M105" t="s">
        <v>304</v>
      </c>
      <c r="N105" t="s">
        <v>8</v>
      </c>
    </row>
    <row r="106" spans="1:14" x14ac:dyDescent="0.3">
      <c r="A106" t="s">
        <v>112</v>
      </c>
      <c r="B106" t="s">
        <v>219</v>
      </c>
      <c r="C106" t="s">
        <v>223</v>
      </c>
      <c r="D106" t="s">
        <v>210</v>
      </c>
      <c r="E106" t="s">
        <v>207</v>
      </c>
      <c r="F106">
        <v>3</v>
      </c>
      <c r="G106">
        <v>3</v>
      </c>
      <c r="H106">
        <v>16</v>
      </c>
      <c r="I106">
        <v>26000000</v>
      </c>
      <c r="J106">
        <v>18</v>
      </c>
      <c r="K106" s="1">
        <v>162</v>
      </c>
      <c r="L106">
        <v>1050</v>
      </c>
      <c r="M106" t="s">
        <v>305</v>
      </c>
      <c r="N106" t="s">
        <v>8</v>
      </c>
    </row>
    <row r="107" spans="1:14" x14ac:dyDescent="0.3">
      <c r="A107" t="s">
        <v>113</v>
      </c>
      <c r="B107" t="s">
        <v>219</v>
      </c>
      <c r="C107" t="s">
        <v>223</v>
      </c>
      <c r="D107" t="s">
        <v>211</v>
      </c>
      <c r="E107" t="s">
        <v>207</v>
      </c>
      <c r="F107">
        <v>31</v>
      </c>
      <c r="G107">
        <v>31</v>
      </c>
      <c r="H107">
        <v>31</v>
      </c>
      <c r="I107">
        <v>27000000</v>
      </c>
      <c r="J107">
        <v>186</v>
      </c>
      <c r="K107" s="1">
        <v>372</v>
      </c>
      <c r="L107">
        <v>21000</v>
      </c>
      <c r="M107" t="s">
        <v>252</v>
      </c>
      <c r="N107" t="s">
        <v>8</v>
      </c>
    </row>
    <row r="108" spans="1:14" x14ac:dyDescent="0.3">
      <c r="A108" t="s">
        <v>114</v>
      </c>
      <c r="B108" t="s">
        <v>219</v>
      </c>
      <c r="C108" t="s">
        <v>255</v>
      </c>
      <c r="D108" t="s">
        <v>210</v>
      </c>
      <c r="E108" t="s">
        <v>207</v>
      </c>
      <c r="F108">
        <v>7</v>
      </c>
      <c r="G108">
        <v>7.35</v>
      </c>
      <c r="H108">
        <v>7</v>
      </c>
      <c r="I108">
        <v>30000000</v>
      </c>
      <c r="J108">
        <v>12.7</v>
      </c>
      <c r="K108" s="1">
        <v>300</v>
      </c>
      <c r="L108">
        <v>600</v>
      </c>
      <c r="M108" t="s">
        <v>306</v>
      </c>
      <c r="N108" t="s">
        <v>8</v>
      </c>
    </row>
    <row r="109" spans="1:14" x14ac:dyDescent="0.3">
      <c r="A109" t="s">
        <v>115</v>
      </c>
      <c r="B109" t="s">
        <v>240</v>
      </c>
      <c r="C109" t="s">
        <v>246</v>
      </c>
      <c r="D109" t="s">
        <v>210</v>
      </c>
      <c r="E109" t="s">
        <v>208</v>
      </c>
      <c r="F109">
        <v>67.099999999999994</v>
      </c>
      <c r="G109">
        <v>45.8</v>
      </c>
      <c r="H109">
        <v>56.4</v>
      </c>
      <c r="I109">
        <v>30600000</v>
      </c>
      <c r="J109">
        <v>103.2</v>
      </c>
      <c r="K109" s="1">
        <v>470</v>
      </c>
      <c r="L109">
        <v>12180</v>
      </c>
      <c r="M109" t="s">
        <v>273</v>
      </c>
      <c r="N109" t="s">
        <v>8</v>
      </c>
    </row>
    <row r="110" spans="1:14" x14ac:dyDescent="0.3">
      <c r="A110" t="s">
        <v>116</v>
      </c>
      <c r="B110" t="s">
        <v>219</v>
      </c>
      <c r="C110" t="s">
        <v>246</v>
      </c>
      <c r="D110" t="s">
        <v>210</v>
      </c>
      <c r="E110" t="s">
        <v>208</v>
      </c>
      <c r="F110">
        <v>24</v>
      </c>
      <c r="G110">
        <v>19.399999999999999</v>
      </c>
      <c r="H110">
        <v>25.908000000000001</v>
      </c>
      <c r="I110">
        <v>30837000</v>
      </c>
      <c r="J110">
        <v>56.6</v>
      </c>
      <c r="K110" s="1">
        <v>610</v>
      </c>
      <c r="L110">
        <v>3110</v>
      </c>
      <c r="M110" t="s">
        <v>272</v>
      </c>
      <c r="N110" t="s">
        <v>8</v>
      </c>
    </row>
    <row r="111" spans="1:14" x14ac:dyDescent="0.3">
      <c r="A111" t="s">
        <v>117</v>
      </c>
      <c r="B111" t="s">
        <v>240</v>
      </c>
      <c r="C111" t="s">
        <v>209</v>
      </c>
      <c r="D111" t="s">
        <v>210</v>
      </c>
      <c r="E111" t="s">
        <v>208</v>
      </c>
      <c r="F111">
        <v>14.5</v>
      </c>
      <c r="G111">
        <v>13.6</v>
      </c>
      <c r="H111">
        <v>14.6</v>
      </c>
      <c r="I111">
        <v>31500000</v>
      </c>
      <c r="J111">
        <v>42.7</v>
      </c>
      <c r="K111" s="1">
        <v>420</v>
      </c>
      <c r="L111">
        <v>2320</v>
      </c>
      <c r="M111" t="s">
        <v>294</v>
      </c>
      <c r="N111" t="s">
        <v>8</v>
      </c>
    </row>
    <row r="112" spans="1:14" x14ac:dyDescent="0.3">
      <c r="A112" t="s">
        <v>118</v>
      </c>
      <c r="B112" t="s">
        <v>219</v>
      </c>
      <c r="C112" t="s">
        <v>255</v>
      </c>
      <c r="D112" t="s">
        <v>211</v>
      </c>
      <c r="E112" t="s">
        <v>207</v>
      </c>
      <c r="F112">
        <v>35</v>
      </c>
      <c r="G112">
        <v>35</v>
      </c>
      <c r="H112">
        <v>35</v>
      </c>
      <c r="I112">
        <v>40000000</v>
      </c>
      <c r="J112">
        <v>210</v>
      </c>
      <c r="K112" s="1">
        <v>420</v>
      </c>
      <c r="L112">
        <v>23600</v>
      </c>
      <c r="M112" t="s">
        <v>252</v>
      </c>
      <c r="N112" t="s">
        <v>8</v>
      </c>
    </row>
    <row r="113" spans="1:14" x14ac:dyDescent="0.3">
      <c r="A113" t="s">
        <v>119</v>
      </c>
      <c r="B113" t="s">
        <v>219</v>
      </c>
      <c r="C113" t="s">
        <v>255</v>
      </c>
      <c r="D113" t="s">
        <v>210</v>
      </c>
      <c r="E113" t="s">
        <v>207</v>
      </c>
      <c r="F113">
        <v>35.9</v>
      </c>
      <c r="G113">
        <v>35.9</v>
      </c>
      <c r="H113">
        <v>35.9</v>
      </c>
      <c r="I113">
        <v>40540000</v>
      </c>
      <c r="J113">
        <v>215.39999999999998</v>
      </c>
      <c r="K113" s="1">
        <v>430.79999999999995</v>
      </c>
      <c r="L113">
        <v>28000</v>
      </c>
      <c r="M113" t="s">
        <v>307</v>
      </c>
      <c r="N113" t="s">
        <v>8</v>
      </c>
    </row>
    <row r="114" spans="1:14" x14ac:dyDescent="0.3">
      <c r="A114" t="s">
        <v>120</v>
      </c>
      <c r="B114" t="s">
        <v>219</v>
      </c>
      <c r="C114" t="s">
        <v>241</v>
      </c>
      <c r="D114" t="s">
        <v>210</v>
      </c>
      <c r="E114" t="s">
        <v>207</v>
      </c>
      <c r="F114">
        <v>47.8536</v>
      </c>
      <c r="G114">
        <v>47.857199999999992</v>
      </c>
      <c r="H114">
        <v>57.6</v>
      </c>
      <c r="I114">
        <v>41938320</v>
      </c>
      <c r="J114">
        <v>287.1216</v>
      </c>
      <c r="K114" s="1">
        <v>225.6</v>
      </c>
      <c r="L114">
        <v>24947</v>
      </c>
      <c r="M114" t="s">
        <v>308</v>
      </c>
      <c r="N114" t="s">
        <v>8</v>
      </c>
    </row>
    <row r="115" spans="1:14" x14ac:dyDescent="0.3">
      <c r="A115" t="s">
        <v>121</v>
      </c>
      <c r="B115" t="s">
        <v>240</v>
      </c>
      <c r="C115" t="s">
        <v>255</v>
      </c>
      <c r="D115" t="s">
        <v>210</v>
      </c>
      <c r="E115" t="s">
        <v>207</v>
      </c>
      <c r="F115">
        <v>41.2</v>
      </c>
      <c r="G115">
        <v>41.2</v>
      </c>
      <c r="H115">
        <v>39.6</v>
      </c>
      <c r="I115">
        <v>56900000</v>
      </c>
      <c r="J115">
        <v>53.3</v>
      </c>
      <c r="K115" s="1">
        <v>200</v>
      </c>
      <c r="L115">
        <v>8800</v>
      </c>
      <c r="M115" t="s">
        <v>309</v>
      </c>
      <c r="N115" t="s">
        <v>8</v>
      </c>
    </row>
    <row r="116" spans="1:14" x14ac:dyDescent="0.3">
      <c r="A116" t="s">
        <v>122</v>
      </c>
      <c r="B116" t="s">
        <v>219</v>
      </c>
      <c r="C116" t="s">
        <v>241</v>
      </c>
      <c r="D116" t="s">
        <v>211</v>
      </c>
      <c r="E116" t="s">
        <v>208</v>
      </c>
      <c r="F116">
        <v>11.9</v>
      </c>
      <c r="G116">
        <v>11.58</v>
      </c>
      <c r="H116">
        <v>11.9</v>
      </c>
      <c r="I116">
        <v>58000000</v>
      </c>
      <c r="J116">
        <v>71.400000000000006</v>
      </c>
      <c r="K116" s="1">
        <v>292.60000000000002</v>
      </c>
      <c r="L116">
        <v>510</v>
      </c>
      <c r="M116" t="s">
        <v>310</v>
      </c>
      <c r="N116" t="s">
        <v>8</v>
      </c>
    </row>
    <row r="117" spans="1:14" x14ac:dyDescent="0.3">
      <c r="A117" t="s">
        <v>123</v>
      </c>
      <c r="B117" t="s">
        <v>219</v>
      </c>
      <c r="C117" t="s">
        <v>223</v>
      </c>
      <c r="D117" t="s">
        <v>210</v>
      </c>
      <c r="E117" t="s">
        <v>207</v>
      </c>
      <c r="F117">
        <v>35.049999999999997</v>
      </c>
      <c r="G117">
        <v>38.450000000000003</v>
      </c>
      <c r="H117">
        <v>35</v>
      </c>
      <c r="I117">
        <v>71500000</v>
      </c>
      <c r="J117">
        <v>210.29999999999998</v>
      </c>
      <c r="K117" s="1">
        <v>167</v>
      </c>
      <c r="L117">
        <v>7200</v>
      </c>
      <c r="M117" t="s">
        <v>228</v>
      </c>
      <c r="N117" t="s">
        <v>8</v>
      </c>
    </row>
    <row r="118" spans="1:14" x14ac:dyDescent="0.3">
      <c r="A118" t="s">
        <v>124</v>
      </c>
      <c r="B118" t="s">
        <v>219</v>
      </c>
      <c r="C118" t="s">
        <v>223</v>
      </c>
      <c r="D118" t="s">
        <v>211</v>
      </c>
      <c r="E118" t="s">
        <v>207</v>
      </c>
      <c r="F118">
        <v>25</v>
      </c>
      <c r="G118">
        <v>26.599999999999998</v>
      </c>
      <c r="H118">
        <v>25.8</v>
      </c>
      <c r="I118">
        <v>117000000</v>
      </c>
      <c r="J118">
        <v>58</v>
      </c>
      <c r="K118" s="1">
        <v>900</v>
      </c>
      <c r="L118">
        <v>27650</v>
      </c>
      <c r="M118" t="s">
        <v>311</v>
      </c>
      <c r="N118" t="s">
        <v>8</v>
      </c>
    </row>
    <row r="119" spans="1:14" x14ac:dyDescent="0.3">
      <c r="A119" t="s">
        <v>125</v>
      </c>
      <c r="B119" t="s">
        <v>219</v>
      </c>
      <c r="C119" t="s">
        <v>241</v>
      </c>
      <c r="D119" t="s">
        <v>211</v>
      </c>
      <c r="E119" t="s">
        <v>208</v>
      </c>
      <c r="F119">
        <v>10.4</v>
      </c>
      <c r="G119">
        <v>8.5299999999999994</v>
      </c>
      <c r="H119">
        <v>12.8</v>
      </c>
      <c r="I119">
        <v>125000000</v>
      </c>
      <c r="J119">
        <v>27.7</v>
      </c>
      <c r="K119" s="1">
        <v>3800</v>
      </c>
      <c r="L119">
        <v>2932.5</v>
      </c>
      <c r="M119" t="s">
        <v>312</v>
      </c>
      <c r="N119" t="s">
        <v>8</v>
      </c>
    </row>
    <row r="120" spans="1:14" x14ac:dyDescent="0.3">
      <c r="A120" t="s">
        <v>126</v>
      </c>
      <c r="B120" t="s">
        <v>219</v>
      </c>
      <c r="C120" t="s">
        <v>223</v>
      </c>
      <c r="D120" t="s">
        <v>210</v>
      </c>
      <c r="E120" t="s">
        <v>207</v>
      </c>
      <c r="F120">
        <v>30.78</v>
      </c>
      <c r="G120">
        <v>31.24</v>
      </c>
      <c r="H120">
        <v>15.2</v>
      </c>
      <c r="I120">
        <v>136600000</v>
      </c>
      <c r="J120">
        <v>184.68</v>
      </c>
      <c r="K120" s="1">
        <v>369.36</v>
      </c>
      <c r="L120" s="3">
        <v>14700</v>
      </c>
      <c r="M120" t="s">
        <v>313</v>
      </c>
      <c r="N120" t="s">
        <v>8</v>
      </c>
    </row>
    <row r="121" spans="1:14" x14ac:dyDescent="0.3">
      <c r="A121" t="s">
        <v>127</v>
      </c>
      <c r="B121" t="s">
        <v>219</v>
      </c>
      <c r="C121" t="s">
        <v>223</v>
      </c>
      <c r="D121" t="s">
        <v>210</v>
      </c>
      <c r="E121" t="s">
        <v>207</v>
      </c>
      <c r="F121">
        <v>16.45</v>
      </c>
      <c r="G121">
        <v>16.45</v>
      </c>
      <c r="H121">
        <v>16</v>
      </c>
      <c r="I121">
        <v>210000000</v>
      </c>
      <c r="J121">
        <v>98.699999999999989</v>
      </c>
      <c r="K121" s="1">
        <v>19300</v>
      </c>
      <c r="L121">
        <v>9705.5</v>
      </c>
      <c r="M121" t="s">
        <v>314</v>
      </c>
      <c r="N121" t="s">
        <v>8</v>
      </c>
    </row>
    <row r="122" spans="1:14" x14ac:dyDescent="0.3">
      <c r="A122" t="s">
        <v>128</v>
      </c>
      <c r="B122" t="s">
        <v>219</v>
      </c>
      <c r="C122" t="s">
        <v>246</v>
      </c>
      <c r="D122" t="s">
        <v>210</v>
      </c>
      <c r="E122" t="s">
        <v>208</v>
      </c>
      <c r="F122">
        <v>93</v>
      </c>
      <c r="G122">
        <v>83.5</v>
      </c>
      <c r="H122">
        <v>86.9</v>
      </c>
      <c r="I122">
        <v>310000000</v>
      </c>
      <c r="J122">
        <v>250</v>
      </c>
      <c r="K122" s="1">
        <v>945</v>
      </c>
      <c r="L122">
        <v>65120</v>
      </c>
      <c r="M122" t="s">
        <v>315</v>
      </c>
      <c r="N122" t="s">
        <v>8</v>
      </c>
    </row>
    <row r="123" spans="1:14" x14ac:dyDescent="0.3">
      <c r="A123" t="s">
        <v>129</v>
      </c>
      <c r="B123" t="s">
        <v>219</v>
      </c>
      <c r="C123" t="s">
        <v>246</v>
      </c>
      <c r="D123" t="s">
        <v>211</v>
      </c>
      <c r="E123" t="s">
        <v>207</v>
      </c>
      <c r="F123">
        <v>24.5</v>
      </c>
      <c r="G123">
        <v>26.11</v>
      </c>
      <c r="H123">
        <v>30.3</v>
      </c>
      <c r="I123">
        <v>652000000</v>
      </c>
      <c r="J123">
        <v>97</v>
      </c>
      <c r="K123" s="1">
        <v>2020</v>
      </c>
      <c r="L123">
        <v>67550</v>
      </c>
      <c r="M123" t="s">
        <v>316</v>
      </c>
      <c r="N123" t="s">
        <v>8</v>
      </c>
    </row>
    <row r="124" spans="1:14" x14ac:dyDescent="0.3">
      <c r="A124" t="s">
        <v>130</v>
      </c>
      <c r="B124" t="s">
        <v>240</v>
      </c>
      <c r="C124" t="s">
        <v>246</v>
      </c>
      <c r="D124" t="s">
        <v>212</v>
      </c>
      <c r="E124" t="s">
        <v>207</v>
      </c>
      <c r="F124">
        <v>35.4</v>
      </c>
      <c r="G124">
        <v>35.700000000000003</v>
      </c>
      <c r="H124">
        <v>35.5</v>
      </c>
      <c r="I124">
        <v>660000000</v>
      </c>
      <c r="J124">
        <v>110</v>
      </c>
      <c r="K124" s="1">
        <v>620</v>
      </c>
      <c r="L124">
        <v>33815</v>
      </c>
      <c r="M124" t="s">
        <v>317</v>
      </c>
      <c r="N124" t="s">
        <v>8</v>
      </c>
    </row>
    <row r="125" spans="1:14" x14ac:dyDescent="0.3">
      <c r="A125" t="s">
        <v>131</v>
      </c>
      <c r="B125" t="s">
        <v>219</v>
      </c>
      <c r="C125" t="s">
        <v>223</v>
      </c>
      <c r="D125" t="s">
        <v>210</v>
      </c>
      <c r="E125" t="s">
        <v>208</v>
      </c>
      <c r="F125">
        <v>4.2699999999999996</v>
      </c>
      <c r="G125">
        <v>2.1399999999999997</v>
      </c>
      <c r="H125">
        <v>5.18</v>
      </c>
      <c r="I125">
        <v>575000</v>
      </c>
      <c r="J125">
        <v>21.5</v>
      </c>
      <c r="K125" s="1">
        <v>75</v>
      </c>
      <c r="L125">
        <v>470</v>
      </c>
      <c r="M125" t="s">
        <v>318</v>
      </c>
      <c r="N125" t="s">
        <v>8</v>
      </c>
    </row>
    <row r="126" spans="1:14" x14ac:dyDescent="0.3">
      <c r="A126" t="s">
        <v>132</v>
      </c>
      <c r="B126" t="s">
        <v>231</v>
      </c>
      <c r="C126" t="s">
        <v>319</v>
      </c>
      <c r="D126" t="s">
        <v>212</v>
      </c>
      <c r="E126" t="s">
        <v>209</v>
      </c>
      <c r="F126">
        <v>46</v>
      </c>
      <c r="G126">
        <v>38</v>
      </c>
      <c r="H126">
        <v>43.586399999999998</v>
      </c>
      <c r="I126">
        <v>4500000</v>
      </c>
      <c r="J126">
        <v>276</v>
      </c>
      <c r="K126" s="1">
        <v>224</v>
      </c>
      <c r="L126">
        <v>23000</v>
      </c>
      <c r="M126" t="s">
        <v>320</v>
      </c>
      <c r="N126" t="s">
        <v>8</v>
      </c>
    </row>
    <row r="127" spans="1:14" x14ac:dyDescent="0.3">
      <c r="A127" t="s">
        <v>133</v>
      </c>
      <c r="B127" t="s">
        <v>219</v>
      </c>
      <c r="C127" t="s">
        <v>209</v>
      </c>
      <c r="D127" t="s">
        <v>210</v>
      </c>
      <c r="E127" t="s">
        <v>208</v>
      </c>
      <c r="F127">
        <v>6.1</v>
      </c>
      <c r="G127">
        <v>6.1</v>
      </c>
      <c r="H127">
        <v>6.1</v>
      </c>
      <c r="I127">
        <v>9860000</v>
      </c>
      <c r="J127">
        <v>36.599999999999994</v>
      </c>
      <c r="K127" s="1">
        <v>61</v>
      </c>
      <c r="L127">
        <v>1099</v>
      </c>
      <c r="M127" t="s">
        <v>321</v>
      </c>
      <c r="N127" t="s">
        <v>8</v>
      </c>
    </row>
    <row r="128" spans="1:14" x14ac:dyDescent="0.3">
      <c r="A128" t="s">
        <v>134</v>
      </c>
      <c r="B128" t="s">
        <v>219</v>
      </c>
      <c r="C128" t="s">
        <v>223</v>
      </c>
      <c r="D128" t="s">
        <v>210</v>
      </c>
      <c r="E128" t="s">
        <v>207</v>
      </c>
      <c r="F128">
        <v>2.1</v>
      </c>
      <c r="G128">
        <v>2.1</v>
      </c>
      <c r="H128">
        <v>2.1</v>
      </c>
      <c r="I128">
        <v>20000</v>
      </c>
      <c r="J128">
        <v>8.25</v>
      </c>
      <c r="K128" s="1">
        <v>80</v>
      </c>
      <c r="L128">
        <v>25</v>
      </c>
      <c r="M128" t="s">
        <v>322</v>
      </c>
      <c r="N128" t="s">
        <v>8</v>
      </c>
    </row>
    <row r="129" spans="1:14" x14ac:dyDescent="0.3">
      <c r="A129" t="s">
        <v>135</v>
      </c>
      <c r="B129" t="s">
        <v>231</v>
      </c>
      <c r="C129" t="s">
        <v>232</v>
      </c>
      <c r="D129" t="s">
        <v>212</v>
      </c>
      <c r="E129" t="s">
        <v>208</v>
      </c>
      <c r="F129">
        <v>10.667999999999999</v>
      </c>
      <c r="G129">
        <v>10.67</v>
      </c>
      <c r="H129">
        <v>13.55</v>
      </c>
      <c r="I129">
        <v>4520000</v>
      </c>
      <c r="J129">
        <v>64.007999999999996</v>
      </c>
      <c r="K129" s="1">
        <v>991.5</v>
      </c>
      <c r="L129">
        <v>396.5</v>
      </c>
      <c r="M129" t="s">
        <v>323</v>
      </c>
      <c r="N129" t="s">
        <v>8</v>
      </c>
    </row>
    <row r="130" spans="1:14" x14ac:dyDescent="0.3">
      <c r="A130" t="s">
        <v>136</v>
      </c>
      <c r="B130" t="s">
        <v>219</v>
      </c>
      <c r="C130" t="s">
        <v>223</v>
      </c>
      <c r="D130" t="s">
        <v>210</v>
      </c>
      <c r="E130" t="s">
        <v>207</v>
      </c>
      <c r="F130">
        <v>6.6</v>
      </c>
      <c r="G130">
        <v>6.7</v>
      </c>
      <c r="H130">
        <v>6.7</v>
      </c>
      <c r="I130">
        <v>100000</v>
      </c>
      <c r="J130">
        <v>39.6</v>
      </c>
      <c r="K130">
        <v>79.199999999999989</v>
      </c>
      <c r="L130">
        <v>150</v>
      </c>
      <c r="N130" t="s">
        <v>138</v>
      </c>
    </row>
    <row r="131" spans="1:14" x14ac:dyDescent="0.3">
      <c r="A131" t="s">
        <v>139</v>
      </c>
      <c r="B131" t="s">
        <v>219</v>
      </c>
      <c r="C131" t="s">
        <v>255</v>
      </c>
      <c r="D131" t="s">
        <v>210</v>
      </c>
      <c r="E131" t="s">
        <v>207</v>
      </c>
      <c r="F131">
        <v>27</v>
      </c>
      <c r="G131">
        <v>27.75</v>
      </c>
      <c r="H131">
        <v>27.75</v>
      </c>
      <c r="I131">
        <v>1380000</v>
      </c>
      <c r="J131">
        <v>162</v>
      </c>
      <c r="K131">
        <v>324</v>
      </c>
      <c r="L131">
        <v>9790</v>
      </c>
      <c r="N131" t="s">
        <v>138</v>
      </c>
    </row>
    <row r="132" spans="1:14" x14ac:dyDescent="0.3">
      <c r="A132" t="s">
        <v>140</v>
      </c>
      <c r="B132" t="s">
        <v>219</v>
      </c>
      <c r="C132" t="s">
        <v>223</v>
      </c>
      <c r="D132" t="s">
        <v>210</v>
      </c>
      <c r="E132" t="s">
        <v>207</v>
      </c>
      <c r="F132">
        <v>9</v>
      </c>
      <c r="G132">
        <v>9.35</v>
      </c>
      <c r="H132">
        <v>9.35</v>
      </c>
      <c r="I132">
        <v>1700000</v>
      </c>
      <c r="J132">
        <v>54</v>
      </c>
      <c r="K132">
        <v>108</v>
      </c>
      <c r="L132">
        <v>438</v>
      </c>
      <c r="N132" t="s">
        <v>138</v>
      </c>
    </row>
    <row r="133" spans="1:14" x14ac:dyDescent="0.3">
      <c r="A133" t="s">
        <v>141</v>
      </c>
      <c r="B133" t="s">
        <v>219</v>
      </c>
      <c r="C133" t="s">
        <v>223</v>
      </c>
      <c r="D133" t="s">
        <v>210</v>
      </c>
      <c r="E133" t="s">
        <v>207</v>
      </c>
      <c r="F133">
        <v>2.7</v>
      </c>
      <c r="G133">
        <v>2.7</v>
      </c>
      <c r="H133">
        <v>2.7</v>
      </c>
      <c r="I133">
        <v>30000000</v>
      </c>
      <c r="J133">
        <v>16.2</v>
      </c>
      <c r="K133">
        <v>32.400000000000006</v>
      </c>
      <c r="L133">
        <v>330</v>
      </c>
      <c r="N133" t="s">
        <v>138</v>
      </c>
    </row>
    <row r="134" spans="1:14" x14ac:dyDescent="0.3">
      <c r="A134" t="s">
        <v>142</v>
      </c>
      <c r="B134" t="s">
        <v>219</v>
      </c>
      <c r="C134" t="s">
        <v>223</v>
      </c>
      <c r="D134" t="s">
        <v>210</v>
      </c>
      <c r="E134" t="s">
        <v>207</v>
      </c>
      <c r="F134">
        <v>23.4</v>
      </c>
      <c r="G134">
        <v>24.4</v>
      </c>
      <c r="H134">
        <v>24.4</v>
      </c>
      <c r="I134">
        <v>130000</v>
      </c>
      <c r="J134">
        <v>140.4</v>
      </c>
      <c r="K134">
        <v>280.79999999999995</v>
      </c>
      <c r="L134">
        <v>74</v>
      </c>
      <c r="N134" t="s">
        <v>138</v>
      </c>
    </row>
    <row r="135" spans="1:14" x14ac:dyDescent="0.3">
      <c r="A135" t="s">
        <v>143</v>
      </c>
      <c r="B135" t="s">
        <v>219</v>
      </c>
      <c r="C135" t="s">
        <v>223</v>
      </c>
      <c r="D135" t="s">
        <v>210</v>
      </c>
      <c r="E135" t="s">
        <v>207</v>
      </c>
      <c r="F135">
        <v>4</v>
      </c>
      <c r="G135">
        <v>4.3</v>
      </c>
      <c r="H135">
        <v>4.3</v>
      </c>
      <c r="I135">
        <v>220000</v>
      </c>
      <c r="J135">
        <v>24</v>
      </c>
      <c r="K135">
        <v>48</v>
      </c>
      <c r="L135">
        <v>73</v>
      </c>
      <c r="N135" t="s">
        <v>138</v>
      </c>
    </row>
    <row r="136" spans="1:14" x14ac:dyDescent="0.3">
      <c r="A136" t="s">
        <v>144</v>
      </c>
      <c r="B136" t="s">
        <v>219</v>
      </c>
      <c r="C136" t="s">
        <v>223</v>
      </c>
      <c r="D136" t="s">
        <v>210</v>
      </c>
      <c r="E136" t="s">
        <v>207</v>
      </c>
      <c r="F136">
        <v>7</v>
      </c>
      <c r="G136">
        <v>7.3</v>
      </c>
      <c r="H136">
        <v>7.3</v>
      </c>
      <c r="I136">
        <v>200000</v>
      </c>
      <c r="J136">
        <v>42</v>
      </c>
      <c r="K136">
        <v>84</v>
      </c>
      <c r="L136">
        <v>20</v>
      </c>
      <c r="N136" t="s">
        <v>138</v>
      </c>
    </row>
    <row r="137" spans="1:14" x14ac:dyDescent="0.3">
      <c r="A137" t="s">
        <v>145</v>
      </c>
      <c r="B137" t="s">
        <v>219</v>
      </c>
      <c r="C137" t="s">
        <v>223</v>
      </c>
      <c r="D137" t="s">
        <v>210</v>
      </c>
      <c r="E137" t="s">
        <v>207</v>
      </c>
      <c r="F137">
        <v>7</v>
      </c>
      <c r="G137">
        <v>7.2</v>
      </c>
      <c r="H137">
        <v>7.2</v>
      </c>
      <c r="I137">
        <v>380000</v>
      </c>
      <c r="J137">
        <v>42</v>
      </c>
      <c r="K137">
        <v>84</v>
      </c>
      <c r="L137">
        <v>30</v>
      </c>
      <c r="N137" t="s">
        <v>138</v>
      </c>
    </row>
    <row r="138" spans="1:14" x14ac:dyDescent="0.3">
      <c r="A138" t="s">
        <v>146</v>
      </c>
      <c r="B138" t="s">
        <v>219</v>
      </c>
      <c r="C138" t="s">
        <v>223</v>
      </c>
      <c r="D138" t="s">
        <v>210</v>
      </c>
      <c r="E138" t="s">
        <v>207</v>
      </c>
      <c r="F138">
        <v>11.2</v>
      </c>
      <c r="G138">
        <v>11.5</v>
      </c>
      <c r="H138">
        <v>11.5</v>
      </c>
      <c r="I138">
        <v>190000</v>
      </c>
      <c r="J138">
        <v>67.2</v>
      </c>
      <c r="K138">
        <v>134.39999999999998</v>
      </c>
      <c r="L138">
        <v>98</v>
      </c>
      <c r="N138" t="s">
        <v>138</v>
      </c>
    </row>
    <row r="139" spans="1:14" x14ac:dyDescent="0.3">
      <c r="A139" t="s">
        <v>147</v>
      </c>
      <c r="B139" t="s">
        <v>219</v>
      </c>
      <c r="C139" t="s">
        <v>223</v>
      </c>
      <c r="D139" t="s">
        <v>210</v>
      </c>
      <c r="E139" t="s">
        <v>207</v>
      </c>
      <c r="F139">
        <v>6</v>
      </c>
      <c r="G139">
        <v>6</v>
      </c>
      <c r="H139">
        <v>6</v>
      </c>
      <c r="I139">
        <v>170000</v>
      </c>
      <c r="J139">
        <v>36</v>
      </c>
      <c r="K139">
        <v>72</v>
      </c>
      <c r="L139">
        <v>182</v>
      </c>
      <c r="N139" t="s">
        <v>138</v>
      </c>
    </row>
    <row r="140" spans="1:14" x14ac:dyDescent="0.3">
      <c r="A140" t="s">
        <v>148</v>
      </c>
      <c r="B140" t="s">
        <v>219</v>
      </c>
      <c r="C140" t="s">
        <v>223</v>
      </c>
      <c r="D140" t="s">
        <v>210</v>
      </c>
      <c r="E140" t="s">
        <v>207</v>
      </c>
      <c r="F140">
        <v>7.3</v>
      </c>
      <c r="G140">
        <v>7.9</v>
      </c>
      <c r="H140">
        <v>7.9</v>
      </c>
      <c r="I140">
        <v>740000</v>
      </c>
      <c r="J140">
        <v>43.8</v>
      </c>
      <c r="K140">
        <v>87.6</v>
      </c>
      <c r="L140">
        <v>136</v>
      </c>
      <c r="N140" t="s">
        <v>138</v>
      </c>
    </row>
    <row r="141" spans="1:14" x14ac:dyDescent="0.3">
      <c r="A141" t="s">
        <v>149</v>
      </c>
      <c r="B141" t="s">
        <v>219</v>
      </c>
      <c r="C141" t="s">
        <v>223</v>
      </c>
      <c r="D141" t="s">
        <v>210</v>
      </c>
      <c r="E141" t="s">
        <v>207</v>
      </c>
      <c r="F141">
        <v>9</v>
      </c>
      <c r="G141">
        <v>9.9</v>
      </c>
      <c r="H141">
        <v>9.9</v>
      </c>
      <c r="I141">
        <v>500000</v>
      </c>
      <c r="J141">
        <v>54</v>
      </c>
      <c r="K141">
        <v>108</v>
      </c>
      <c r="L141">
        <v>78</v>
      </c>
      <c r="N141" t="s">
        <v>138</v>
      </c>
    </row>
    <row r="142" spans="1:14" x14ac:dyDescent="0.3">
      <c r="A142" t="s">
        <v>150</v>
      </c>
      <c r="B142" t="s">
        <v>219</v>
      </c>
      <c r="C142" t="s">
        <v>223</v>
      </c>
      <c r="D142" t="s">
        <v>210</v>
      </c>
      <c r="E142" t="s">
        <v>207</v>
      </c>
      <c r="F142">
        <v>20</v>
      </c>
      <c r="G142">
        <v>20.3</v>
      </c>
      <c r="H142">
        <v>20.3</v>
      </c>
      <c r="I142">
        <v>170000</v>
      </c>
      <c r="J142">
        <v>120</v>
      </c>
      <c r="K142">
        <v>240</v>
      </c>
      <c r="L142">
        <v>446</v>
      </c>
      <c r="N142" t="s">
        <v>138</v>
      </c>
    </row>
    <row r="143" spans="1:14" x14ac:dyDescent="0.3">
      <c r="A143" t="s">
        <v>151</v>
      </c>
      <c r="B143" t="s">
        <v>219</v>
      </c>
      <c r="C143" t="s">
        <v>255</v>
      </c>
      <c r="D143" t="s">
        <v>210</v>
      </c>
      <c r="E143" t="s">
        <v>207</v>
      </c>
      <c r="F143">
        <v>12</v>
      </c>
      <c r="G143">
        <v>12</v>
      </c>
      <c r="H143">
        <v>12</v>
      </c>
      <c r="I143">
        <v>120000</v>
      </c>
      <c r="J143">
        <v>72</v>
      </c>
      <c r="K143">
        <v>144</v>
      </c>
      <c r="L143">
        <v>600</v>
      </c>
      <c r="N143" t="s">
        <v>138</v>
      </c>
    </row>
    <row r="144" spans="1:14" x14ac:dyDescent="0.3">
      <c r="A144" t="s">
        <v>152</v>
      </c>
      <c r="B144" t="s">
        <v>219</v>
      </c>
      <c r="C144" t="s">
        <v>223</v>
      </c>
      <c r="D144" t="s">
        <v>210</v>
      </c>
      <c r="E144" t="s">
        <v>207</v>
      </c>
      <c r="F144">
        <v>6</v>
      </c>
      <c r="G144">
        <v>6</v>
      </c>
      <c r="H144">
        <v>6</v>
      </c>
      <c r="I144">
        <v>570000</v>
      </c>
      <c r="J144">
        <v>36</v>
      </c>
      <c r="K144">
        <v>72</v>
      </c>
      <c r="L144">
        <v>50</v>
      </c>
      <c r="N144" t="s">
        <v>138</v>
      </c>
    </row>
    <row r="145" spans="1:14" x14ac:dyDescent="0.3">
      <c r="A145" t="s">
        <v>153</v>
      </c>
      <c r="B145" t="s">
        <v>219</v>
      </c>
      <c r="C145" t="s">
        <v>223</v>
      </c>
      <c r="D145" t="s">
        <v>210</v>
      </c>
      <c r="E145" t="s">
        <v>207</v>
      </c>
      <c r="F145">
        <v>16</v>
      </c>
      <c r="G145">
        <v>16</v>
      </c>
      <c r="H145">
        <v>16</v>
      </c>
      <c r="I145">
        <v>120000</v>
      </c>
      <c r="J145">
        <v>96</v>
      </c>
      <c r="K145">
        <v>192</v>
      </c>
      <c r="L145">
        <v>79</v>
      </c>
      <c r="N145" t="s">
        <v>138</v>
      </c>
    </row>
    <row r="146" spans="1:14" x14ac:dyDescent="0.3">
      <c r="A146" t="s">
        <v>154</v>
      </c>
      <c r="B146" t="s">
        <v>219</v>
      </c>
      <c r="C146" t="s">
        <v>223</v>
      </c>
      <c r="D146" t="s">
        <v>210</v>
      </c>
      <c r="E146" t="s">
        <v>207</v>
      </c>
      <c r="F146">
        <v>0.22</v>
      </c>
      <c r="G146">
        <v>0.16</v>
      </c>
      <c r="H146">
        <v>0.16</v>
      </c>
      <c r="I146">
        <v>4.55</v>
      </c>
      <c r="J146">
        <v>1.32</v>
      </c>
      <c r="K146">
        <v>2.64</v>
      </c>
      <c r="L146">
        <v>2.4E-2</v>
      </c>
      <c r="N146" t="s">
        <v>138</v>
      </c>
    </row>
    <row r="147" spans="1:14" x14ac:dyDescent="0.3">
      <c r="A147" t="s">
        <v>155</v>
      </c>
      <c r="B147" t="s">
        <v>219</v>
      </c>
      <c r="C147" t="s">
        <v>223</v>
      </c>
      <c r="D147" t="s">
        <v>210</v>
      </c>
      <c r="E147" t="s">
        <v>207</v>
      </c>
      <c r="F147">
        <v>4</v>
      </c>
      <c r="G147">
        <v>4.2</v>
      </c>
      <c r="H147">
        <v>4.2</v>
      </c>
      <c r="I147">
        <v>530000</v>
      </c>
      <c r="J147">
        <v>24</v>
      </c>
      <c r="K147">
        <v>48</v>
      </c>
      <c r="L147">
        <v>23</v>
      </c>
      <c r="N147" t="s">
        <v>138</v>
      </c>
    </row>
    <row r="148" spans="1:14" x14ac:dyDescent="0.3">
      <c r="A148" t="s">
        <v>156</v>
      </c>
      <c r="B148" t="s">
        <v>219</v>
      </c>
      <c r="C148" t="s">
        <v>223</v>
      </c>
      <c r="D148" t="s">
        <v>210</v>
      </c>
      <c r="E148" t="s">
        <v>207</v>
      </c>
      <c r="F148">
        <v>17.8</v>
      </c>
      <c r="G148">
        <v>18.2</v>
      </c>
      <c r="H148">
        <v>18.2</v>
      </c>
      <c r="I148">
        <v>700000</v>
      </c>
      <c r="J148">
        <v>106.8</v>
      </c>
      <c r="K148">
        <v>213.60000000000002</v>
      </c>
      <c r="L148">
        <v>264</v>
      </c>
      <c r="N148" t="s">
        <v>138</v>
      </c>
    </row>
    <row r="149" spans="1:14" x14ac:dyDescent="0.3">
      <c r="A149" t="s">
        <v>157</v>
      </c>
      <c r="B149" t="s">
        <v>219</v>
      </c>
      <c r="C149" t="s">
        <v>223</v>
      </c>
      <c r="D149" t="s">
        <v>210</v>
      </c>
      <c r="E149" t="s">
        <v>207</v>
      </c>
      <c r="F149">
        <v>25</v>
      </c>
      <c r="G149">
        <v>25</v>
      </c>
      <c r="H149">
        <v>25</v>
      </c>
      <c r="I149">
        <v>500000</v>
      </c>
      <c r="J149">
        <v>150</v>
      </c>
      <c r="K149">
        <v>300</v>
      </c>
      <c r="L149">
        <v>320</v>
      </c>
      <c r="N149" t="s">
        <v>138</v>
      </c>
    </row>
    <row r="150" spans="1:14" x14ac:dyDescent="0.3">
      <c r="A150" t="s">
        <v>158</v>
      </c>
      <c r="B150" t="s">
        <v>219</v>
      </c>
      <c r="C150" t="s">
        <v>223</v>
      </c>
      <c r="D150" t="s">
        <v>210</v>
      </c>
      <c r="E150" t="s">
        <v>207</v>
      </c>
      <c r="F150">
        <v>14</v>
      </c>
      <c r="G150">
        <v>15.4</v>
      </c>
      <c r="H150">
        <v>15.4</v>
      </c>
      <c r="I150">
        <v>600000</v>
      </c>
      <c r="J150">
        <v>84</v>
      </c>
      <c r="K150">
        <v>168</v>
      </c>
      <c r="L150">
        <v>200</v>
      </c>
      <c r="N150" t="s">
        <v>138</v>
      </c>
    </row>
    <row r="151" spans="1:14" x14ac:dyDescent="0.3">
      <c r="A151" t="s">
        <v>159</v>
      </c>
      <c r="B151" t="s">
        <v>219</v>
      </c>
      <c r="C151" t="s">
        <v>255</v>
      </c>
      <c r="D151" t="s">
        <v>210</v>
      </c>
      <c r="E151" t="s">
        <v>207</v>
      </c>
      <c r="F151">
        <v>9</v>
      </c>
      <c r="G151">
        <v>10</v>
      </c>
      <c r="H151">
        <v>10</v>
      </c>
      <c r="I151">
        <v>1100000</v>
      </c>
      <c r="J151">
        <v>54</v>
      </c>
      <c r="K151">
        <v>108</v>
      </c>
      <c r="L151">
        <v>400</v>
      </c>
      <c r="N151" t="s">
        <v>138</v>
      </c>
    </row>
    <row r="152" spans="1:14" x14ac:dyDescent="0.3">
      <c r="A152" t="s">
        <v>160</v>
      </c>
      <c r="B152" t="s">
        <v>219</v>
      </c>
      <c r="C152" t="s">
        <v>223</v>
      </c>
      <c r="D152" t="s">
        <v>210</v>
      </c>
      <c r="E152" t="s">
        <v>207</v>
      </c>
      <c r="F152">
        <v>10</v>
      </c>
      <c r="G152">
        <v>10.3</v>
      </c>
      <c r="H152">
        <v>10.3</v>
      </c>
      <c r="I152">
        <v>130000</v>
      </c>
      <c r="J152">
        <v>60</v>
      </c>
      <c r="K152">
        <v>120</v>
      </c>
      <c r="L152">
        <v>73</v>
      </c>
      <c r="N152" t="s">
        <v>138</v>
      </c>
    </row>
    <row r="153" spans="1:14" x14ac:dyDescent="0.3">
      <c r="A153" t="s">
        <v>161</v>
      </c>
      <c r="B153" t="s">
        <v>219</v>
      </c>
      <c r="C153" t="s">
        <v>223</v>
      </c>
      <c r="D153" t="s">
        <v>210</v>
      </c>
      <c r="E153" t="s">
        <v>207</v>
      </c>
      <c r="F153">
        <v>3</v>
      </c>
      <c r="G153">
        <v>3</v>
      </c>
      <c r="H153">
        <v>3</v>
      </c>
      <c r="I153">
        <v>100000</v>
      </c>
      <c r="J153">
        <v>18</v>
      </c>
      <c r="K153">
        <v>36</v>
      </c>
      <c r="L153">
        <v>20</v>
      </c>
      <c r="N153" t="s">
        <v>138</v>
      </c>
    </row>
    <row r="154" spans="1:14" x14ac:dyDescent="0.3">
      <c r="A154" t="s">
        <v>162</v>
      </c>
      <c r="B154" t="s">
        <v>219</v>
      </c>
      <c r="C154" t="s">
        <v>223</v>
      </c>
      <c r="D154" t="s">
        <v>210</v>
      </c>
      <c r="E154" t="s">
        <v>207</v>
      </c>
      <c r="F154">
        <v>6</v>
      </c>
      <c r="G154">
        <v>6</v>
      </c>
      <c r="H154">
        <v>6</v>
      </c>
      <c r="I154">
        <v>64000</v>
      </c>
      <c r="J154">
        <v>36</v>
      </c>
      <c r="K154">
        <v>72</v>
      </c>
      <c r="L154">
        <v>50</v>
      </c>
      <c r="N154" t="s">
        <v>138</v>
      </c>
    </row>
    <row r="155" spans="1:14" x14ac:dyDescent="0.3">
      <c r="A155" t="s">
        <v>163</v>
      </c>
      <c r="B155" t="s">
        <v>219</v>
      </c>
      <c r="C155" t="s">
        <v>223</v>
      </c>
      <c r="D155" t="s">
        <v>210</v>
      </c>
      <c r="E155" t="s">
        <v>207</v>
      </c>
      <c r="F155">
        <v>20</v>
      </c>
      <c r="G155">
        <v>20</v>
      </c>
      <c r="H155">
        <v>20</v>
      </c>
      <c r="I155">
        <v>360000</v>
      </c>
      <c r="J155">
        <v>120</v>
      </c>
      <c r="K155">
        <v>240</v>
      </c>
      <c r="L155">
        <v>2123</v>
      </c>
      <c r="N155" t="s">
        <v>138</v>
      </c>
    </row>
    <row r="156" spans="1:14" x14ac:dyDescent="0.3">
      <c r="A156" t="s">
        <v>164</v>
      </c>
      <c r="B156" t="s">
        <v>219</v>
      </c>
      <c r="C156" t="s">
        <v>223</v>
      </c>
      <c r="D156" t="s">
        <v>210</v>
      </c>
      <c r="E156" t="s">
        <v>207</v>
      </c>
      <c r="F156">
        <v>7.6</v>
      </c>
      <c r="G156">
        <v>8.58</v>
      </c>
      <c r="H156">
        <v>8.58</v>
      </c>
      <c r="I156">
        <v>646000</v>
      </c>
      <c r="J156">
        <v>45.6</v>
      </c>
      <c r="K156">
        <v>91.199999999999989</v>
      </c>
      <c r="L156">
        <v>550</v>
      </c>
      <c r="N156" t="s">
        <v>138</v>
      </c>
    </row>
    <row r="157" spans="1:14" x14ac:dyDescent="0.3">
      <c r="A157" t="s">
        <v>165</v>
      </c>
      <c r="B157" t="s">
        <v>219</v>
      </c>
      <c r="C157" t="s">
        <v>223</v>
      </c>
      <c r="D157" t="s">
        <v>210</v>
      </c>
      <c r="E157" t="s">
        <v>207</v>
      </c>
      <c r="F157">
        <v>0.5</v>
      </c>
      <c r="G157">
        <v>0.5</v>
      </c>
      <c r="H157">
        <v>0.5</v>
      </c>
      <c r="I157">
        <v>180</v>
      </c>
      <c r="J157">
        <v>3</v>
      </c>
      <c r="K157">
        <v>6</v>
      </c>
      <c r="L157">
        <v>0.78</v>
      </c>
      <c r="N157" t="s">
        <v>138</v>
      </c>
    </row>
    <row r="158" spans="1:14" x14ac:dyDescent="0.3">
      <c r="A158" t="s">
        <v>166</v>
      </c>
      <c r="B158" t="s">
        <v>219</v>
      </c>
      <c r="C158" t="s">
        <v>223</v>
      </c>
      <c r="D158" t="s">
        <v>210</v>
      </c>
      <c r="E158" t="s">
        <v>207</v>
      </c>
      <c r="F158">
        <v>12</v>
      </c>
      <c r="G158">
        <v>12.5</v>
      </c>
      <c r="H158">
        <v>12.5</v>
      </c>
      <c r="I158">
        <v>160000</v>
      </c>
      <c r="J158">
        <v>72</v>
      </c>
      <c r="K158">
        <v>144</v>
      </c>
      <c r="L158">
        <v>158</v>
      </c>
      <c r="N158" t="s">
        <v>138</v>
      </c>
    </row>
    <row r="159" spans="1:14" x14ac:dyDescent="0.3">
      <c r="A159" t="s">
        <v>167</v>
      </c>
      <c r="B159" t="s">
        <v>219</v>
      </c>
      <c r="C159" t="s">
        <v>223</v>
      </c>
      <c r="D159" t="s">
        <v>210</v>
      </c>
      <c r="E159" t="s">
        <v>207</v>
      </c>
      <c r="F159">
        <v>8</v>
      </c>
      <c r="G159">
        <v>8</v>
      </c>
      <c r="H159">
        <v>8</v>
      </c>
      <c r="I159">
        <v>2400000</v>
      </c>
      <c r="J159">
        <v>48</v>
      </c>
      <c r="K159">
        <v>96</v>
      </c>
      <c r="L159">
        <v>1000</v>
      </c>
      <c r="N159" t="s">
        <v>138</v>
      </c>
    </row>
    <row r="160" spans="1:14" x14ac:dyDescent="0.3">
      <c r="A160" t="s">
        <v>168</v>
      </c>
      <c r="B160" t="s">
        <v>219</v>
      </c>
      <c r="C160" t="s">
        <v>223</v>
      </c>
      <c r="D160" t="s">
        <v>210</v>
      </c>
      <c r="E160" t="s">
        <v>207</v>
      </c>
      <c r="F160">
        <v>5.9</v>
      </c>
      <c r="G160">
        <v>6.3</v>
      </c>
      <c r="H160">
        <v>6.3</v>
      </c>
      <c r="I160">
        <v>1090000</v>
      </c>
      <c r="J160">
        <v>35.4</v>
      </c>
      <c r="K160">
        <v>70.800000000000011</v>
      </c>
      <c r="L160">
        <v>42</v>
      </c>
      <c r="N160" t="s">
        <v>138</v>
      </c>
    </row>
    <row r="161" spans="1:14" x14ac:dyDescent="0.3">
      <c r="A161" t="s">
        <v>169</v>
      </c>
      <c r="B161" t="s">
        <v>219</v>
      </c>
      <c r="C161" t="s">
        <v>223</v>
      </c>
      <c r="D161" t="s">
        <v>210</v>
      </c>
      <c r="E161" t="s">
        <v>207</v>
      </c>
      <c r="F161">
        <v>8</v>
      </c>
      <c r="G161">
        <v>8.4</v>
      </c>
      <c r="H161">
        <v>8.4</v>
      </c>
      <c r="I161">
        <v>240000</v>
      </c>
      <c r="J161">
        <v>48</v>
      </c>
      <c r="K161">
        <v>96</v>
      </c>
      <c r="L161">
        <v>75</v>
      </c>
      <c r="N161" t="s">
        <v>138</v>
      </c>
    </row>
    <row r="162" spans="1:14" x14ac:dyDescent="0.3">
      <c r="A162" t="s">
        <v>170</v>
      </c>
      <c r="B162" t="s">
        <v>219</v>
      </c>
      <c r="C162" t="s">
        <v>223</v>
      </c>
      <c r="D162" t="s">
        <v>210</v>
      </c>
      <c r="E162" t="s">
        <v>207</v>
      </c>
      <c r="F162">
        <v>60.05</v>
      </c>
      <c r="G162">
        <v>60</v>
      </c>
      <c r="H162">
        <v>60</v>
      </c>
      <c r="I162">
        <v>110000000</v>
      </c>
      <c r="J162">
        <v>360.3</v>
      </c>
      <c r="K162">
        <v>720.59999999999991</v>
      </c>
      <c r="L162">
        <v>7690</v>
      </c>
      <c r="N162" t="s">
        <v>138</v>
      </c>
    </row>
    <row r="163" spans="1:14" x14ac:dyDescent="0.3">
      <c r="A163" t="s">
        <v>171</v>
      </c>
      <c r="B163" t="s">
        <v>219</v>
      </c>
      <c r="C163" t="s">
        <v>223</v>
      </c>
      <c r="D163" t="s">
        <v>210</v>
      </c>
      <c r="E163" t="s">
        <v>207</v>
      </c>
      <c r="F163">
        <v>2.5</v>
      </c>
      <c r="G163">
        <v>2.5</v>
      </c>
      <c r="H163">
        <v>2.5</v>
      </c>
      <c r="I163">
        <v>750000</v>
      </c>
      <c r="J163">
        <v>15</v>
      </c>
      <c r="K163">
        <v>30</v>
      </c>
      <c r="L163">
        <v>210</v>
      </c>
      <c r="N163" t="s">
        <v>138</v>
      </c>
    </row>
    <row r="164" spans="1:14" x14ac:dyDescent="0.3">
      <c r="A164" t="s">
        <v>172</v>
      </c>
      <c r="B164" t="s">
        <v>219</v>
      </c>
      <c r="C164" t="s">
        <v>255</v>
      </c>
      <c r="D164" t="s">
        <v>210</v>
      </c>
      <c r="E164" t="s">
        <v>207</v>
      </c>
      <c r="F164">
        <v>20</v>
      </c>
      <c r="G164">
        <v>20</v>
      </c>
      <c r="H164">
        <v>20</v>
      </c>
      <c r="I164">
        <v>190000</v>
      </c>
      <c r="J164">
        <v>120</v>
      </c>
      <c r="K164">
        <v>240</v>
      </c>
      <c r="L164">
        <v>80</v>
      </c>
      <c r="N164" t="s">
        <v>138</v>
      </c>
    </row>
    <row r="165" spans="1:14" x14ac:dyDescent="0.3">
      <c r="A165" t="s">
        <v>173</v>
      </c>
      <c r="B165" t="s">
        <v>219</v>
      </c>
      <c r="C165" t="s">
        <v>223</v>
      </c>
      <c r="D165" t="s">
        <v>210</v>
      </c>
      <c r="E165" t="s">
        <v>207</v>
      </c>
      <c r="F165">
        <v>12</v>
      </c>
      <c r="G165">
        <v>12.3</v>
      </c>
      <c r="H165">
        <v>12.3</v>
      </c>
      <c r="I165">
        <v>178000</v>
      </c>
      <c r="J165">
        <v>72</v>
      </c>
      <c r="K165">
        <v>144</v>
      </c>
      <c r="L165">
        <v>609</v>
      </c>
      <c r="N165" t="s">
        <v>138</v>
      </c>
    </row>
    <row r="166" spans="1:14" x14ac:dyDescent="0.3">
      <c r="A166" t="s">
        <v>174</v>
      </c>
      <c r="B166" t="s">
        <v>219</v>
      </c>
      <c r="C166" t="s">
        <v>223</v>
      </c>
      <c r="D166" t="s">
        <v>210</v>
      </c>
      <c r="E166" t="s">
        <v>207</v>
      </c>
      <c r="F166">
        <v>3.5</v>
      </c>
      <c r="G166">
        <v>3.7</v>
      </c>
      <c r="H166">
        <v>3.7</v>
      </c>
      <c r="I166">
        <v>650000</v>
      </c>
      <c r="J166">
        <v>21</v>
      </c>
      <c r="K166">
        <v>42</v>
      </c>
      <c r="L166">
        <v>20</v>
      </c>
      <c r="N166" t="s">
        <v>138</v>
      </c>
    </row>
    <row r="167" spans="1:14" x14ac:dyDescent="0.3">
      <c r="A167" t="s">
        <v>175</v>
      </c>
      <c r="B167" t="s">
        <v>219</v>
      </c>
      <c r="C167" t="s">
        <v>223</v>
      </c>
      <c r="D167" t="s">
        <v>210</v>
      </c>
      <c r="E167" t="s">
        <v>207</v>
      </c>
      <c r="F167">
        <v>18</v>
      </c>
      <c r="G167">
        <v>18</v>
      </c>
      <c r="H167">
        <v>18</v>
      </c>
      <c r="I167">
        <v>700000</v>
      </c>
      <c r="J167">
        <v>108</v>
      </c>
      <c r="K167">
        <v>216</v>
      </c>
      <c r="L167">
        <v>200</v>
      </c>
      <c r="N167" t="s">
        <v>138</v>
      </c>
    </row>
    <row r="168" spans="1:14" x14ac:dyDescent="0.3">
      <c r="A168" t="s">
        <v>176</v>
      </c>
      <c r="B168" t="s">
        <v>219</v>
      </c>
      <c r="C168" t="s">
        <v>223</v>
      </c>
      <c r="D168" t="s">
        <v>210</v>
      </c>
      <c r="E168" t="s">
        <v>207</v>
      </c>
      <c r="F168">
        <v>7</v>
      </c>
      <c r="G168">
        <v>7</v>
      </c>
      <c r="H168">
        <v>7</v>
      </c>
      <c r="I168">
        <v>250000</v>
      </c>
      <c r="J168">
        <v>42</v>
      </c>
      <c r="K168">
        <v>84</v>
      </c>
      <c r="L168">
        <v>30</v>
      </c>
      <c r="N168" t="s">
        <v>138</v>
      </c>
    </row>
    <row r="169" spans="1:14" x14ac:dyDescent="0.3">
      <c r="A169" t="s">
        <v>177</v>
      </c>
      <c r="B169" t="s">
        <v>219</v>
      </c>
      <c r="C169" t="s">
        <v>223</v>
      </c>
      <c r="D169" t="s">
        <v>210</v>
      </c>
      <c r="E169" t="s">
        <v>207</v>
      </c>
      <c r="F169">
        <v>4.4000000000000004</v>
      </c>
      <c r="G169">
        <v>4.4000000000000004</v>
      </c>
      <c r="H169">
        <v>4.4000000000000004</v>
      </c>
      <c r="I169">
        <v>270000</v>
      </c>
      <c r="J169">
        <v>26.4</v>
      </c>
      <c r="K169">
        <v>52.800000000000004</v>
      </c>
      <c r="L169">
        <v>85.6</v>
      </c>
      <c r="N169" t="s">
        <v>138</v>
      </c>
    </row>
    <row r="170" spans="1:14" x14ac:dyDescent="0.3">
      <c r="A170" t="s">
        <v>178</v>
      </c>
      <c r="B170" t="s">
        <v>219</v>
      </c>
      <c r="C170" t="s">
        <v>223</v>
      </c>
      <c r="D170" t="s">
        <v>210</v>
      </c>
      <c r="E170" t="s">
        <v>207</v>
      </c>
      <c r="F170">
        <v>8.6</v>
      </c>
      <c r="G170">
        <v>9.1999999999999993</v>
      </c>
      <c r="H170">
        <v>9.1999999999999993</v>
      </c>
      <c r="I170">
        <v>800000</v>
      </c>
      <c r="J170">
        <v>51.6</v>
      </c>
      <c r="K170">
        <v>103.19999999999999</v>
      </c>
      <c r="L170">
        <v>100</v>
      </c>
      <c r="N170" t="s">
        <v>138</v>
      </c>
    </row>
    <row r="171" spans="1:14" x14ac:dyDescent="0.3">
      <c r="A171" t="s">
        <v>179</v>
      </c>
      <c r="B171" t="s">
        <v>219</v>
      </c>
      <c r="C171" t="s">
        <v>223</v>
      </c>
      <c r="D171" t="s">
        <v>210</v>
      </c>
      <c r="E171" t="s">
        <v>207</v>
      </c>
      <c r="F171">
        <v>1.2</v>
      </c>
      <c r="G171">
        <v>1.2</v>
      </c>
      <c r="H171">
        <v>1.2</v>
      </c>
      <c r="I171">
        <v>400000</v>
      </c>
      <c r="J171">
        <v>7.2</v>
      </c>
      <c r="K171">
        <v>14.399999999999999</v>
      </c>
      <c r="L171">
        <v>24</v>
      </c>
      <c r="N171" t="s">
        <v>138</v>
      </c>
    </row>
    <row r="172" spans="1:14" x14ac:dyDescent="0.3">
      <c r="A172" t="s">
        <v>180</v>
      </c>
      <c r="B172" t="s">
        <v>219</v>
      </c>
      <c r="C172" t="s">
        <v>223</v>
      </c>
      <c r="D172" t="s">
        <v>210</v>
      </c>
      <c r="E172" t="s">
        <v>207</v>
      </c>
      <c r="F172">
        <v>6.8</v>
      </c>
      <c r="G172">
        <v>7.4</v>
      </c>
      <c r="H172">
        <v>7.4</v>
      </c>
      <c r="I172">
        <v>120000</v>
      </c>
      <c r="J172">
        <v>40.799999999999997</v>
      </c>
      <c r="K172">
        <v>81.599999999999994</v>
      </c>
      <c r="L172">
        <v>123</v>
      </c>
      <c r="N172" t="s">
        <v>138</v>
      </c>
    </row>
    <row r="173" spans="1:14" x14ac:dyDescent="0.3">
      <c r="A173" t="s">
        <v>181</v>
      </c>
      <c r="B173" t="s">
        <v>219</v>
      </c>
      <c r="C173" t="s">
        <v>223</v>
      </c>
      <c r="D173" t="s">
        <v>210</v>
      </c>
      <c r="E173" t="s">
        <v>207</v>
      </c>
      <c r="F173">
        <v>11.2</v>
      </c>
      <c r="G173">
        <v>11.8</v>
      </c>
      <c r="H173">
        <v>11.8</v>
      </c>
      <c r="I173">
        <v>450000</v>
      </c>
      <c r="J173">
        <v>67.2</v>
      </c>
      <c r="K173">
        <v>134.39999999999998</v>
      </c>
      <c r="L173">
        <v>72</v>
      </c>
      <c r="N173" t="s">
        <v>138</v>
      </c>
    </row>
    <row r="174" spans="1:14" x14ac:dyDescent="0.3">
      <c r="A174" t="s">
        <v>182</v>
      </c>
      <c r="B174" t="s">
        <v>219</v>
      </c>
      <c r="C174" t="s">
        <v>223</v>
      </c>
      <c r="D174" t="s">
        <v>210</v>
      </c>
      <c r="E174" t="s">
        <v>207</v>
      </c>
      <c r="F174">
        <v>8.6999999999999993</v>
      </c>
      <c r="G174">
        <v>9.6999999999999993</v>
      </c>
      <c r="H174">
        <v>9.6999999999999993</v>
      </c>
      <c r="I174">
        <v>2630000</v>
      </c>
      <c r="J174">
        <v>52.2</v>
      </c>
      <c r="K174">
        <v>104.39999999999999</v>
      </c>
      <c r="L174">
        <v>1200</v>
      </c>
      <c r="N174" t="s">
        <v>138</v>
      </c>
    </row>
    <row r="175" spans="1:14" x14ac:dyDescent="0.3">
      <c r="A175" t="s">
        <v>183</v>
      </c>
      <c r="B175" t="s">
        <v>219</v>
      </c>
      <c r="C175" t="s">
        <v>223</v>
      </c>
      <c r="D175" t="s">
        <v>210</v>
      </c>
      <c r="E175" t="s">
        <v>207</v>
      </c>
      <c r="F175">
        <v>29</v>
      </c>
      <c r="G175">
        <v>30.98</v>
      </c>
      <c r="H175">
        <v>30.98</v>
      </c>
      <c r="I175">
        <v>700000</v>
      </c>
      <c r="J175">
        <v>174</v>
      </c>
      <c r="K175">
        <v>348</v>
      </c>
      <c r="L175">
        <v>4500</v>
      </c>
      <c r="N175" t="s">
        <v>138</v>
      </c>
    </row>
    <row r="176" spans="1:14" x14ac:dyDescent="0.3">
      <c r="A176" t="s">
        <v>184</v>
      </c>
      <c r="B176" t="s">
        <v>219</v>
      </c>
      <c r="C176" t="s">
        <v>223</v>
      </c>
      <c r="D176" t="s">
        <v>210</v>
      </c>
      <c r="E176" t="s">
        <v>207</v>
      </c>
      <c r="F176">
        <v>6</v>
      </c>
      <c r="G176">
        <v>6</v>
      </c>
      <c r="H176">
        <v>6</v>
      </c>
      <c r="I176">
        <v>100000</v>
      </c>
      <c r="J176">
        <v>36</v>
      </c>
      <c r="K176">
        <v>72</v>
      </c>
      <c r="L176">
        <v>43</v>
      </c>
      <c r="N176" t="s">
        <v>138</v>
      </c>
    </row>
    <row r="177" spans="1:14" x14ac:dyDescent="0.3">
      <c r="A177" t="s">
        <v>185</v>
      </c>
      <c r="B177" t="s">
        <v>219</v>
      </c>
      <c r="C177" t="s">
        <v>223</v>
      </c>
      <c r="D177" t="s">
        <v>210</v>
      </c>
      <c r="E177" t="s">
        <v>207</v>
      </c>
      <c r="F177">
        <v>6</v>
      </c>
      <c r="G177">
        <v>6</v>
      </c>
      <c r="H177">
        <v>6</v>
      </c>
      <c r="I177">
        <v>670000</v>
      </c>
      <c r="J177">
        <v>36</v>
      </c>
      <c r="K177">
        <v>72</v>
      </c>
      <c r="L177">
        <v>50</v>
      </c>
      <c r="N177" t="s">
        <v>138</v>
      </c>
    </row>
    <row r="178" spans="1:14" x14ac:dyDescent="0.3">
      <c r="A178" t="s">
        <v>186</v>
      </c>
      <c r="B178" t="s">
        <v>219</v>
      </c>
      <c r="C178" t="s">
        <v>223</v>
      </c>
      <c r="D178" t="s">
        <v>210</v>
      </c>
      <c r="E178" t="s">
        <v>207</v>
      </c>
      <c r="F178">
        <v>8</v>
      </c>
      <c r="G178">
        <v>8</v>
      </c>
      <c r="H178">
        <v>8</v>
      </c>
      <c r="I178">
        <v>280000</v>
      </c>
      <c r="J178">
        <v>48</v>
      </c>
      <c r="K178">
        <v>96</v>
      </c>
      <c r="L178">
        <v>866</v>
      </c>
      <c r="N178" t="s">
        <v>138</v>
      </c>
    </row>
    <row r="179" spans="1:14" x14ac:dyDescent="0.3">
      <c r="A179" t="s">
        <v>187</v>
      </c>
      <c r="B179" t="s">
        <v>219</v>
      </c>
      <c r="C179" t="s">
        <v>223</v>
      </c>
      <c r="D179" t="s">
        <v>210</v>
      </c>
      <c r="E179" t="s">
        <v>207</v>
      </c>
      <c r="F179">
        <v>7.5</v>
      </c>
      <c r="G179">
        <v>8.26</v>
      </c>
      <c r="H179">
        <v>8.26</v>
      </c>
      <c r="I179">
        <v>23700000</v>
      </c>
      <c r="J179">
        <v>45</v>
      </c>
      <c r="K179">
        <v>90</v>
      </c>
      <c r="L179">
        <v>605</v>
      </c>
      <c r="N179" t="s">
        <v>138</v>
      </c>
    </row>
    <row r="180" spans="1:14" x14ac:dyDescent="0.3">
      <c r="A180" t="s">
        <v>188</v>
      </c>
      <c r="B180" t="s">
        <v>219</v>
      </c>
      <c r="C180" t="s">
        <v>223</v>
      </c>
      <c r="D180" t="s">
        <v>210</v>
      </c>
      <c r="E180" t="s">
        <v>207</v>
      </c>
      <c r="F180">
        <v>6</v>
      </c>
      <c r="G180">
        <v>6.5</v>
      </c>
      <c r="H180">
        <v>6.5</v>
      </c>
      <c r="I180">
        <v>1050000</v>
      </c>
      <c r="J180">
        <v>36</v>
      </c>
      <c r="K180">
        <v>72</v>
      </c>
      <c r="L180">
        <v>140</v>
      </c>
      <c r="N180" t="s">
        <v>138</v>
      </c>
    </row>
    <row r="181" spans="1:14" x14ac:dyDescent="0.3">
      <c r="A181" t="s">
        <v>189</v>
      </c>
      <c r="B181" t="s">
        <v>219</v>
      </c>
      <c r="C181" t="s">
        <v>223</v>
      </c>
      <c r="D181" t="s">
        <v>210</v>
      </c>
      <c r="E181" t="s">
        <v>207</v>
      </c>
      <c r="F181">
        <v>16.899999999999999</v>
      </c>
      <c r="G181">
        <v>17</v>
      </c>
      <c r="H181">
        <v>17</v>
      </c>
      <c r="I181">
        <v>116000</v>
      </c>
      <c r="J181">
        <v>101.4</v>
      </c>
      <c r="K181">
        <v>202.79999999999998</v>
      </c>
      <c r="L181">
        <v>200</v>
      </c>
      <c r="N181" t="s">
        <v>138</v>
      </c>
    </row>
    <row r="182" spans="1:14" x14ac:dyDescent="0.3">
      <c r="A182" t="s">
        <v>190</v>
      </c>
      <c r="B182" t="s">
        <v>219</v>
      </c>
      <c r="C182" t="s">
        <v>223</v>
      </c>
      <c r="D182" t="s">
        <v>210</v>
      </c>
      <c r="E182" t="s">
        <v>207</v>
      </c>
      <c r="F182">
        <v>2.8</v>
      </c>
      <c r="G182">
        <v>2.8</v>
      </c>
      <c r="H182">
        <v>2.8</v>
      </c>
      <c r="I182">
        <v>1380000</v>
      </c>
      <c r="J182">
        <v>16.8</v>
      </c>
      <c r="K182">
        <v>33.599999999999994</v>
      </c>
      <c r="L182">
        <v>105</v>
      </c>
      <c r="N182" t="s">
        <v>138</v>
      </c>
    </row>
    <row r="183" spans="1:14" x14ac:dyDescent="0.3">
      <c r="A183" t="s">
        <v>191</v>
      </c>
      <c r="B183" t="s">
        <v>219</v>
      </c>
      <c r="C183" t="s">
        <v>223</v>
      </c>
      <c r="D183" t="s">
        <v>210</v>
      </c>
      <c r="E183" t="s">
        <v>207</v>
      </c>
      <c r="F183">
        <v>6</v>
      </c>
      <c r="G183">
        <v>6</v>
      </c>
      <c r="H183">
        <v>6</v>
      </c>
      <c r="I183">
        <v>100000</v>
      </c>
      <c r="J183">
        <v>36</v>
      </c>
      <c r="K183">
        <v>72</v>
      </c>
      <c r="L183">
        <v>140</v>
      </c>
      <c r="N183" t="s">
        <v>138</v>
      </c>
    </row>
    <row r="184" spans="1:14" x14ac:dyDescent="0.3">
      <c r="A184" t="s">
        <v>192</v>
      </c>
      <c r="B184" t="s">
        <v>219</v>
      </c>
      <c r="C184" t="s">
        <v>223</v>
      </c>
      <c r="D184" t="s">
        <v>210</v>
      </c>
      <c r="E184" t="s">
        <v>207</v>
      </c>
      <c r="F184">
        <v>6.5</v>
      </c>
      <c r="G184">
        <v>6.5</v>
      </c>
      <c r="H184">
        <v>6.5</v>
      </c>
      <c r="I184">
        <v>1000000</v>
      </c>
      <c r="J184">
        <v>39</v>
      </c>
      <c r="K184">
        <v>78</v>
      </c>
      <c r="L184">
        <v>50</v>
      </c>
      <c r="N184" t="s">
        <v>138</v>
      </c>
    </row>
    <row r="185" spans="1:14" x14ac:dyDescent="0.3">
      <c r="A185" t="s">
        <v>193</v>
      </c>
      <c r="B185" t="s">
        <v>219</v>
      </c>
      <c r="C185" t="s">
        <v>223</v>
      </c>
      <c r="D185" t="s">
        <v>210</v>
      </c>
      <c r="E185" t="s">
        <v>207</v>
      </c>
      <c r="F185">
        <v>4</v>
      </c>
      <c r="G185">
        <v>5</v>
      </c>
      <c r="H185">
        <v>5</v>
      </c>
      <c r="I185">
        <v>4750000</v>
      </c>
      <c r="J185">
        <v>24</v>
      </c>
      <c r="K185">
        <v>48</v>
      </c>
      <c r="L185">
        <v>450</v>
      </c>
      <c r="N185" t="s">
        <v>138</v>
      </c>
    </row>
    <row r="186" spans="1:14" x14ac:dyDescent="0.3">
      <c r="A186" t="s">
        <v>194</v>
      </c>
      <c r="B186" t="s">
        <v>219</v>
      </c>
      <c r="C186" t="s">
        <v>223</v>
      </c>
      <c r="D186" t="s">
        <v>210</v>
      </c>
      <c r="E186" t="s">
        <v>207</v>
      </c>
      <c r="F186">
        <v>12</v>
      </c>
      <c r="G186">
        <v>13</v>
      </c>
      <c r="H186">
        <v>13</v>
      </c>
      <c r="I186">
        <v>20000000</v>
      </c>
      <c r="J186">
        <v>72</v>
      </c>
      <c r="K186">
        <v>144</v>
      </c>
      <c r="L186">
        <v>3550</v>
      </c>
      <c r="N186" t="s">
        <v>138</v>
      </c>
    </row>
    <row r="187" spans="1:14" x14ac:dyDescent="0.3">
      <c r="A187" t="s">
        <v>195</v>
      </c>
      <c r="B187" t="s">
        <v>219</v>
      </c>
      <c r="C187" t="s">
        <v>255</v>
      </c>
      <c r="D187" t="s">
        <v>210</v>
      </c>
      <c r="E187" t="s">
        <v>207</v>
      </c>
      <c r="F187">
        <v>11</v>
      </c>
      <c r="G187">
        <v>11.14</v>
      </c>
      <c r="H187">
        <v>11.14</v>
      </c>
      <c r="I187">
        <v>146000</v>
      </c>
      <c r="J187">
        <v>66</v>
      </c>
      <c r="K187">
        <v>132</v>
      </c>
      <c r="L187">
        <v>530</v>
      </c>
      <c r="N187" t="s">
        <v>138</v>
      </c>
    </row>
    <row r="188" spans="1:14" x14ac:dyDescent="0.3">
      <c r="A188" t="s">
        <v>196</v>
      </c>
      <c r="B188" t="s">
        <v>219</v>
      </c>
      <c r="C188" t="s">
        <v>223</v>
      </c>
      <c r="D188" t="s">
        <v>210</v>
      </c>
      <c r="E188" t="s">
        <v>207</v>
      </c>
      <c r="F188">
        <v>3</v>
      </c>
      <c r="G188">
        <v>3</v>
      </c>
      <c r="H188">
        <v>3</v>
      </c>
      <c r="I188">
        <v>100000</v>
      </c>
      <c r="J188">
        <v>18</v>
      </c>
      <c r="K188">
        <v>36</v>
      </c>
      <c r="L188">
        <v>20</v>
      </c>
      <c r="N188" t="s">
        <v>138</v>
      </c>
    </row>
    <row r="189" spans="1:14" x14ac:dyDescent="0.3">
      <c r="A189" t="s">
        <v>197</v>
      </c>
      <c r="B189" t="s">
        <v>219</v>
      </c>
      <c r="C189" t="s">
        <v>223</v>
      </c>
      <c r="D189" t="s">
        <v>210</v>
      </c>
      <c r="E189" t="s">
        <v>207</v>
      </c>
      <c r="F189">
        <v>10</v>
      </c>
      <c r="G189">
        <v>10</v>
      </c>
      <c r="H189">
        <v>10</v>
      </c>
      <c r="I189">
        <v>140000</v>
      </c>
      <c r="J189">
        <v>60</v>
      </c>
      <c r="K189">
        <v>120</v>
      </c>
      <c r="L189">
        <v>30</v>
      </c>
      <c r="N189" t="s">
        <v>138</v>
      </c>
    </row>
    <row r="190" spans="1:14" x14ac:dyDescent="0.3">
      <c r="A190" t="s">
        <v>198</v>
      </c>
      <c r="B190" t="s">
        <v>219</v>
      </c>
      <c r="C190" t="s">
        <v>223</v>
      </c>
      <c r="D190" t="s">
        <v>210</v>
      </c>
      <c r="E190" t="s">
        <v>207</v>
      </c>
      <c r="F190">
        <v>12</v>
      </c>
      <c r="G190">
        <v>12</v>
      </c>
      <c r="H190">
        <v>12</v>
      </c>
      <c r="I190">
        <v>130000</v>
      </c>
      <c r="J190">
        <v>72</v>
      </c>
      <c r="K190">
        <v>144</v>
      </c>
      <c r="L190">
        <v>40</v>
      </c>
      <c r="N190" t="s">
        <v>138</v>
      </c>
    </row>
    <row r="191" spans="1:14" x14ac:dyDescent="0.3">
      <c r="A191" t="s">
        <v>199</v>
      </c>
      <c r="B191" t="s">
        <v>219</v>
      </c>
      <c r="C191" t="s">
        <v>223</v>
      </c>
      <c r="D191" t="s">
        <v>210</v>
      </c>
      <c r="E191" t="s">
        <v>207</v>
      </c>
      <c r="F191">
        <v>11</v>
      </c>
      <c r="G191">
        <v>11.5</v>
      </c>
      <c r="H191">
        <v>11.5</v>
      </c>
      <c r="I191">
        <v>200000</v>
      </c>
      <c r="J191">
        <v>66</v>
      </c>
      <c r="K191">
        <v>132</v>
      </c>
      <c r="L191">
        <v>98</v>
      </c>
      <c r="N191" t="s">
        <v>138</v>
      </c>
    </row>
    <row r="192" spans="1:14" x14ac:dyDescent="0.3">
      <c r="A192" t="s">
        <v>200</v>
      </c>
      <c r="B192" t="s">
        <v>219</v>
      </c>
      <c r="C192" t="s">
        <v>223</v>
      </c>
      <c r="D192" t="s">
        <v>210</v>
      </c>
      <c r="E192" t="s">
        <v>207</v>
      </c>
      <c r="F192">
        <v>18</v>
      </c>
      <c r="G192">
        <v>18</v>
      </c>
      <c r="H192">
        <v>18</v>
      </c>
      <c r="I192">
        <v>201000</v>
      </c>
      <c r="J192">
        <v>108</v>
      </c>
      <c r="K192">
        <v>216</v>
      </c>
      <c r="L192">
        <v>800</v>
      </c>
      <c r="N192" t="s">
        <v>138</v>
      </c>
    </row>
    <row r="193" spans="1:14" x14ac:dyDescent="0.3">
      <c r="A193" t="s">
        <v>201</v>
      </c>
      <c r="B193" t="s">
        <v>219</v>
      </c>
      <c r="C193" t="s">
        <v>223</v>
      </c>
      <c r="D193" t="s">
        <v>210</v>
      </c>
      <c r="E193" t="s">
        <v>207</v>
      </c>
      <c r="F193">
        <v>7.5</v>
      </c>
      <c r="G193">
        <v>7.7</v>
      </c>
      <c r="H193">
        <v>7.7</v>
      </c>
      <c r="I193">
        <v>270000</v>
      </c>
      <c r="J193">
        <v>45</v>
      </c>
      <c r="K193">
        <v>90</v>
      </c>
      <c r="L193">
        <v>20</v>
      </c>
      <c r="N193" t="s">
        <v>138</v>
      </c>
    </row>
    <row r="194" spans="1:14" x14ac:dyDescent="0.3">
      <c r="A194" t="s">
        <v>202</v>
      </c>
      <c r="B194" t="s">
        <v>219</v>
      </c>
      <c r="C194" t="s">
        <v>223</v>
      </c>
      <c r="D194" t="s">
        <v>210</v>
      </c>
      <c r="E194" t="s">
        <v>207</v>
      </c>
      <c r="F194">
        <v>8.9</v>
      </c>
      <c r="G194">
        <v>9.4</v>
      </c>
      <c r="H194">
        <v>9.4</v>
      </c>
      <c r="I194">
        <v>860000</v>
      </c>
      <c r="J194">
        <v>53.4</v>
      </c>
      <c r="K194">
        <v>106.80000000000001</v>
      </c>
      <c r="L194">
        <v>110</v>
      </c>
      <c r="N194" t="s">
        <v>138</v>
      </c>
    </row>
    <row r="195" spans="1:14" x14ac:dyDescent="0.3">
      <c r="A195" t="s">
        <v>203</v>
      </c>
      <c r="B195" t="s">
        <v>219</v>
      </c>
      <c r="C195" t="s">
        <v>255</v>
      </c>
      <c r="D195" t="s">
        <v>210</v>
      </c>
      <c r="E195" t="s">
        <v>207</v>
      </c>
      <c r="F195">
        <v>20</v>
      </c>
      <c r="G195">
        <v>20.329999999999998</v>
      </c>
      <c r="H195">
        <v>20.329999999999998</v>
      </c>
      <c r="I195">
        <v>140000</v>
      </c>
      <c r="J195">
        <v>120</v>
      </c>
      <c r="K195">
        <v>240</v>
      </c>
      <c r="L195">
        <v>120</v>
      </c>
      <c r="N195" t="s">
        <v>138</v>
      </c>
    </row>
    <row r="196" spans="1:14" x14ac:dyDescent="0.3">
      <c r="A196" t="s">
        <v>204</v>
      </c>
      <c r="B196" t="s">
        <v>219</v>
      </c>
      <c r="C196" t="s">
        <v>223</v>
      </c>
      <c r="D196" t="s">
        <v>210</v>
      </c>
      <c r="E196" t="s">
        <v>207</v>
      </c>
      <c r="F196">
        <v>9</v>
      </c>
      <c r="G196">
        <v>9</v>
      </c>
      <c r="H196">
        <v>9</v>
      </c>
      <c r="I196">
        <v>110000</v>
      </c>
      <c r="J196">
        <v>54</v>
      </c>
      <c r="K196">
        <v>108</v>
      </c>
      <c r="L196">
        <v>21</v>
      </c>
      <c r="N196" t="s">
        <v>138</v>
      </c>
    </row>
    <row r="197" spans="1:14" x14ac:dyDescent="0.3">
      <c r="A197" t="s">
        <v>205</v>
      </c>
      <c r="B197" t="s">
        <v>219</v>
      </c>
      <c r="C197" t="s">
        <v>223</v>
      </c>
      <c r="D197" t="s">
        <v>210</v>
      </c>
      <c r="E197" t="s">
        <v>207</v>
      </c>
      <c r="F197">
        <v>5</v>
      </c>
      <c r="G197">
        <v>5</v>
      </c>
      <c r="H197">
        <v>5</v>
      </c>
      <c r="I197">
        <v>150000</v>
      </c>
      <c r="J197">
        <v>30</v>
      </c>
      <c r="K197">
        <v>60</v>
      </c>
      <c r="L197">
        <v>15</v>
      </c>
      <c r="N197" t="s">
        <v>138</v>
      </c>
    </row>
    <row r="198" spans="1:14" x14ac:dyDescent="0.3">
      <c r="A198" t="s">
        <v>206</v>
      </c>
      <c r="B198" t="s">
        <v>219</v>
      </c>
      <c r="C198" t="s">
        <v>223</v>
      </c>
      <c r="D198" t="s">
        <v>210</v>
      </c>
      <c r="E198" t="s">
        <v>207</v>
      </c>
      <c r="F198">
        <v>16</v>
      </c>
      <c r="G198">
        <v>16.600000000000001</v>
      </c>
      <c r="H198">
        <v>16.600000000000001</v>
      </c>
      <c r="I198">
        <v>552000</v>
      </c>
      <c r="J198">
        <v>96</v>
      </c>
      <c r="K198">
        <v>192</v>
      </c>
      <c r="L198">
        <v>1479</v>
      </c>
      <c r="N198" t="s">
        <v>138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46D-DF4B-4987-BC5F-305A9DCF8144}">
  <dimension ref="A1:N108"/>
  <sheetViews>
    <sheetView zoomScale="70" zoomScaleNormal="70" workbookViewId="0">
      <selection activeCell="J95" sqref="J95"/>
    </sheetView>
  </sheetViews>
  <sheetFormatPr defaultRowHeight="14.4" x14ac:dyDescent="0.3"/>
  <cols>
    <col min="2" max="2" width="12.88671875" customWidth="1"/>
    <col min="3" max="3" width="13.44140625" customWidth="1"/>
    <col min="5" max="5" width="12.33203125" customWidth="1"/>
    <col min="6" max="6" width="24.109375" bestFit="1" customWidth="1"/>
    <col min="7" max="7" width="25.88671875" bestFit="1" customWidth="1"/>
    <col min="8" max="8" width="24.109375" bestFit="1" customWidth="1"/>
    <col min="9" max="9" width="25.88671875" bestFit="1" customWidth="1"/>
    <col min="10" max="10" width="25.88671875" customWidth="1"/>
    <col min="11" max="11" width="24" bestFit="1" customWidth="1"/>
    <col min="12" max="12" width="34.44140625" bestFit="1" customWidth="1"/>
    <col min="14" max="14" width="29.44140625" bestFit="1" customWidth="1"/>
    <col min="15" max="15" width="10.33203125" customWidth="1"/>
  </cols>
  <sheetData>
    <row r="1" spans="1:14" x14ac:dyDescent="0.3">
      <c r="A1" t="s">
        <v>0</v>
      </c>
      <c r="B1" t="s">
        <v>3</v>
      </c>
      <c r="C1" t="s">
        <v>4</v>
      </c>
      <c r="D1" t="s">
        <v>1</v>
      </c>
      <c r="E1" t="s">
        <v>2</v>
      </c>
      <c r="F1" t="s">
        <v>213</v>
      </c>
      <c r="G1" t="s">
        <v>214</v>
      </c>
      <c r="H1" t="s">
        <v>380</v>
      </c>
      <c r="I1" t="s">
        <v>215</v>
      </c>
      <c r="J1" t="s">
        <v>324</v>
      </c>
      <c r="K1" t="s">
        <v>325</v>
      </c>
      <c r="L1" t="s">
        <v>218</v>
      </c>
      <c r="M1" t="s">
        <v>5</v>
      </c>
      <c r="N1" t="s">
        <v>6</v>
      </c>
    </row>
    <row r="2" spans="1:14" x14ac:dyDescent="0.3">
      <c r="A2" t="s">
        <v>329</v>
      </c>
      <c r="B2" t="s">
        <v>219</v>
      </c>
      <c r="C2" t="s">
        <v>223</v>
      </c>
      <c r="D2" t="s">
        <v>210</v>
      </c>
      <c r="E2" t="s">
        <v>207</v>
      </c>
      <c r="F2">
        <v>10</v>
      </c>
      <c r="G2">
        <v>5.79</v>
      </c>
      <c r="H2">
        <v>6.4</v>
      </c>
      <c r="I2">
        <v>49300</v>
      </c>
      <c r="J2">
        <v>17.100000000000001</v>
      </c>
      <c r="K2">
        <v>152</v>
      </c>
      <c r="L2">
        <v>0.5</v>
      </c>
      <c r="M2" s="1" t="s">
        <v>512</v>
      </c>
      <c r="N2" t="s">
        <v>8</v>
      </c>
    </row>
    <row r="3" spans="1:14" x14ac:dyDescent="0.3">
      <c r="A3" t="s">
        <v>330</v>
      </c>
      <c r="B3" t="s">
        <v>331</v>
      </c>
      <c r="C3" t="s">
        <v>232</v>
      </c>
      <c r="D3" t="s">
        <v>210</v>
      </c>
      <c r="E3" t="s">
        <v>207</v>
      </c>
      <c r="F3">
        <v>39.93</v>
      </c>
      <c r="G3">
        <v>34</v>
      </c>
      <c r="H3">
        <v>39.93</v>
      </c>
      <c r="I3">
        <v>137000000</v>
      </c>
      <c r="J3">
        <v>239.57999999999998</v>
      </c>
      <c r="K3">
        <v>1471</v>
      </c>
      <c r="L3">
        <v>4</v>
      </c>
      <c r="M3" t="s">
        <v>576</v>
      </c>
      <c r="N3" t="s">
        <v>8</v>
      </c>
    </row>
    <row r="4" spans="1:14" x14ac:dyDescent="0.3">
      <c r="A4" t="s">
        <v>332</v>
      </c>
      <c r="B4" t="s">
        <v>240</v>
      </c>
      <c r="C4" t="s">
        <v>137</v>
      </c>
      <c r="D4" t="s">
        <v>210</v>
      </c>
      <c r="E4" t="s">
        <v>207</v>
      </c>
      <c r="F4">
        <v>10.5</v>
      </c>
      <c r="G4">
        <v>10.5</v>
      </c>
      <c r="H4">
        <v>4.5999999999999996</v>
      </c>
      <c r="I4">
        <v>3200000</v>
      </c>
      <c r="J4">
        <v>63</v>
      </c>
      <c r="K4">
        <v>99.1</v>
      </c>
      <c r="L4">
        <v>2.2000000000000002</v>
      </c>
      <c r="M4" t="s">
        <v>515</v>
      </c>
      <c r="N4" t="s">
        <v>8</v>
      </c>
    </row>
    <row r="5" spans="1:14" x14ac:dyDescent="0.3">
      <c r="A5" t="s">
        <v>333</v>
      </c>
      <c r="B5" t="s">
        <v>219</v>
      </c>
      <c r="C5" t="s">
        <v>223</v>
      </c>
      <c r="D5" t="s">
        <v>210</v>
      </c>
      <c r="E5" t="s">
        <v>207</v>
      </c>
      <c r="F5">
        <v>3.7</v>
      </c>
      <c r="G5">
        <v>3.7</v>
      </c>
      <c r="H5">
        <v>3.7</v>
      </c>
      <c r="I5">
        <v>620000</v>
      </c>
      <c r="J5">
        <v>22.200000000000003</v>
      </c>
      <c r="K5">
        <v>44.400000000000006</v>
      </c>
      <c r="L5">
        <v>3</v>
      </c>
      <c r="M5" t="s">
        <v>516</v>
      </c>
      <c r="N5" t="s">
        <v>8</v>
      </c>
    </row>
    <row r="6" spans="1:14" x14ac:dyDescent="0.3">
      <c r="A6" t="s">
        <v>334</v>
      </c>
      <c r="B6" t="s">
        <v>219</v>
      </c>
      <c r="C6" t="s">
        <v>137</v>
      </c>
      <c r="D6" t="s">
        <v>210</v>
      </c>
      <c r="E6" t="s">
        <v>208</v>
      </c>
      <c r="F6">
        <v>13.4</v>
      </c>
      <c r="G6">
        <v>13.4</v>
      </c>
      <c r="H6">
        <v>9.14</v>
      </c>
      <c r="I6">
        <v>500000</v>
      </c>
      <c r="J6">
        <v>80.400000000000006</v>
      </c>
      <c r="K6">
        <v>152</v>
      </c>
      <c r="L6">
        <v>1</v>
      </c>
      <c r="M6" t="s">
        <v>577</v>
      </c>
      <c r="N6" t="s">
        <v>8</v>
      </c>
    </row>
    <row r="7" spans="1:14" x14ac:dyDescent="0.3">
      <c r="A7" t="s">
        <v>335</v>
      </c>
      <c r="B7" t="s">
        <v>219</v>
      </c>
      <c r="C7" t="s">
        <v>336</v>
      </c>
      <c r="D7" t="s">
        <v>210</v>
      </c>
      <c r="E7" t="s">
        <v>207</v>
      </c>
      <c r="F7">
        <v>60</v>
      </c>
      <c r="G7">
        <v>60</v>
      </c>
      <c r="H7">
        <v>60</v>
      </c>
      <c r="I7">
        <v>110000000</v>
      </c>
      <c r="J7">
        <v>360.29999999999995</v>
      </c>
      <c r="K7">
        <v>3742</v>
      </c>
      <c r="L7">
        <v>2</v>
      </c>
      <c r="M7" t="s">
        <v>519</v>
      </c>
      <c r="N7" t="s">
        <v>8</v>
      </c>
    </row>
    <row r="8" spans="1:14" x14ac:dyDescent="0.3">
      <c r="A8" t="s">
        <v>337</v>
      </c>
      <c r="B8" t="s">
        <v>219</v>
      </c>
      <c r="C8" t="s">
        <v>255</v>
      </c>
      <c r="D8" t="s">
        <v>210</v>
      </c>
      <c r="E8" t="s">
        <v>209</v>
      </c>
      <c r="F8">
        <v>51</v>
      </c>
      <c r="G8">
        <v>51.6</v>
      </c>
      <c r="H8">
        <v>9</v>
      </c>
      <c r="I8">
        <v>2700000</v>
      </c>
      <c r="J8">
        <v>306</v>
      </c>
      <c r="K8">
        <v>740</v>
      </c>
      <c r="L8">
        <v>2.5</v>
      </c>
      <c r="M8" t="s">
        <v>578</v>
      </c>
      <c r="N8" t="s">
        <v>8</v>
      </c>
    </row>
    <row r="9" spans="1:14" x14ac:dyDescent="0.3">
      <c r="A9" t="s">
        <v>338</v>
      </c>
      <c r="B9" t="s">
        <v>219</v>
      </c>
      <c r="C9" t="s">
        <v>246</v>
      </c>
      <c r="D9" t="s">
        <v>210</v>
      </c>
      <c r="E9" t="s">
        <v>207</v>
      </c>
      <c r="F9">
        <v>14.5</v>
      </c>
      <c r="G9">
        <v>15.05</v>
      </c>
      <c r="H9">
        <v>14.5</v>
      </c>
      <c r="I9">
        <v>2550000</v>
      </c>
      <c r="J9">
        <v>45.3</v>
      </c>
      <c r="K9">
        <v>170</v>
      </c>
      <c r="L9">
        <v>1.5</v>
      </c>
      <c r="M9" t="s">
        <v>523</v>
      </c>
      <c r="N9" t="s">
        <v>8</v>
      </c>
    </row>
    <row r="10" spans="1:14" x14ac:dyDescent="0.3">
      <c r="A10" t="s">
        <v>339</v>
      </c>
      <c r="B10" t="s">
        <v>219</v>
      </c>
      <c r="C10" t="s">
        <v>249</v>
      </c>
      <c r="D10" t="s">
        <v>210</v>
      </c>
      <c r="E10" t="s">
        <v>207</v>
      </c>
      <c r="F10">
        <v>7</v>
      </c>
      <c r="G10">
        <v>7.01</v>
      </c>
      <c r="H10">
        <v>0.91</v>
      </c>
      <c r="I10">
        <v>69000</v>
      </c>
      <c r="J10">
        <v>42</v>
      </c>
      <c r="K10">
        <v>305</v>
      </c>
      <c r="L10">
        <v>5.5</v>
      </c>
      <c r="M10" t="s">
        <v>524</v>
      </c>
      <c r="N10" t="s">
        <v>8</v>
      </c>
    </row>
    <row r="11" spans="1:14" x14ac:dyDescent="0.3">
      <c r="A11" t="s">
        <v>340</v>
      </c>
      <c r="B11" t="s">
        <v>231</v>
      </c>
      <c r="C11" t="s">
        <v>341</v>
      </c>
      <c r="D11" t="s">
        <v>212</v>
      </c>
      <c r="E11" t="s">
        <v>207</v>
      </c>
      <c r="F11">
        <v>33</v>
      </c>
      <c r="G11">
        <v>34.1</v>
      </c>
      <c r="H11">
        <v>9.1999999999999993</v>
      </c>
      <c r="I11">
        <v>34635000</v>
      </c>
      <c r="J11">
        <v>198</v>
      </c>
      <c r="K11">
        <v>213.36</v>
      </c>
      <c r="L11">
        <v>1</v>
      </c>
      <c r="M11" t="s">
        <v>579</v>
      </c>
      <c r="N11" t="s">
        <v>8</v>
      </c>
    </row>
    <row r="12" spans="1:14" x14ac:dyDescent="0.3">
      <c r="A12" t="s">
        <v>342</v>
      </c>
      <c r="B12" t="s">
        <v>219</v>
      </c>
      <c r="C12" t="s">
        <v>255</v>
      </c>
      <c r="D12" t="s">
        <v>211</v>
      </c>
      <c r="E12" t="s">
        <v>207</v>
      </c>
      <c r="F12">
        <v>11</v>
      </c>
      <c r="G12">
        <v>11</v>
      </c>
      <c r="H12">
        <v>11</v>
      </c>
      <c r="I12">
        <v>311000</v>
      </c>
      <c r="J12">
        <v>14.5</v>
      </c>
      <c r="K12">
        <v>262</v>
      </c>
      <c r="L12">
        <v>0.25</v>
      </c>
      <c r="M12" t="s">
        <v>527</v>
      </c>
      <c r="N12" t="s">
        <v>8</v>
      </c>
    </row>
    <row r="13" spans="1:14" x14ac:dyDescent="0.3">
      <c r="A13" t="s">
        <v>343</v>
      </c>
      <c r="B13" t="s">
        <v>240</v>
      </c>
      <c r="C13" t="s">
        <v>249</v>
      </c>
      <c r="D13" t="s">
        <v>210</v>
      </c>
      <c r="E13" t="s">
        <v>207</v>
      </c>
      <c r="F13">
        <v>11</v>
      </c>
      <c r="G13">
        <v>11.7</v>
      </c>
      <c r="H13">
        <v>10.4</v>
      </c>
      <c r="I13">
        <v>29800</v>
      </c>
      <c r="J13">
        <v>21.7</v>
      </c>
      <c r="K13">
        <v>200</v>
      </c>
      <c r="L13">
        <v>8.3000000000000004E-2</v>
      </c>
      <c r="M13" t="s">
        <v>517</v>
      </c>
      <c r="N13" t="s">
        <v>8</v>
      </c>
    </row>
    <row r="14" spans="1:14" x14ac:dyDescent="0.3">
      <c r="A14" t="s">
        <v>28</v>
      </c>
      <c r="B14" t="s">
        <v>219</v>
      </c>
      <c r="C14" t="s">
        <v>223</v>
      </c>
      <c r="D14" t="s">
        <v>210</v>
      </c>
      <c r="E14" t="s">
        <v>208</v>
      </c>
      <c r="F14">
        <v>7.5</v>
      </c>
      <c r="G14">
        <v>7.5</v>
      </c>
      <c r="H14">
        <v>7.5</v>
      </c>
      <c r="I14">
        <v>38000</v>
      </c>
      <c r="J14">
        <v>23.8</v>
      </c>
      <c r="K14">
        <v>185</v>
      </c>
      <c r="L14">
        <v>0.125</v>
      </c>
      <c r="M14" t="s">
        <v>230</v>
      </c>
      <c r="N14" t="s">
        <v>8</v>
      </c>
    </row>
    <row r="15" spans="1:14" x14ac:dyDescent="0.3">
      <c r="A15" t="s">
        <v>344</v>
      </c>
      <c r="B15" t="s">
        <v>219</v>
      </c>
      <c r="C15" t="s">
        <v>255</v>
      </c>
      <c r="D15" t="s">
        <v>210</v>
      </c>
      <c r="E15" t="s">
        <v>209</v>
      </c>
      <c r="F15">
        <v>18.5</v>
      </c>
      <c r="G15">
        <v>14.5</v>
      </c>
      <c r="H15">
        <v>10</v>
      </c>
      <c r="I15">
        <v>1500000</v>
      </c>
      <c r="J15">
        <v>55</v>
      </c>
      <c r="K15">
        <v>133</v>
      </c>
      <c r="L15">
        <v>8.3333332999999996E-2</v>
      </c>
      <c r="M15" t="s">
        <v>538</v>
      </c>
      <c r="N15" t="s">
        <v>8</v>
      </c>
    </row>
    <row r="16" spans="1:14" x14ac:dyDescent="0.3">
      <c r="A16" t="s">
        <v>345</v>
      </c>
      <c r="B16" t="s">
        <v>219</v>
      </c>
      <c r="C16" t="s">
        <v>246</v>
      </c>
      <c r="D16" t="s">
        <v>210</v>
      </c>
      <c r="E16" t="s">
        <v>209</v>
      </c>
      <c r="F16">
        <v>31.76</v>
      </c>
      <c r="G16">
        <v>25.1</v>
      </c>
      <c r="H16">
        <v>31.76</v>
      </c>
      <c r="I16">
        <v>34500000</v>
      </c>
      <c r="J16">
        <v>86</v>
      </c>
      <c r="K16">
        <v>4271</v>
      </c>
      <c r="L16">
        <v>0.5</v>
      </c>
      <c r="M16" t="s">
        <v>523</v>
      </c>
      <c r="N16" t="s">
        <v>8</v>
      </c>
    </row>
    <row r="17" spans="1:14" x14ac:dyDescent="0.3">
      <c r="A17" t="s">
        <v>346</v>
      </c>
      <c r="B17" t="s">
        <v>219</v>
      </c>
      <c r="C17" t="s">
        <v>223</v>
      </c>
      <c r="D17" t="s">
        <v>210</v>
      </c>
      <c r="E17" t="s">
        <v>207</v>
      </c>
      <c r="F17">
        <v>9</v>
      </c>
      <c r="G17">
        <v>9</v>
      </c>
      <c r="H17">
        <v>8.6999999999999993</v>
      </c>
      <c r="I17">
        <v>50000</v>
      </c>
      <c r="J17">
        <v>26.8</v>
      </c>
      <c r="K17">
        <v>65</v>
      </c>
      <c r="L17">
        <v>0.2</v>
      </c>
      <c r="M17" t="s">
        <v>523</v>
      </c>
      <c r="N17" t="s">
        <v>8</v>
      </c>
    </row>
    <row r="18" spans="1:14" x14ac:dyDescent="0.3">
      <c r="A18" t="s">
        <v>347</v>
      </c>
      <c r="B18" t="s">
        <v>219</v>
      </c>
      <c r="C18" t="s">
        <v>223</v>
      </c>
      <c r="D18" t="s">
        <v>210</v>
      </c>
      <c r="E18" t="s">
        <v>208</v>
      </c>
      <c r="F18">
        <v>4</v>
      </c>
      <c r="G18">
        <v>3.03</v>
      </c>
      <c r="H18">
        <v>3.96</v>
      </c>
      <c r="I18">
        <v>23400</v>
      </c>
      <c r="J18">
        <v>16.7</v>
      </c>
      <c r="K18">
        <v>120</v>
      </c>
      <c r="L18">
        <v>1</v>
      </c>
      <c r="M18" t="s">
        <v>539</v>
      </c>
      <c r="N18" t="s">
        <v>8</v>
      </c>
    </row>
    <row r="19" spans="1:14" x14ac:dyDescent="0.3">
      <c r="A19" t="s">
        <v>38</v>
      </c>
      <c r="B19" t="s">
        <v>219</v>
      </c>
      <c r="C19" t="s">
        <v>223</v>
      </c>
      <c r="D19" t="s">
        <v>210</v>
      </c>
      <c r="E19" t="s">
        <v>208</v>
      </c>
      <c r="F19">
        <v>5.2</v>
      </c>
      <c r="G19">
        <v>3.81</v>
      </c>
      <c r="H19">
        <v>5.18</v>
      </c>
      <c r="I19">
        <v>160000</v>
      </c>
      <c r="J19">
        <v>18</v>
      </c>
      <c r="K19">
        <v>370</v>
      </c>
      <c r="L19">
        <v>0.5</v>
      </c>
      <c r="M19" t="s">
        <v>238</v>
      </c>
      <c r="N19" t="s">
        <v>8</v>
      </c>
    </row>
    <row r="20" spans="1:14" x14ac:dyDescent="0.3">
      <c r="A20" t="s">
        <v>40</v>
      </c>
      <c r="B20" t="s">
        <v>240</v>
      </c>
      <c r="C20" t="s">
        <v>241</v>
      </c>
      <c r="D20" t="s">
        <v>210</v>
      </c>
      <c r="E20" t="s">
        <v>207</v>
      </c>
      <c r="F20">
        <v>15</v>
      </c>
      <c r="G20">
        <v>15</v>
      </c>
      <c r="H20">
        <v>15</v>
      </c>
      <c r="I20">
        <v>250000</v>
      </c>
      <c r="J20">
        <v>90</v>
      </c>
      <c r="K20">
        <v>60</v>
      </c>
      <c r="L20">
        <v>0.25</v>
      </c>
      <c r="M20" t="s">
        <v>242</v>
      </c>
      <c r="N20" t="s">
        <v>8</v>
      </c>
    </row>
    <row r="21" spans="1:14" x14ac:dyDescent="0.3">
      <c r="A21" t="s">
        <v>41</v>
      </c>
      <c r="B21" t="s">
        <v>219</v>
      </c>
      <c r="C21" t="s">
        <v>223</v>
      </c>
      <c r="D21" t="s">
        <v>210</v>
      </c>
      <c r="E21" t="s">
        <v>208</v>
      </c>
      <c r="F21">
        <v>18</v>
      </c>
      <c r="G21">
        <v>10.7</v>
      </c>
      <c r="H21">
        <v>14.6</v>
      </c>
      <c r="I21">
        <v>290000</v>
      </c>
      <c r="J21">
        <v>23.2</v>
      </c>
      <c r="K21">
        <v>244</v>
      </c>
      <c r="L21">
        <v>0.2</v>
      </c>
      <c r="M21" t="s">
        <v>243</v>
      </c>
      <c r="N21" t="s">
        <v>8</v>
      </c>
    </row>
    <row r="22" spans="1:14" x14ac:dyDescent="0.3">
      <c r="A22" t="s">
        <v>44</v>
      </c>
      <c r="B22" t="s">
        <v>219</v>
      </c>
      <c r="C22" t="s">
        <v>246</v>
      </c>
      <c r="D22" t="s">
        <v>210</v>
      </c>
      <c r="E22" t="s">
        <v>207</v>
      </c>
      <c r="F22">
        <v>20</v>
      </c>
      <c r="G22">
        <v>20.6</v>
      </c>
      <c r="H22">
        <v>23</v>
      </c>
      <c r="I22">
        <v>327000</v>
      </c>
      <c r="J22">
        <v>62.5</v>
      </c>
      <c r="K22">
        <v>145</v>
      </c>
      <c r="L22">
        <v>0.16700000000000001</v>
      </c>
      <c r="M22" t="s">
        <v>247</v>
      </c>
      <c r="N22" t="s">
        <v>8</v>
      </c>
    </row>
    <row r="23" spans="1:14" x14ac:dyDescent="0.3">
      <c r="A23" t="s">
        <v>45</v>
      </c>
      <c r="B23" t="s">
        <v>219</v>
      </c>
      <c r="C23" t="s">
        <v>223</v>
      </c>
      <c r="D23" t="s">
        <v>212</v>
      </c>
      <c r="E23" t="s">
        <v>208</v>
      </c>
      <c r="F23">
        <v>9.75</v>
      </c>
      <c r="G23">
        <v>8.23</v>
      </c>
      <c r="H23">
        <v>9.75</v>
      </c>
      <c r="I23">
        <v>352000</v>
      </c>
      <c r="J23">
        <v>58.5</v>
      </c>
      <c r="K23">
        <v>120</v>
      </c>
      <c r="L23">
        <v>2.5</v>
      </c>
      <c r="M23" t="s">
        <v>248</v>
      </c>
      <c r="N23" t="s">
        <v>8</v>
      </c>
    </row>
    <row r="24" spans="1:14" x14ac:dyDescent="0.3">
      <c r="A24" t="s">
        <v>49</v>
      </c>
      <c r="B24" t="s">
        <v>219</v>
      </c>
      <c r="C24" t="s">
        <v>223</v>
      </c>
      <c r="D24" t="s">
        <v>212</v>
      </c>
      <c r="E24" t="s">
        <v>208</v>
      </c>
      <c r="F24">
        <v>9.9</v>
      </c>
      <c r="G24">
        <v>5.0999999999999996</v>
      </c>
      <c r="H24">
        <v>9</v>
      </c>
      <c r="I24">
        <v>424000</v>
      </c>
      <c r="J24">
        <v>59.400000000000006</v>
      </c>
      <c r="K24">
        <v>118.80000000000001</v>
      </c>
      <c r="L24">
        <v>4</v>
      </c>
      <c r="M24" t="s">
        <v>252</v>
      </c>
      <c r="N24" t="s">
        <v>8</v>
      </c>
    </row>
    <row r="25" spans="1:14" x14ac:dyDescent="0.3">
      <c r="A25" t="s">
        <v>51</v>
      </c>
      <c r="B25" t="s">
        <v>219</v>
      </c>
      <c r="C25" t="s">
        <v>223</v>
      </c>
      <c r="D25" t="s">
        <v>210</v>
      </c>
      <c r="E25" t="s">
        <v>207</v>
      </c>
      <c r="F25">
        <v>14.02</v>
      </c>
      <c r="G25">
        <v>14.02</v>
      </c>
      <c r="H25">
        <v>14</v>
      </c>
      <c r="I25">
        <v>484000</v>
      </c>
      <c r="J25">
        <v>84.12</v>
      </c>
      <c r="K25">
        <v>107</v>
      </c>
      <c r="L25">
        <v>0.5</v>
      </c>
      <c r="M25" t="s">
        <v>253</v>
      </c>
      <c r="N25" t="s">
        <v>8</v>
      </c>
    </row>
    <row r="26" spans="1:14" x14ac:dyDescent="0.3">
      <c r="A26" t="s">
        <v>54</v>
      </c>
      <c r="B26" t="s">
        <v>219</v>
      </c>
      <c r="C26" t="s">
        <v>223</v>
      </c>
      <c r="D26" t="s">
        <v>210</v>
      </c>
      <c r="E26" t="s">
        <v>207</v>
      </c>
      <c r="F26">
        <v>15.2</v>
      </c>
      <c r="G26">
        <v>15.8</v>
      </c>
      <c r="H26">
        <v>13.7</v>
      </c>
      <c r="I26">
        <v>610000</v>
      </c>
      <c r="J26">
        <v>39.299999999999997</v>
      </c>
      <c r="K26">
        <v>255.7</v>
      </c>
      <c r="L26">
        <v>0.25</v>
      </c>
      <c r="M26" t="s">
        <v>256</v>
      </c>
      <c r="N26" t="s">
        <v>8</v>
      </c>
    </row>
    <row r="27" spans="1:14" x14ac:dyDescent="0.3">
      <c r="A27" t="s">
        <v>55</v>
      </c>
      <c r="B27" t="s">
        <v>219</v>
      </c>
      <c r="C27" t="s">
        <v>223</v>
      </c>
      <c r="D27" t="s">
        <v>210</v>
      </c>
      <c r="E27" t="s">
        <v>209</v>
      </c>
      <c r="F27">
        <v>9.1</v>
      </c>
      <c r="G27">
        <v>4.9000000000000004</v>
      </c>
      <c r="H27">
        <v>9.1999999999999993</v>
      </c>
      <c r="I27">
        <v>641000</v>
      </c>
      <c r="J27">
        <v>22.9</v>
      </c>
      <c r="K27">
        <v>100</v>
      </c>
      <c r="L27">
        <v>1.5</v>
      </c>
      <c r="M27" t="s">
        <v>257</v>
      </c>
      <c r="N27" t="s">
        <v>8</v>
      </c>
    </row>
    <row r="28" spans="1:14" x14ac:dyDescent="0.3">
      <c r="A28" t="s">
        <v>57</v>
      </c>
      <c r="B28" t="s">
        <v>219</v>
      </c>
      <c r="C28" t="s">
        <v>223</v>
      </c>
      <c r="D28" t="s">
        <v>211</v>
      </c>
      <c r="E28" t="s">
        <v>207</v>
      </c>
      <c r="F28">
        <v>18</v>
      </c>
      <c r="G28">
        <v>18</v>
      </c>
      <c r="H28">
        <v>18</v>
      </c>
      <c r="I28">
        <v>700000</v>
      </c>
      <c r="J28">
        <v>108</v>
      </c>
      <c r="K28">
        <v>216</v>
      </c>
      <c r="L28">
        <v>0.17</v>
      </c>
      <c r="M28" t="s">
        <v>252</v>
      </c>
      <c r="N28" t="s">
        <v>8</v>
      </c>
    </row>
    <row r="29" spans="1:14" x14ac:dyDescent="0.3">
      <c r="A29" t="s">
        <v>348</v>
      </c>
      <c r="B29" t="s">
        <v>219</v>
      </c>
      <c r="C29" t="s">
        <v>255</v>
      </c>
      <c r="D29" t="s">
        <v>210</v>
      </c>
      <c r="E29" t="s">
        <v>207</v>
      </c>
      <c r="F29">
        <v>13.7</v>
      </c>
      <c r="G29">
        <v>13.7</v>
      </c>
      <c r="H29">
        <v>11.6</v>
      </c>
      <c r="I29">
        <v>300000</v>
      </c>
      <c r="J29">
        <v>82.199999999999989</v>
      </c>
      <c r="K29">
        <v>182</v>
      </c>
      <c r="L29">
        <v>0.25</v>
      </c>
      <c r="M29" t="s">
        <v>580</v>
      </c>
      <c r="N29" t="s">
        <v>8</v>
      </c>
    </row>
    <row r="30" spans="1:14" x14ac:dyDescent="0.3">
      <c r="A30" t="s">
        <v>59</v>
      </c>
      <c r="B30" t="s">
        <v>219</v>
      </c>
      <c r="C30" t="s">
        <v>223</v>
      </c>
      <c r="D30" t="s">
        <v>211</v>
      </c>
      <c r="E30" t="s">
        <v>208</v>
      </c>
      <c r="F30">
        <v>11.6</v>
      </c>
      <c r="G30">
        <v>12.5</v>
      </c>
      <c r="H30">
        <v>12.8</v>
      </c>
      <c r="I30">
        <v>777000</v>
      </c>
      <c r="J30">
        <v>19.399999999999999</v>
      </c>
      <c r="K30">
        <v>122</v>
      </c>
      <c r="L30">
        <v>0.5</v>
      </c>
      <c r="M30" t="s">
        <v>259</v>
      </c>
      <c r="N30" t="s">
        <v>8</v>
      </c>
    </row>
    <row r="31" spans="1:14" x14ac:dyDescent="0.3">
      <c r="A31" t="s">
        <v>60</v>
      </c>
      <c r="B31" t="s">
        <v>219</v>
      </c>
      <c r="C31" t="s">
        <v>223</v>
      </c>
      <c r="D31" t="s">
        <v>211</v>
      </c>
      <c r="E31" t="s">
        <v>208</v>
      </c>
      <c r="F31">
        <v>7.9</v>
      </c>
      <c r="G31">
        <v>6.99</v>
      </c>
      <c r="H31">
        <v>7.62</v>
      </c>
      <c r="I31">
        <v>798000</v>
      </c>
      <c r="J31">
        <v>14.2</v>
      </c>
      <c r="K31">
        <v>115.5</v>
      </c>
      <c r="L31">
        <v>0.25</v>
      </c>
      <c r="M31" t="s">
        <v>260</v>
      </c>
      <c r="N31" t="s">
        <v>8</v>
      </c>
    </row>
    <row r="32" spans="1:14" x14ac:dyDescent="0.3">
      <c r="A32" t="s">
        <v>349</v>
      </c>
      <c r="B32" t="s">
        <v>219</v>
      </c>
      <c r="C32" t="s">
        <v>223</v>
      </c>
      <c r="D32" t="s">
        <v>210</v>
      </c>
      <c r="E32" t="s">
        <v>207</v>
      </c>
      <c r="F32">
        <v>21.03</v>
      </c>
      <c r="G32">
        <v>21.94</v>
      </c>
      <c r="H32">
        <v>11</v>
      </c>
      <c r="I32">
        <v>3636872</v>
      </c>
      <c r="J32">
        <v>126.18</v>
      </c>
      <c r="K32">
        <v>62.5</v>
      </c>
      <c r="L32">
        <v>1</v>
      </c>
      <c r="M32" t="s">
        <v>543</v>
      </c>
      <c r="N32" t="s">
        <v>8</v>
      </c>
    </row>
    <row r="33" spans="1:14" x14ac:dyDescent="0.3">
      <c r="A33" t="s">
        <v>350</v>
      </c>
      <c r="B33" t="s">
        <v>219</v>
      </c>
      <c r="C33" t="s">
        <v>255</v>
      </c>
      <c r="D33" t="s">
        <v>210</v>
      </c>
      <c r="E33" t="s">
        <v>207</v>
      </c>
      <c r="F33">
        <v>9.1</v>
      </c>
      <c r="G33">
        <v>9.1</v>
      </c>
      <c r="H33">
        <v>12</v>
      </c>
      <c r="I33">
        <v>2300000</v>
      </c>
      <c r="J33">
        <v>54.599999999999994</v>
      </c>
      <c r="K33">
        <v>300</v>
      </c>
      <c r="L33">
        <v>0.5</v>
      </c>
      <c r="M33" t="s">
        <v>544</v>
      </c>
      <c r="N33" t="s">
        <v>8</v>
      </c>
    </row>
    <row r="34" spans="1:14" x14ac:dyDescent="0.3">
      <c r="A34" t="s">
        <v>351</v>
      </c>
      <c r="B34" t="s">
        <v>219</v>
      </c>
      <c r="C34" t="s">
        <v>223</v>
      </c>
      <c r="D34" t="s">
        <v>210</v>
      </c>
      <c r="E34" t="s">
        <v>208</v>
      </c>
      <c r="F34">
        <v>15.2</v>
      </c>
      <c r="G34">
        <v>14</v>
      </c>
      <c r="H34">
        <v>17.100000000000001</v>
      </c>
      <c r="I34">
        <v>789000</v>
      </c>
      <c r="J34">
        <v>47.4</v>
      </c>
      <c r="K34">
        <v>302.39999999999998</v>
      </c>
      <c r="L34">
        <v>1</v>
      </c>
      <c r="M34" t="s">
        <v>546</v>
      </c>
      <c r="N34" t="s">
        <v>8</v>
      </c>
    </row>
    <row r="35" spans="1:14" x14ac:dyDescent="0.3">
      <c r="A35" t="s">
        <v>64</v>
      </c>
      <c r="B35" t="s">
        <v>219</v>
      </c>
      <c r="C35" t="s">
        <v>223</v>
      </c>
      <c r="D35" t="s">
        <v>211</v>
      </c>
      <c r="E35" t="s">
        <v>208</v>
      </c>
      <c r="F35">
        <v>71</v>
      </c>
      <c r="G35">
        <v>12.2</v>
      </c>
      <c r="H35">
        <v>21.3</v>
      </c>
      <c r="I35">
        <v>950000</v>
      </c>
      <c r="J35">
        <v>59.6</v>
      </c>
      <c r="K35">
        <v>198</v>
      </c>
      <c r="L35">
        <v>1</v>
      </c>
      <c r="M35" t="s">
        <v>262</v>
      </c>
      <c r="N35" t="s">
        <v>8</v>
      </c>
    </row>
    <row r="36" spans="1:14" x14ac:dyDescent="0.3">
      <c r="A36" t="s">
        <v>65</v>
      </c>
      <c r="B36" t="s">
        <v>219</v>
      </c>
      <c r="C36" t="s">
        <v>223</v>
      </c>
      <c r="D36" t="s">
        <v>210</v>
      </c>
      <c r="E36" t="s">
        <v>207</v>
      </c>
      <c r="F36">
        <v>6.1</v>
      </c>
      <c r="G36">
        <v>9.4</v>
      </c>
      <c r="H36">
        <v>6.1</v>
      </c>
      <c r="I36">
        <v>985000</v>
      </c>
      <c r="J36">
        <v>36.599999999999994</v>
      </c>
      <c r="K36">
        <v>152.4</v>
      </c>
      <c r="L36">
        <v>0.75</v>
      </c>
      <c r="M36" t="s">
        <v>263</v>
      </c>
      <c r="N36" t="s">
        <v>8</v>
      </c>
    </row>
    <row r="37" spans="1:14" x14ac:dyDescent="0.3">
      <c r="A37" t="s">
        <v>352</v>
      </c>
      <c r="B37" t="s">
        <v>219</v>
      </c>
      <c r="C37" t="s">
        <v>137</v>
      </c>
      <c r="D37" t="s">
        <v>210</v>
      </c>
      <c r="E37" t="s">
        <v>207</v>
      </c>
      <c r="F37">
        <v>2.13</v>
      </c>
      <c r="G37">
        <v>3.51</v>
      </c>
      <c r="H37">
        <v>2.13</v>
      </c>
      <c r="I37">
        <v>60702.8</v>
      </c>
      <c r="J37">
        <v>12.78</v>
      </c>
      <c r="K37">
        <v>25.56</v>
      </c>
      <c r="L37">
        <v>0.5</v>
      </c>
      <c r="M37" t="s">
        <v>520</v>
      </c>
      <c r="N37" t="s">
        <v>8</v>
      </c>
    </row>
    <row r="38" spans="1:14" x14ac:dyDescent="0.3">
      <c r="A38" t="s">
        <v>67</v>
      </c>
      <c r="B38" t="s">
        <v>219</v>
      </c>
      <c r="C38" t="s">
        <v>223</v>
      </c>
      <c r="D38" t="s">
        <v>210</v>
      </c>
      <c r="E38" t="s">
        <v>207</v>
      </c>
      <c r="F38">
        <v>16.46</v>
      </c>
      <c r="G38">
        <v>17</v>
      </c>
      <c r="H38">
        <v>16.5</v>
      </c>
      <c r="I38">
        <v>1000353</v>
      </c>
      <c r="J38">
        <v>46.3</v>
      </c>
      <c r="K38">
        <v>175</v>
      </c>
      <c r="L38">
        <v>0.38</v>
      </c>
      <c r="M38" t="s">
        <v>264</v>
      </c>
      <c r="N38" t="s">
        <v>8</v>
      </c>
    </row>
    <row r="39" spans="1:14" x14ac:dyDescent="0.3">
      <c r="A39" t="s">
        <v>69</v>
      </c>
      <c r="B39" t="s">
        <v>219</v>
      </c>
      <c r="C39" t="s">
        <v>255</v>
      </c>
      <c r="D39" t="s">
        <v>210</v>
      </c>
      <c r="E39" t="s">
        <v>207</v>
      </c>
      <c r="F39">
        <v>9.1</v>
      </c>
      <c r="G39">
        <v>9.4</v>
      </c>
      <c r="H39">
        <v>9.14</v>
      </c>
      <c r="I39">
        <v>1180000</v>
      </c>
      <c r="J39">
        <v>50.4</v>
      </c>
      <c r="K39">
        <v>564</v>
      </c>
      <c r="L39">
        <v>0.83</v>
      </c>
      <c r="M39" t="s">
        <v>265</v>
      </c>
      <c r="N39" t="s">
        <v>8</v>
      </c>
    </row>
    <row r="40" spans="1:14" x14ac:dyDescent="0.3">
      <c r="A40" t="s">
        <v>71</v>
      </c>
      <c r="B40" t="s">
        <v>219</v>
      </c>
      <c r="C40" t="s">
        <v>223</v>
      </c>
      <c r="D40" t="s">
        <v>211</v>
      </c>
      <c r="E40" t="s">
        <v>208</v>
      </c>
      <c r="F40">
        <v>26.2</v>
      </c>
      <c r="G40">
        <v>23.97</v>
      </c>
      <c r="H40">
        <v>27.1</v>
      </c>
      <c r="I40">
        <v>1360000</v>
      </c>
      <c r="J40">
        <v>63.1</v>
      </c>
      <c r="K40">
        <v>254.85</v>
      </c>
      <c r="L40">
        <v>0.25</v>
      </c>
      <c r="M40" t="s">
        <v>267</v>
      </c>
      <c r="N40" t="s">
        <v>8</v>
      </c>
    </row>
    <row r="41" spans="1:14" x14ac:dyDescent="0.3">
      <c r="A41" t="s">
        <v>353</v>
      </c>
      <c r="B41" t="s">
        <v>219</v>
      </c>
      <c r="C41" t="s">
        <v>255</v>
      </c>
      <c r="D41" t="s">
        <v>210</v>
      </c>
      <c r="E41" t="s">
        <v>208</v>
      </c>
      <c r="F41">
        <v>12.5</v>
      </c>
      <c r="G41">
        <v>11.6</v>
      </c>
      <c r="H41">
        <v>12.5</v>
      </c>
      <c r="I41">
        <v>2520000</v>
      </c>
      <c r="J41">
        <v>41.8</v>
      </c>
      <c r="K41">
        <v>200</v>
      </c>
      <c r="L41">
        <v>3</v>
      </c>
      <c r="M41" t="s">
        <v>552</v>
      </c>
      <c r="N41" t="s">
        <v>8</v>
      </c>
    </row>
    <row r="42" spans="1:14" x14ac:dyDescent="0.3">
      <c r="A42" t="s">
        <v>75</v>
      </c>
      <c r="B42" t="s">
        <v>219</v>
      </c>
      <c r="C42" t="s">
        <v>246</v>
      </c>
      <c r="D42" t="s">
        <v>210</v>
      </c>
      <c r="E42" t="s">
        <v>208</v>
      </c>
      <c r="F42">
        <v>29</v>
      </c>
      <c r="G42">
        <v>28</v>
      </c>
      <c r="H42">
        <v>29</v>
      </c>
      <c r="I42">
        <v>3200000</v>
      </c>
      <c r="J42">
        <v>76</v>
      </c>
      <c r="K42">
        <v>382</v>
      </c>
      <c r="L42">
        <v>0.75</v>
      </c>
      <c r="M42" t="s">
        <v>270</v>
      </c>
      <c r="N42" t="s">
        <v>8</v>
      </c>
    </row>
    <row r="43" spans="1:14" x14ac:dyDescent="0.3">
      <c r="A43" t="s">
        <v>354</v>
      </c>
      <c r="B43" t="s">
        <v>219</v>
      </c>
      <c r="C43" t="s">
        <v>223</v>
      </c>
      <c r="D43" t="s">
        <v>210</v>
      </c>
      <c r="E43" t="s">
        <v>209</v>
      </c>
      <c r="F43">
        <v>20</v>
      </c>
      <c r="G43">
        <v>21.34</v>
      </c>
      <c r="H43">
        <v>21.3</v>
      </c>
      <c r="I43">
        <v>3330000</v>
      </c>
      <c r="J43">
        <v>49.6</v>
      </c>
      <c r="K43">
        <v>335</v>
      </c>
      <c r="L43">
        <v>2</v>
      </c>
      <c r="M43" t="s">
        <v>271</v>
      </c>
      <c r="N43" t="s">
        <v>8</v>
      </c>
    </row>
    <row r="44" spans="1:14" x14ac:dyDescent="0.3">
      <c r="A44" t="s">
        <v>355</v>
      </c>
      <c r="B44" t="s">
        <v>219</v>
      </c>
      <c r="C44" t="s">
        <v>137</v>
      </c>
      <c r="D44" t="s">
        <v>210</v>
      </c>
      <c r="E44" t="s">
        <v>208</v>
      </c>
      <c r="F44">
        <v>11</v>
      </c>
      <c r="G44">
        <v>10</v>
      </c>
      <c r="H44">
        <v>11</v>
      </c>
      <c r="I44">
        <v>348000</v>
      </c>
      <c r="J44">
        <v>29</v>
      </c>
      <c r="K44">
        <v>142</v>
      </c>
      <c r="L44">
        <v>0.16666666699999999</v>
      </c>
      <c r="M44" t="s">
        <v>553</v>
      </c>
      <c r="N44" t="s">
        <v>8</v>
      </c>
    </row>
    <row r="45" spans="1:14" x14ac:dyDescent="0.3">
      <c r="A45" t="s">
        <v>77</v>
      </c>
      <c r="B45" t="s">
        <v>219</v>
      </c>
      <c r="C45" t="s">
        <v>223</v>
      </c>
      <c r="D45" t="s">
        <v>211</v>
      </c>
      <c r="E45" t="s">
        <v>208</v>
      </c>
      <c r="F45">
        <v>13.7</v>
      </c>
      <c r="G45">
        <v>1.68</v>
      </c>
      <c r="H45">
        <v>4.42</v>
      </c>
      <c r="I45">
        <v>3540000</v>
      </c>
      <c r="J45">
        <v>13.1</v>
      </c>
      <c r="K45">
        <v>1842.5</v>
      </c>
      <c r="L45">
        <v>2.5</v>
      </c>
      <c r="M45" t="s">
        <v>272</v>
      </c>
      <c r="N45" t="s">
        <v>8</v>
      </c>
    </row>
    <row r="46" spans="1:14" x14ac:dyDescent="0.3">
      <c r="A46" t="s">
        <v>78</v>
      </c>
      <c r="B46" t="s">
        <v>219</v>
      </c>
      <c r="C46" t="s">
        <v>223</v>
      </c>
      <c r="D46" t="s">
        <v>211</v>
      </c>
      <c r="E46" t="s">
        <v>208</v>
      </c>
      <c r="F46">
        <v>12.2</v>
      </c>
      <c r="G46">
        <v>8.5299999999999994</v>
      </c>
      <c r="H46">
        <v>14.2</v>
      </c>
      <c r="I46">
        <v>3870000</v>
      </c>
      <c r="J46">
        <v>34.299999999999997</v>
      </c>
      <c r="K46">
        <v>350</v>
      </c>
      <c r="L46">
        <v>0.57999999999999996</v>
      </c>
      <c r="M46" t="s">
        <v>273</v>
      </c>
      <c r="N46" t="s">
        <v>8</v>
      </c>
    </row>
    <row r="47" spans="1:14" x14ac:dyDescent="0.3">
      <c r="A47" t="s">
        <v>356</v>
      </c>
      <c r="B47" t="s">
        <v>219</v>
      </c>
      <c r="C47" t="s">
        <v>255</v>
      </c>
      <c r="D47" t="s">
        <v>210</v>
      </c>
      <c r="E47" t="s">
        <v>207</v>
      </c>
      <c r="F47">
        <v>16.7</v>
      </c>
      <c r="G47">
        <v>16.7</v>
      </c>
      <c r="H47">
        <v>16.7</v>
      </c>
      <c r="I47">
        <v>4800000</v>
      </c>
      <c r="J47">
        <v>100.19999999999999</v>
      </c>
      <c r="K47">
        <v>269.89999999999998</v>
      </c>
      <c r="L47">
        <v>0.5</v>
      </c>
      <c r="M47" t="s">
        <v>558</v>
      </c>
      <c r="N47" t="s">
        <v>8</v>
      </c>
    </row>
    <row r="48" spans="1:14" x14ac:dyDescent="0.3">
      <c r="A48" t="s">
        <v>79</v>
      </c>
      <c r="B48" t="s">
        <v>219</v>
      </c>
      <c r="C48" t="s">
        <v>223</v>
      </c>
      <c r="D48" t="s">
        <v>210</v>
      </c>
      <c r="E48" t="s">
        <v>208</v>
      </c>
      <c r="F48">
        <v>13</v>
      </c>
      <c r="G48">
        <v>6.25</v>
      </c>
      <c r="H48">
        <v>8.69</v>
      </c>
      <c r="I48">
        <v>4090000</v>
      </c>
      <c r="J48">
        <v>28</v>
      </c>
      <c r="K48">
        <v>701</v>
      </c>
      <c r="L48">
        <v>3</v>
      </c>
      <c r="M48" t="s">
        <v>274</v>
      </c>
      <c r="N48" t="s">
        <v>8</v>
      </c>
    </row>
    <row r="49" spans="1:14" x14ac:dyDescent="0.3">
      <c r="A49" t="s">
        <v>80</v>
      </c>
      <c r="B49" t="s">
        <v>219</v>
      </c>
      <c r="C49" t="s">
        <v>223</v>
      </c>
      <c r="D49" t="s">
        <v>211</v>
      </c>
      <c r="E49" t="s">
        <v>207</v>
      </c>
      <c r="F49">
        <v>30.5</v>
      </c>
      <c r="G49">
        <v>31.9</v>
      </c>
      <c r="H49">
        <v>30.5</v>
      </c>
      <c r="I49">
        <v>4440000</v>
      </c>
      <c r="J49">
        <v>80.8</v>
      </c>
      <c r="K49">
        <v>335</v>
      </c>
      <c r="L49">
        <v>0.5</v>
      </c>
      <c r="M49" t="s">
        <v>275</v>
      </c>
      <c r="N49" t="s">
        <v>8</v>
      </c>
    </row>
    <row r="50" spans="1:14" x14ac:dyDescent="0.3">
      <c r="A50" t="s">
        <v>357</v>
      </c>
      <c r="B50" t="s">
        <v>219</v>
      </c>
      <c r="C50" t="s">
        <v>255</v>
      </c>
      <c r="D50" t="s">
        <v>212</v>
      </c>
      <c r="E50" t="s">
        <v>208</v>
      </c>
      <c r="F50">
        <v>10</v>
      </c>
      <c r="G50">
        <v>10</v>
      </c>
      <c r="H50">
        <v>7.2</v>
      </c>
      <c r="I50">
        <v>144000</v>
      </c>
      <c r="J50">
        <v>60</v>
      </c>
      <c r="K50">
        <v>120</v>
      </c>
      <c r="L50">
        <v>3</v>
      </c>
      <c r="M50" t="s">
        <v>531</v>
      </c>
      <c r="N50" t="s">
        <v>8</v>
      </c>
    </row>
    <row r="51" spans="1:14" x14ac:dyDescent="0.3">
      <c r="A51" t="s">
        <v>83</v>
      </c>
      <c r="B51" t="s">
        <v>219</v>
      </c>
      <c r="C51" t="s">
        <v>223</v>
      </c>
      <c r="D51" t="s">
        <v>210</v>
      </c>
      <c r="E51" t="s">
        <v>207</v>
      </c>
      <c r="F51">
        <v>12</v>
      </c>
      <c r="G51">
        <v>12</v>
      </c>
      <c r="H51">
        <v>12</v>
      </c>
      <c r="I51">
        <v>5000000</v>
      </c>
      <c r="J51">
        <v>72</v>
      </c>
      <c r="K51">
        <v>144</v>
      </c>
      <c r="L51">
        <v>1.83</v>
      </c>
      <c r="M51" t="s">
        <v>277</v>
      </c>
      <c r="N51" t="s">
        <v>8</v>
      </c>
    </row>
    <row r="52" spans="1:14" x14ac:dyDescent="0.3">
      <c r="A52" t="s">
        <v>358</v>
      </c>
      <c r="B52" t="s">
        <v>219</v>
      </c>
      <c r="C52" t="s">
        <v>223</v>
      </c>
      <c r="D52" t="s">
        <v>210</v>
      </c>
      <c r="E52" t="s">
        <v>207</v>
      </c>
      <c r="F52">
        <v>6.1</v>
      </c>
      <c r="G52">
        <v>7.32</v>
      </c>
      <c r="H52">
        <v>6.1</v>
      </c>
      <c r="I52">
        <v>185000</v>
      </c>
      <c r="J52">
        <v>13.6</v>
      </c>
      <c r="K52">
        <v>106.7</v>
      </c>
      <c r="L52">
        <v>0.5</v>
      </c>
      <c r="M52" t="s">
        <v>559</v>
      </c>
      <c r="N52" t="s">
        <v>8</v>
      </c>
    </row>
    <row r="53" spans="1:14" x14ac:dyDescent="0.3">
      <c r="A53" t="s">
        <v>84</v>
      </c>
      <c r="B53" t="s">
        <v>219</v>
      </c>
      <c r="C53" t="s">
        <v>246</v>
      </c>
      <c r="D53" t="s">
        <v>210</v>
      </c>
      <c r="E53" t="s">
        <v>207</v>
      </c>
      <c r="F53">
        <v>28.96</v>
      </c>
      <c r="G53">
        <v>36.5</v>
      </c>
      <c r="H53">
        <v>36.299999999999997</v>
      </c>
      <c r="I53">
        <v>5390000</v>
      </c>
      <c r="J53">
        <v>46.8</v>
      </c>
      <c r="K53">
        <v>2100</v>
      </c>
      <c r="L53">
        <v>0.33</v>
      </c>
      <c r="M53" t="s">
        <v>278</v>
      </c>
      <c r="N53" t="s">
        <v>8</v>
      </c>
    </row>
    <row r="54" spans="1:14" x14ac:dyDescent="0.3">
      <c r="A54" t="s">
        <v>359</v>
      </c>
      <c r="B54" t="s">
        <v>240</v>
      </c>
      <c r="C54" t="s">
        <v>255</v>
      </c>
      <c r="D54" t="s">
        <v>210</v>
      </c>
      <c r="E54" t="s">
        <v>207</v>
      </c>
      <c r="F54">
        <v>21.3</v>
      </c>
      <c r="G54">
        <v>21.6</v>
      </c>
      <c r="H54">
        <v>21.3</v>
      </c>
      <c r="I54">
        <v>6170000</v>
      </c>
      <c r="J54">
        <v>47.4</v>
      </c>
      <c r="K54">
        <v>182.9</v>
      </c>
      <c r="L54">
        <v>0.5</v>
      </c>
      <c r="M54" t="s">
        <v>279</v>
      </c>
      <c r="N54" t="s">
        <v>8</v>
      </c>
    </row>
    <row r="55" spans="1:14" x14ac:dyDescent="0.3">
      <c r="A55" t="s">
        <v>86</v>
      </c>
      <c r="B55" t="s">
        <v>219</v>
      </c>
      <c r="C55" t="s">
        <v>223</v>
      </c>
      <c r="D55" t="s">
        <v>210</v>
      </c>
      <c r="E55" t="s">
        <v>208</v>
      </c>
      <c r="F55">
        <v>7</v>
      </c>
      <c r="G55">
        <v>5.79</v>
      </c>
      <c r="H55">
        <v>7.01</v>
      </c>
      <c r="I55">
        <v>7080000</v>
      </c>
      <c r="J55">
        <v>25.7</v>
      </c>
      <c r="K55">
        <v>120</v>
      </c>
      <c r="L55">
        <v>1.5</v>
      </c>
      <c r="M55" t="s">
        <v>280</v>
      </c>
      <c r="N55" t="s">
        <v>8</v>
      </c>
    </row>
    <row r="56" spans="1:14" x14ac:dyDescent="0.3">
      <c r="A56" t="s">
        <v>87</v>
      </c>
      <c r="B56" t="s">
        <v>231</v>
      </c>
      <c r="C56" t="s">
        <v>220</v>
      </c>
      <c r="D56" t="s">
        <v>212</v>
      </c>
      <c r="E56" t="s">
        <v>209</v>
      </c>
      <c r="F56">
        <v>34.14</v>
      </c>
      <c r="G56">
        <v>34.14</v>
      </c>
      <c r="H56">
        <v>33.5</v>
      </c>
      <c r="I56">
        <v>7300000</v>
      </c>
      <c r="J56">
        <v>204.84</v>
      </c>
      <c r="K56">
        <v>270</v>
      </c>
      <c r="L56">
        <v>0.133333333</v>
      </c>
      <c r="M56" t="s">
        <v>281</v>
      </c>
      <c r="N56" t="s">
        <v>8</v>
      </c>
    </row>
    <row r="57" spans="1:14" x14ac:dyDescent="0.3">
      <c r="A57" t="s">
        <v>88</v>
      </c>
      <c r="B57" t="s">
        <v>219</v>
      </c>
      <c r="C57" t="s">
        <v>255</v>
      </c>
      <c r="D57" t="s">
        <v>210</v>
      </c>
      <c r="E57" t="s">
        <v>207</v>
      </c>
      <c r="F57">
        <v>6.1</v>
      </c>
      <c r="G57">
        <v>6.1</v>
      </c>
      <c r="H57">
        <v>6.1</v>
      </c>
      <c r="I57">
        <v>8630000</v>
      </c>
      <c r="J57">
        <v>36.599999999999994</v>
      </c>
      <c r="K57">
        <v>83.2</v>
      </c>
      <c r="L57">
        <v>1</v>
      </c>
      <c r="M57" t="s">
        <v>282</v>
      </c>
      <c r="N57" t="s">
        <v>8</v>
      </c>
    </row>
    <row r="58" spans="1:14" x14ac:dyDescent="0.3">
      <c r="A58" t="s">
        <v>360</v>
      </c>
      <c r="B58" t="s">
        <v>219</v>
      </c>
      <c r="C58" t="s">
        <v>223</v>
      </c>
      <c r="D58" t="s">
        <v>210</v>
      </c>
      <c r="E58" t="s">
        <v>208</v>
      </c>
      <c r="F58">
        <v>8.69</v>
      </c>
      <c r="G58">
        <v>8.08</v>
      </c>
      <c r="H58">
        <v>8.69</v>
      </c>
      <c r="I58">
        <v>4070000.0000000005</v>
      </c>
      <c r="J58">
        <v>26.7</v>
      </c>
      <c r="K58">
        <v>380</v>
      </c>
      <c r="L58">
        <v>1</v>
      </c>
      <c r="M58" t="s">
        <v>549</v>
      </c>
      <c r="N58" t="s">
        <v>8</v>
      </c>
    </row>
    <row r="59" spans="1:14" x14ac:dyDescent="0.3">
      <c r="A59" t="s">
        <v>89</v>
      </c>
      <c r="B59" t="s">
        <v>219</v>
      </c>
      <c r="C59" t="s">
        <v>223</v>
      </c>
      <c r="D59" t="s">
        <v>210</v>
      </c>
      <c r="E59" t="s">
        <v>207</v>
      </c>
      <c r="F59">
        <v>4.0999999999999996</v>
      </c>
      <c r="G59">
        <v>4.47</v>
      </c>
      <c r="H59">
        <v>4.0999999999999996</v>
      </c>
      <c r="I59">
        <v>10600000</v>
      </c>
      <c r="J59">
        <v>24.599999999999998</v>
      </c>
      <c r="K59">
        <v>701</v>
      </c>
      <c r="L59">
        <v>0.5</v>
      </c>
      <c r="M59" t="s">
        <v>283</v>
      </c>
      <c r="N59" t="s">
        <v>8</v>
      </c>
    </row>
    <row r="60" spans="1:14" x14ac:dyDescent="0.3">
      <c r="A60" t="s">
        <v>90</v>
      </c>
      <c r="B60" t="s">
        <v>219</v>
      </c>
      <c r="C60" t="s">
        <v>255</v>
      </c>
      <c r="D60" t="s">
        <v>212</v>
      </c>
      <c r="E60" t="s">
        <v>208</v>
      </c>
      <c r="F60">
        <v>46</v>
      </c>
      <c r="G60">
        <v>24.5</v>
      </c>
      <c r="H60">
        <v>25</v>
      </c>
      <c r="I60">
        <v>10700000</v>
      </c>
      <c r="J60">
        <v>276</v>
      </c>
      <c r="K60">
        <v>552</v>
      </c>
      <c r="L60">
        <v>3</v>
      </c>
      <c r="M60" t="s">
        <v>284</v>
      </c>
      <c r="N60" t="s">
        <v>8</v>
      </c>
    </row>
    <row r="61" spans="1:14" x14ac:dyDescent="0.3">
      <c r="A61" t="s">
        <v>361</v>
      </c>
      <c r="B61" t="s">
        <v>219</v>
      </c>
      <c r="C61" t="s">
        <v>223</v>
      </c>
      <c r="D61" t="s">
        <v>210</v>
      </c>
      <c r="E61" t="s">
        <v>208</v>
      </c>
      <c r="F61">
        <v>13.5</v>
      </c>
      <c r="G61">
        <v>11.99</v>
      </c>
      <c r="H61">
        <v>13.7</v>
      </c>
      <c r="I61">
        <v>11500000</v>
      </c>
      <c r="J61">
        <v>39.299999999999997</v>
      </c>
      <c r="K61">
        <v>230</v>
      </c>
      <c r="L61">
        <v>1.5</v>
      </c>
      <c r="M61" t="s">
        <v>285</v>
      </c>
      <c r="N61" t="s">
        <v>8</v>
      </c>
    </row>
    <row r="62" spans="1:14" x14ac:dyDescent="0.3">
      <c r="A62" t="s">
        <v>92</v>
      </c>
      <c r="B62" t="s">
        <v>219</v>
      </c>
      <c r="C62" t="s">
        <v>255</v>
      </c>
      <c r="D62" t="s">
        <v>212</v>
      </c>
      <c r="E62" t="s">
        <v>207</v>
      </c>
      <c r="F62">
        <v>11</v>
      </c>
      <c r="G62">
        <v>11.2</v>
      </c>
      <c r="H62">
        <v>11</v>
      </c>
      <c r="I62">
        <v>12200000</v>
      </c>
      <c r="J62">
        <v>31.5</v>
      </c>
      <c r="K62">
        <v>151</v>
      </c>
      <c r="L62">
        <v>1.75</v>
      </c>
      <c r="M62" t="s">
        <v>286</v>
      </c>
      <c r="N62" t="s">
        <v>8</v>
      </c>
    </row>
    <row r="63" spans="1:14" x14ac:dyDescent="0.3">
      <c r="A63" t="s">
        <v>94</v>
      </c>
      <c r="B63" t="s">
        <v>219</v>
      </c>
      <c r="C63" t="s">
        <v>255</v>
      </c>
      <c r="D63" t="s">
        <v>211</v>
      </c>
      <c r="E63" t="s">
        <v>207</v>
      </c>
      <c r="F63">
        <v>6.8</v>
      </c>
      <c r="G63">
        <v>6.8</v>
      </c>
      <c r="H63">
        <v>6.8</v>
      </c>
      <c r="I63">
        <v>12300000</v>
      </c>
      <c r="J63">
        <v>176.9</v>
      </c>
      <c r="K63">
        <v>1524</v>
      </c>
      <c r="L63">
        <v>2</v>
      </c>
      <c r="M63" t="s">
        <v>288</v>
      </c>
      <c r="N63" t="s">
        <v>8</v>
      </c>
    </row>
    <row r="64" spans="1:14" x14ac:dyDescent="0.3">
      <c r="A64" t="s">
        <v>362</v>
      </c>
      <c r="B64" t="s">
        <v>219</v>
      </c>
      <c r="C64" t="s">
        <v>246</v>
      </c>
      <c r="D64" t="s">
        <v>210</v>
      </c>
      <c r="E64" t="s">
        <v>207</v>
      </c>
      <c r="F64">
        <v>15.5</v>
      </c>
      <c r="G64">
        <v>15.5</v>
      </c>
      <c r="H64">
        <v>15</v>
      </c>
      <c r="I64">
        <v>12700000</v>
      </c>
      <c r="J64">
        <v>37.799999999999997</v>
      </c>
      <c r="K64">
        <v>428</v>
      </c>
      <c r="L64">
        <v>1.25</v>
      </c>
      <c r="M64" t="s">
        <v>289</v>
      </c>
      <c r="N64" t="s">
        <v>8</v>
      </c>
    </row>
    <row r="65" spans="1:14" x14ac:dyDescent="0.3">
      <c r="A65" t="s">
        <v>96</v>
      </c>
      <c r="B65" t="s">
        <v>219</v>
      </c>
      <c r="C65" t="s">
        <v>241</v>
      </c>
      <c r="D65" t="s">
        <v>210</v>
      </c>
      <c r="E65" t="s">
        <v>208</v>
      </c>
      <c r="F65">
        <v>12.2</v>
      </c>
      <c r="G65">
        <v>6.41</v>
      </c>
      <c r="H65">
        <v>12.8</v>
      </c>
      <c r="I65">
        <v>12800000</v>
      </c>
      <c r="J65">
        <v>73.199999999999989</v>
      </c>
      <c r="K65">
        <v>5150</v>
      </c>
      <c r="L65">
        <v>3</v>
      </c>
      <c r="M65" t="s">
        <v>290</v>
      </c>
      <c r="N65" t="s">
        <v>8</v>
      </c>
    </row>
    <row r="66" spans="1:14" x14ac:dyDescent="0.3">
      <c r="A66" t="s">
        <v>363</v>
      </c>
      <c r="B66" t="s">
        <v>240</v>
      </c>
      <c r="C66" t="s">
        <v>137</v>
      </c>
      <c r="D66" t="s">
        <v>210</v>
      </c>
      <c r="E66" t="s">
        <v>209</v>
      </c>
      <c r="F66">
        <v>32</v>
      </c>
      <c r="G66">
        <v>32</v>
      </c>
      <c r="H66">
        <v>40</v>
      </c>
      <c r="I66">
        <v>31000000</v>
      </c>
      <c r="J66">
        <v>192</v>
      </c>
      <c r="K66">
        <v>67000</v>
      </c>
      <c r="L66">
        <v>1</v>
      </c>
      <c r="M66" t="s">
        <v>581</v>
      </c>
      <c r="N66" t="s">
        <v>8</v>
      </c>
    </row>
    <row r="67" spans="1:14" x14ac:dyDescent="0.3">
      <c r="A67" t="s">
        <v>97</v>
      </c>
      <c r="B67" t="s">
        <v>219</v>
      </c>
      <c r="C67" t="s">
        <v>255</v>
      </c>
      <c r="D67" t="s">
        <v>211</v>
      </c>
      <c r="E67" t="s">
        <v>207</v>
      </c>
      <c r="F67">
        <v>18.3</v>
      </c>
      <c r="G67">
        <v>18.3</v>
      </c>
      <c r="H67">
        <v>18.3</v>
      </c>
      <c r="I67">
        <v>13000000</v>
      </c>
      <c r="J67">
        <v>109.80000000000001</v>
      </c>
      <c r="K67">
        <v>292.60000000000002</v>
      </c>
      <c r="L67">
        <v>0.66333333299999997</v>
      </c>
      <c r="M67" t="s">
        <v>291</v>
      </c>
      <c r="N67" t="s">
        <v>8</v>
      </c>
    </row>
    <row r="68" spans="1:14" x14ac:dyDescent="0.3">
      <c r="A68" t="s">
        <v>98</v>
      </c>
      <c r="B68" t="s">
        <v>219</v>
      </c>
      <c r="C68" t="s">
        <v>255</v>
      </c>
      <c r="D68" t="s">
        <v>210</v>
      </c>
      <c r="E68" t="s">
        <v>207</v>
      </c>
      <c r="F68">
        <v>21.3</v>
      </c>
      <c r="G68">
        <v>21.3</v>
      </c>
      <c r="H68">
        <v>21.3</v>
      </c>
      <c r="I68">
        <v>13600000</v>
      </c>
      <c r="J68">
        <v>127.80000000000001</v>
      </c>
      <c r="K68">
        <v>134.11199999999999</v>
      </c>
      <c r="L68">
        <v>1.5</v>
      </c>
      <c r="M68" t="s">
        <v>292</v>
      </c>
      <c r="N68" t="s">
        <v>8</v>
      </c>
    </row>
    <row r="69" spans="1:14" x14ac:dyDescent="0.3">
      <c r="A69" t="s">
        <v>100</v>
      </c>
      <c r="B69" t="s">
        <v>219</v>
      </c>
      <c r="C69" t="s">
        <v>246</v>
      </c>
      <c r="D69" t="s">
        <v>211</v>
      </c>
      <c r="E69" t="s">
        <v>207</v>
      </c>
      <c r="F69">
        <v>18.899999999999999</v>
      </c>
      <c r="G69">
        <v>16.8</v>
      </c>
      <c r="H69">
        <v>18.3</v>
      </c>
      <c r="I69">
        <v>15000000</v>
      </c>
      <c r="J69">
        <v>44.8</v>
      </c>
      <c r="K69">
        <v>237.7</v>
      </c>
      <c r="L69">
        <v>1</v>
      </c>
      <c r="M69" t="s">
        <v>294</v>
      </c>
      <c r="N69" t="s">
        <v>8</v>
      </c>
    </row>
    <row r="70" spans="1:14" x14ac:dyDescent="0.3">
      <c r="A70" t="s">
        <v>101</v>
      </c>
      <c r="B70" t="s">
        <v>219</v>
      </c>
      <c r="C70" t="s">
        <v>223</v>
      </c>
      <c r="D70" t="s">
        <v>210</v>
      </c>
      <c r="E70" t="s">
        <v>208</v>
      </c>
      <c r="F70">
        <v>12.5</v>
      </c>
      <c r="G70">
        <v>10.8</v>
      </c>
      <c r="H70">
        <v>12.5</v>
      </c>
      <c r="I70">
        <v>16000000</v>
      </c>
      <c r="J70">
        <v>37.299999999999997</v>
      </c>
      <c r="K70">
        <v>884</v>
      </c>
      <c r="L70">
        <v>3</v>
      </c>
      <c r="M70" t="s">
        <v>295</v>
      </c>
      <c r="N70" t="s">
        <v>8</v>
      </c>
    </row>
    <row r="71" spans="1:14" x14ac:dyDescent="0.3">
      <c r="A71" t="s">
        <v>102</v>
      </c>
      <c r="B71" t="s">
        <v>219</v>
      </c>
      <c r="C71" t="s">
        <v>364</v>
      </c>
      <c r="D71" t="s">
        <v>210</v>
      </c>
      <c r="E71" t="s">
        <v>208</v>
      </c>
      <c r="F71">
        <v>15.6</v>
      </c>
      <c r="G71">
        <v>13.59</v>
      </c>
      <c r="H71">
        <v>14</v>
      </c>
      <c r="I71">
        <v>17500000</v>
      </c>
      <c r="J71">
        <v>20.399999999999999</v>
      </c>
      <c r="K71">
        <v>576.072</v>
      </c>
      <c r="L71">
        <v>0.92</v>
      </c>
      <c r="M71" t="s">
        <v>296</v>
      </c>
      <c r="N71" t="s">
        <v>8</v>
      </c>
    </row>
    <row r="72" spans="1:14" x14ac:dyDescent="0.3">
      <c r="A72" t="s">
        <v>103</v>
      </c>
      <c r="B72" t="s">
        <v>219</v>
      </c>
      <c r="C72" t="s">
        <v>246</v>
      </c>
      <c r="D72" t="s">
        <v>211</v>
      </c>
      <c r="E72" t="s">
        <v>207</v>
      </c>
      <c r="F72">
        <v>23.5</v>
      </c>
      <c r="G72">
        <v>23.8</v>
      </c>
      <c r="H72">
        <v>23.5</v>
      </c>
      <c r="I72">
        <v>18430000</v>
      </c>
      <c r="J72">
        <v>99</v>
      </c>
      <c r="K72">
        <v>308</v>
      </c>
      <c r="L72">
        <v>1</v>
      </c>
      <c r="M72" t="s">
        <v>297</v>
      </c>
      <c r="N72" t="s">
        <v>8</v>
      </c>
    </row>
    <row r="73" spans="1:14" x14ac:dyDescent="0.3">
      <c r="A73" t="s">
        <v>365</v>
      </c>
      <c r="B73" t="s">
        <v>219</v>
      </c>
      <c r="C73" t="s">
        <v>246</v>
      </c>
      <c r="D73" t="s">
        <v>210</v>
      </c>
      <c r="E73" t="s">
        <v>207</v>
      </c>
      <c r="F73">
        <v>38.1</v>
      </c>
      <c r="G73">
        <v>24.6</v>
      </c>
      <c r="H73">
        <v>24.4</v>
      </c>
      <c r="I73">
        <v>18900000</v>
      </c>
      <c r="J73">
        <v>228.60000000000002</v>
      </c>
      <c r="K73">
        <v>284</v>
      </c>
      <c r="L73">
        <v>0.75</v>
      </c>
      <c r="M73" t="s">
        <v>567</v>
      </c>
      <c r="N73" t="s">
        <v>8</v>
      </c>
    </row>
    <row r="74" spans="1:14" x14ac:dyDescent="0.3">
      <c r="A74" t="s">
        <v>104</v>
      </c>
      <c r="B74" t="s">
        <v>219</v>
      </c>
      <c r="C74" t="s">
        <v>364</v>
      </c>
      <c r="D74" t="s">
        <v>210</v>
      </c>
      <c r="E74" t="s">
        <v>207</v>
      </c>
      <c r="F74">
        <v>21.9</v>
      </c>
      <c r="G74">
        <v>22.1</v>
      </c>
      <c r="H74">
        <v>24.4</v>
      </c>
      <c r="I74">
        <v>18900000</v>
      </c>
      <c r="J74">
        <v>64</v>
      </c>
      <c r="K74">
        <v>284</v>
      </c>
      <c r="L74">
        <v>0.75</v>
      </c>
      <c r="M74" t="s">
        <v>298</v>
      </c>
      <c r="N74" t="s">
        <v>8</v>
      </c>
    </row>
    <row r="75" spans="1:14" x14ac:dyDescent="0.3">
      <c r="A75" t="s">
        <v>106</v>
      </c>
      <c r="B75" t="s">
        <v>219</v>
      </c>
      <c r="C75" t="s">
        <v>255</v>
      </c>
      <c r="D75" t="s">
        <v>211</v>
      </c>
      <c r="E75" t="s">
        <v>208</v>
      </c>
      <c r="F75">
        <v>34.14</v>
      </c>
      <c r="G75">
        <v>28</v>
      </c>
      <c r="H75">
        <v>31.1</v>
      </c>
      <c r="I75">
        <v>22800000</v>
      </c>
      <c r="J75">
        <v>82.4</v>
      </c>
      <c r="K75">
        <v>178.6</v>
      </c>
      <c r="L75">
        <v>0.75</v>
      </c>
      <c r="M75" t="s">
        <v>300</v>
      </c>
      <c r="N75" t="s">
        <v>8</v>
      </c>
    </row>
    <row r="76" spans="1:14" x14ac:dyDescent="0.3">
      <c r="A76" t="s">
        <v>366</v>
      </c>
      <c r="B76" t="s">
        <v>219</v>
      </c>
      <c r="C76" t="s">
        <v>364</v>
      </c>
      <c r="D76" t="s">
        <v>210</v>
      </c>
      <c r="E76" t="s">
        <v>208</v>
      </c>
      <c r="F76">
        <v>6.1</v>
      </c>
      <c r="G76">
        <v>5.6</v>
      </c>
      <c r="H76">
        <v>5.5</v>
      </c>
      <c r="I76">
        <v>170000</v>
      </c>
      <c r="J76">
        <v>9.1</v>
      </c>
      <c r="K76">
        <v>70</v>
      </c>
      <c r="L76">
        <v>0.61666666699999995</v>
      </c>
      <c r="M76" t="s">
        <v>568</v>
      </c>
      <c r="N76" t="s">
        <v>8</v>
      </c>
    </row>
    <row r="77" spans="1:14" x14ac:dyDescent="0.3">
      <c r="A77" t="s">
        <v>108</v>
      </c>
      <c r="B77" t="s">
        <v>231</v>
      </c>
      <c r="C77" t="s">
        <v>341</v>
      </c>
      <c r="D77" t="s">
        <v>212</v>
      </c>
      <c r="E77" t="s">
        <v>208</v>
      </c>
      <c r="F77">
        <v>62.48</v>
      </c>
      <c r="G77">
        <v>62.48</v>
      </c>
      <c r="H77">
        <v>62.48</v>
      </c>
      <c r="I77">
        <v>23350000</v>
      </c>
      <c r="J77">
        <v>374.88</v>
      </c>
      <c r="K77">
        <v>213.36</v>
      </c>
      <c r="L77">
        <v>1.1666666670000001</v>
      </c>
      <c r="M77" t="s">
        <v>302</v>
      </c>
      <c r="N77" t="s">
        <v>8</v>
      </c>
    </row>
    <row r="78" spans="1:14" x14ac:dyDescent="0.3">
      <c r="A78" t="s">
        <v>110</v>
      </c>
      <c r="B78" t="s">
        <v>219</v>
      </c>
      <c r="C78" t="s">
        <v>223</v>
      </c>
      <c r="D78" t="s">
        <v>211</v>
      </c>
      <c r="E78" t="s">
        <v>207</v>
      </c>
      <c r="F78">
        <v>11.3</v>
      </c>
      <c r="G78">
        <v>113</v>
      </c>
      <c r="H78">
        <v>11.3</v>
      </c>
      <c r="I78">
        <v>25800000</v>
      </c>
      <c r="J78">
        <v>33.299999999999997</v>
      </c>
      <c r="K78">
        <v>350</v>
      </c>
      <c r="L78">
        <v>1</v>
      </c>
      <c r="M78" t="s">
        <v>303</v>
      </c>
      <c r="N78" t="s">
        <v>8</v>
      </c>
    </row>
    <row r="79" spans="1:14" x14ac:dyDescent="0.3">
      <c r="A79" t="s">
        <v>112</v>
      </c>
      <c r="B79" t="s">
        <v>219</v>
      </c>
      <c r="C79" t="s">
        <v>223</v>
      </c>
      <c r="D79" t="s">
        <v>210</v>
      </c>
      <c r="E79" t="s">
        <v>207</v>
      </c>
      <c r="F79">
        <v>3</v>
      </c>
      <c r="G79">
        <v>3</v>
      </c>
      <c r="H79">
        <v>16</v>
      </c>
      <c r="I79">
        <v>26000000</v>
      </c>
      <c r="J79">
        <v>18</v>
      </c>
      <c r="K79">
        <v>162</v>
      </c>
      <c r="L79">
        <v>1.6166666670000001</v>
      </c>
      <c r="M79" t="s">
        <v>305</v>
      </c>
      <c r="N79" t="s">
        <v>8</v>
      </c>
    </row>
    <row r="80" spans="1:14" x14ac:dyDescent="0.3">
      <c r="A80" t="s">
        <v>114</v>
      </c>
      <c r="B80" t="s">
        <v>219</v>
      </c>
      <c r="C80" t="s">
        <v>255</v>
      </c>
      <c r="D80" t="s">
        <v>210</v>
      </c>
      <c r="E80" t="s">
        <v>207</v>
      </c>
      <c r="F80">
        <v>7</v>
      </c>
      <c r="G80">
        <v>7.35</v>
      </c>
      <c r="H80">
        <v>7</v>
      </c>
      <c r="I80">
        <v>30000000</v>
      </c>
      <c r="J80">
        <v>12.7</v>
      </c>
      <c r="K80">
        <v>300</v>
      </c>
      <c r="L80">
        <v>1.25</v>
      </c>
      <c r="M80" t="s">
        <v>306</v>
      </c>
      <c r="N80" t="s">
        <v>8</v>
      </c>
    </row>
    <row r="81" spans="1:14" x14ac:dyDescent="0.3">
      <c r="A81" t="s">
        <v>115</v>
      </c>
      <c r="B81" t="s">
        <v>240</v>
      </c>
      <c r="C81" t="s">
        <v>246</v>
      </c>
      <c r="D81" t="s">
        <v>210</v>
      </c>
      <c r="E81" t="s">
        <v>208</v>
      </c>
      <c r="F81">
        <v>67.099999999999994</v>
      </c>
      <c r="G81">
        <v>35.1</v>
      </c>
      <c r="H81">
        <v>56.4</v>
      </c>
      <c r="I81">
        <v>30600000</v>
      </c>
      <c r="J81">
        <v>103.2</v>
      </c>
      <c r="K81">
        <v>470</v>
      </c>
      <c r="L81">
        <v>0.75</v>
      </c>
      <c r="M81" t="s">
        <v>273</v>
      </c>
      <c r="N81" t="s">
        <v>8</v>
      </c>
    </row>
    <row r="82" spans="1:14" x14ac:dyDescent="0.3">
      <c r="A82" t="s">
        <v>116</v>
      </c>
      <c r="B82" t="s">
        <v>219</v>
      </c>
      <c r="C82" t="s">
        <v>246</v>
      </c>
      <c r="D82" t="s">
        <v>210</v>
      </c>
      <c r="E82" t="s">
        <v>208</v>
      </c>
      <c r="F82">
        <v>24</v>
      </c>
      <c r="G82">
        <v>19.399999999999999</v>
      </c>
      <c r="H82">
        <v>25.91</v>
      </c>
      <c r="I82">
        <v>30837000</v>
      </c>
      <c r="J82">
        <v>56.6</v>
      </c>
      <c r="K82">
        <v>610</v>
      </c>
      <c r="L82">
        <v>1</v>
      </c>
      <c r="M82" t="s">
        <v>272</v>
      </c>
      <c r="N82" t="s">
        <v>8</v>
      </c>
    </row>
    <row r="83" spans="1:14" x14ac:dyDescent="0.3">
      <c r="A83" t="s">
        <v>117</v>
      </c>
      <c r="B83" t="s">
        <v>240</v>
      </c>
      <c r="C83" t="s">
        <v>137</v>
      </c>
      <c r="D83" t="s">
        <v>210</v>
      </c>
      <c r="E83" t="s">
        <v>208</v>
      </c>
      <c r="F83">
        <v>14.5</v>
      </c>
      <c r="G83">
        <v>13.6</v>
      </c>
      <c r="H83">
        <v>14.6</v>
      </c>
      <c r="I83">
        <v>31500000</v>
      </c>
      <c r="J83">
        <v>42.7</v>
      </c>
      <c r="K83">
        <v>420</v>
      </c>
      <c r="L83">
        <v>2</v>
      </c>
      <c r="M83" t="s">
        <v>294</v>
      </c>
      <c r="N83" t="s">
        <v>8</v>
      </c>
    </row>
    <row r="84" spans="1:14" x14ac:dyDescent="0.3">
      <c r="A84" t="s">
        <v>118</v>
      </c>
      <c r="B84" t="s">
        <v>219</v>
      </c>
      <c r="C84" t="s">
        <v>255</v>
      </c>
      <c r="D84" t="s">
        <v>211</v>
      </c>
      <c r="E84" t="s">
        <v>207</v>
      </c>
      <c r="F84">
        <v>35</v>
      </c>
      <c r="G84">
        <v>35</v>
      </c>
      <c r="H84">
        <v>35</v>
      </c>
      <c r="I84">
        <v>40000000</v>
      </c>
      <c r="J84">
        <v>210</v>
      </c>
      <c r="K84">
        <v>420</v>
      </c>
      <c r="L84">
        <v>1</v>
      </c>
      <c r="M84" t="s">
        <v>252</v>
      </c>
      <c r="N84" t="s">
        <v>8</v>
      </c>
    </row>
    <row r="85" spans="1:14" x14ac:dyDescent="0.3">
      <c r="A85" t="s">
        <v>119</v>
      </c>
      <c r="B85" t="s">
        <v>219</v>
      </c>
      <c r="C85" t="s">
        <v>255</v>
      </c>
      <c r="D85" t="s">
        <v>210</v>
      </c>
      <c r="E85" t="s">
        <v>207</v>
      </c>
      <c r="F85">
        <v>35.9</v>
      </c>
      <c r="G85">
        <v>35.9</v>
      </c>
      <c r="H85">
        <v>35.9</v>
      </c>
      <c r="I85">
        <v>40540000</v>
      </c>
      <c r="J85">
        <v>215.39999999999998</v>
      </c>
      <c r="K85">
        <v>430.79999999999995</v>
      </c>
      <c r="L85">
        <v>0.5</v>
      </c>
      <c r="M85" t="s">
        <v>307</v>
      </c>
      <c r="N85" t="s">
        <v>8</v>
      </c>
    </row>
    <row r="86" spans="1:14" x14ac:dyDescent="0.3">
      <c r="A86" t="s">
        <v>120</v>
      </c>
      <c r="B86" t="s">
        <v>219</v>
      </c>
      <c r="C86" t="s">
        <v>241</v>
      </c>
      <c r="D86" t="s">
        <v>210</v>
      </c>
      <c r="E86" t="s">
        <v>207</v>
      </c>
      <c r="F86">
        <v>57.6</v>
      </c>
      <c r="G86">
        <v>47.86</v>
      </c>
      <c r="H86">
        <v>57.6</v>
      </c>
      <c r="I86">
        <v>37000000</v>
      </c>
      <c r="J86">
        <v>345.6</v>
      </c>
      <c r="K86">
        <v>225.6</v>
      </c>
      <c r="L86">
        <v>0.25</v>
      </c>
      <c r="M86" t="s">
        <v>308</v>
      </c>
      <c r="N86" t="s">
        <v>8</v>
      </c>
    </row>
    <row r="87" spans="1:14" x14ac:dyDescent="0.3">
      <c r="A87" t="s">
        <v>121</v>
      </c>
      <c r="B87" t="s">
        <v>240</v>
      </c>
      <c r="C87" t="s">
        <v>255</v>
      </c>
      <c r="D87" t="s">
        <v>210</v>
      </c>
      <c r="E87" t="s">
        <v>207</v>
      </c>
      <c r="F87">
        <v>41.2</v>
      </c>
      <c r="G87">
        <v>41.2</v>
      </c>
      <c r="H87">
        <v>39.6</v>
      </c>
      <c r="I87">
        <v>49300000</v>
      </c>
      <c r="J87">
        <v>53.3</v>
      </c>
      <c r="K87">
        <v>200</v>
      </c>
      <c r="L87">
        <v>1</v>
      </c>
      <c r="M87" t="s">
        <v>309</v>
      </c>
      <c r="N87" t="s">
        <v>8</v>
      </c>
    </row>
    <row r="88" spans="1:14" x14ac:dyDescent="0.3">
      <c r="A88" t="s">
        <v>122</v>
      </c>
      <c r="B88" t="s">
        <v>219</v>
      </c>
      <c r="C88" t="s">
        <v>241</v>
      </c>
      <c r="D88" t="s">
        <v>210</v>
      </c>
      <c r="E88" t="s">
        <v>208</v>
      </c>
      <c r="F88">
        <v>11.9</v>
      </c>
      <c r="G88">
        <v>11.58</v>
      </c>
      <c r="H88">
        <v>11.9</v>
      </c>
      <c r="I88">
        <v>58000000</v>
      </c>
      <c r="J88">
        <v>71.400000000000006</v>
      </c>
      <c r="K88">
        <v>292.60000000000002</v>
      </c>
      <c r="L88">
        <v>7</v>
      </c>
      <c r="M88" t="s">
        <v>310</v>
      </c>
      <c r="N88" t="s">
        <v>8</v>
      </c>
    </row>
    <row r="89" spans="1:14" x14ac:dyDescent="0.3">
      <c r="A89" t="s">
        <v>367</v>
      </c>
      <c r="B89" t="s">
        <v>219</v>
      </c>
      <c r="C89" t="s">
        <v>223</v>
      </c>
      <c r="D89" t="s">
        <v>210</v>
      </c>
      <c r="E89" t="s">
        <v>207</v>
      </c>
      <c r="F89">
        <v>35.049999999999997</v>
      </c>
      <c r="G89">
        <v>38.450000000000003</v>
      </c>
      <c r="H89">
        <v>35</v>
      </c>
      <c r="I89">
        <v>71500000</v>
      </c>
      <c r="J89">
        <v>210.29999999999998</v>
      </c>
      <c r="K89">
        <v>167</v>
      </c>
      <c r="L89">
        <v>2</v>
      </c>
      <c r="M89" t="s">
        <v>228</v>
      </c>
      <c r="N89" t="s">
        <v>8</v>
      </c>
    </row>
    <row r="90" spans="1:14" x14ac:dyDescent="0.3">
      <c r="A90" t="s">
        <v>124</v>
      </c>
      <c r="B90" t="s">
        <v>219</v>
      </c>
      <c r="C90" t="s">
        <v>223</v>
      </c>
      <c r="D90" t="s">
        <v>211</v>
      </c>
      <c r="E90" t="s">
        <v>207</v>
      </c>
      <c r="F90">
        <v>25</v>
      </c>
      <c r="G90">
        <v>26.6</v>
      </c>
      <c r="H90">
        <v>25.8</v>
      </c>
      <c r="I90">
        <v>117000000</v>
      </c>
      <c r="J90">
        <v>58</v>
      </c>
      <c r="K90">
        <v>900</v>
      </c>
      <c r="L90">
        <v>3</v>
      </c>
      <c r="M90" t="s">
        <v>311</v>
      </c>
      <c r="N90" t="s">
        <v>8</v>
      </c>
    </row>
    <row r="91" spans="1:14" x14ac:dyDescent="0.3">
      <c r="A91" t="s">
        <v>368</v>
      </c>
      <c r="B91" t="s">
        <v>219</v>
      </c>
      <c r="C91" t="s">
        <v>241</v>
      </c>
      <c r="D91" t="s">
        <v>211</v>
      </c>
      <c r="E91" t="s">
        <v>208</v>
      </c>
      <c r="F91">
        <v>10.4</v>
      </c>
      <c r="G91">
        <v>8.5299999999999994</v>
      </c>
      <c r="H91">
        <v>12.8</v>
      </c>
      <c r="I91">
        <v>125000000</v>
      </c>
      <c r="J91">
        <v>27.7</v>
      </c>
      <c r="K91">
        <v>3800</v>
      </c>
      <c r="L91">
        <v>4</v>
      </c>
      <c r="M91" t="s">
        <v>312</v>
      </c>
      <c r="N91" t="s">
        <v>8</v>
      </c>
    </row>
    <row r="92" spans="1:14" x14ac:dyDescent="0.3">
      <c r="A92" t="s">
        <v>369</v>
      </c>
      <c r="B92" t="s">
        <v>219</v>
      </c>
      <c r="C92" t="s">
        <v>223</v>
      </c>
      <c r="D92" t="s">
        <v>210</v>
      </c>
      <c r="E92" t="s">
        <v>207</v>
      </c>
      <c r="F92">
        <v>12.5</v>
      </c>
      <c r="G92">
        <v>15.2</v>
      </c>
      <c r="H92">
        <v>15.2</v>
      </c>
      <c r="I92">
        <v>214000000</v>
      </c>
      <c r="J92">
        <v>75</v>
      </c>
      <c r="K92">
        <v>150</v>
      </c>
      <c r="L92">
        <v>1</v>
      </c>
      <c r="M92" t="s">
        <v>313</v>
      </c>
      <c r="N92" t="s">
        <v>8</v>
      </c>
    </row>
    <row r="93" spans="1:14" x14ac:dyDescent="0.3">
      <c r="A93" t="s">
        <v>127</v>
      </c>
      <c r="B93" t="s">
        <v>219</v>
      </c>
      <c r="C93" t="s">
        <v>223</v>
      </c>
      <c r="D93" t="s">
        <v>210</v>
      </c>
      <c r="E93" t="s">
        <v>207</v>
      </c>
      <c r="F93">
        <v>16.45</v>
      </c>
      <c r="G93">
        <v>16.45</v>
      </c>
      <c r="H93">
        <v>16</v>
      </c>
      <c r="I93">
        <v>210000000</v>
      </c>
      <c r="J93">
        <v>98.699999999999989</v>
      </c>
      <c r="K93">
        <v>19300</v>
      </c>
      <c r="L93">
        <v>2.5</v>
      </c>
      <c r="M93" t="s">
        <v>314</v>
      </c>
      <c r="N93" t="s">
        <v>8</v>
      </c>
    </row>
    <row r="94" spans="1:14" x14ac:dyDescent="0.3">
      <c r="A94" t="s">
        <v>370</v>
      </c>
      <c r="B94" t="s">
        <v>137</v>
      </c>
      <c r="C94" t="s">
        <v>137</v>
      </c>
      <c r="D94" t="s">
        <v>210</v>
      </c>
      <c r="E94" t="s">
        <v>207</v>
      </c>
      <c r="F94">
        <v>80</v>
      </c>
      <c r="G94">
        <v>80</v>
      </c>
      <c r="H94">
        <v>58.39</v>
      </c>
      <c r="I94">
        <v>3000000000</v>
      </c>
      <c r="J94">
        <v>3000</v>
      </c>
      <c r="K94">
        <v>960</v>
      </c>
      <c r="L94">
        <v>9.25</v>
      </c>
      <c r="M94" t="s">
        <v>582</v>
      </c>
      <c r="N94" t="s">
        <v>8</v>
      </c>
    </row>
    <row r="95" spans="1:14" x14ac:dyDescent="0.3">
      <c r="A95" t="s">
        <v>128</v>
      </c>
      <c r="B95" t="s">
        <v>219</v>
      </c>
      <c r="C95" t="s">
        <v>246</v>
      </c>
      <c r="D95" t="s">
        <v>210</v>
      </c>
      <c r="E95" t="s">
        <v>208</v>
      </c>
      <c r="F95">
        <v>93</v>
      </c>
      <c r="G95">
        <v>83.5</v>
      </c>
      <c r="H95">
        <v>86.9</v>
      </c>
      <c r="I95">
        <v>310000000</v>
      </c>
      <c r="J95">
        <v>250</v>
      </c>
      <c r="K95">
        <v>945</v>
      </c>
      <c r="L95">
        <v>1.25</v>
      </c>
      <c r="M95" t="s">
        <v>315</v>
      </c>
      <c r="N95" t="s">
        <v>8</v>
      </c>
    </row>
    <row r="96" spans="1:14" x14ac:dyDescent="0.3">
      <c r="A96" t="s">
        <v>129</v>
      </c>
      <c r="B96" t="s">
        <v>219</v>
      </c>
      <c r="C96" t="s">
        <v>246</v>
      </c>
      <c r="D96" t="s">
        <v>211</v>
      </c>
      <c r="E96" t="s">
        <v>207</v>
      </c>
      <c r="F96">
        <v>24.5</v>
      </c>
      <c r="G96">
        <v>26.11</v>
      </c>
      <c r="H96">
        <v>30.3</v>
      </c>
      <c r="I96">
        <v>650000000</v>
      </c>
      <c r="J96">
        <v>97</v>
      </c>
      <c r="K96">
        <v>2020</v>
      </c>
      <c r="L96">
        <v>5.5</v>
      </c>
      <c r="M96" t="s">
        <v>316</v>
      </c>
      <c r="N96" t="s">
        <v>8</v>
      </c>
    </row>
    <row r="97" spans="1:14" x14ac:dyDescent="0.3">
      <c r="A97" t="s">
        <v>371</v>
      </c>
      <c r="B97" t="s">
        <v>240</v>
      </c>
      <c r="C97" t="s">
        <v>246</v>
      </c>
      <c r="D97" t="s">
        <v>212</v>
      </c>
      <c r="E97" t="s">
        <v>207</v>
      </c>
      <c r="F97">
        <v>35.4</v>
      </c>
      <c r="G97">
        <v>35.700000000000003</v>
      </c>
      <c r="H97">
        <v>35.5</v>
      </c>
      <c r="I97">
        <v>660000000</v>
      </c>
      <c r="J97">
        <v>110</v>
      </c>
      <c r="K97">
        <v>620</v>
      </c>
      <c r="L97">
        <v>8.5</v>
      </c>
      <c r="M97" t="s">
        <v>317</v>
      </c>
      <c r="N97" t="s">
        <v>8</v>
      </c>
    </row>
    <row r="98" spans="1:14" x14ac:dyDescent="0.3">
      <c r="A98" t="s">
        <v>372</v>
      </c>
      <c r="B98" t="s">
        <v>231</v>
      </c>
      <c r="C98" t="s">
        <v>301</v>
      </c>
      <c r="D98" t="s">
        <v>212</v>
      </c>
      <c r="E98" t="s">
        <v>207</v>
      </c>
      <c r="F98">
        <v>264.87</v>
      </c>
      <c r="G98">
        <v>264.87</v>
      </c>
      <c r="H98">
        <v>264.87</v>
      </c>
      <c r="I98">
        <v>167715000</v>
      </c>
      <c r="J98">
        <v>1589.22</v>
      </c>
      <c r="K98">
        <v>160</v>
      </c>
      <c r="L98">
        <v>0.11700000000000001</v>
      </c>
      <c r="M98" t="s">
        <v>583</v>
      </c>
      <c r="N98" t="s">
        <v>8</v>
      </c>
    </row>
    <row r="99" spans="1:14" x14ac:dyDescent="0.3">
      <c r="A99" t="s">
        <v>373</v>
      </c>
      <c r="B99" t="s">
        <v>219</v>
      </c>
      <c r="C99" t="s">
        <v>223</v>
      </c>
      <c r="D99" t="s">
        <v>210</v>
      </c>
      <c r="E99" t="s">
        <v>207</v>
      </c>
      <c r="F99">
        <v>51.8</v>
      </c>
      <c r="G99">
        <v>51.8</v>
      </c>
      <c r="H99">
        <v>33.5</v>
      </c>
      <c r="I99">
        <v>291300000</v>
      </c>
      <c r="J99">
        <v>310.79999999999995</v>
      </c>
      <c r="K99">
        <v>2268</v>
      </c>
      <c r="L99">
        <v>4.25</v>
      </c>
      <c r="M99" t="s">
        <v>573</v>
      </c>
      <c r="N99" t="s">
        <v>8</v>
      </c>
    </row>
    <row r="100" spans="1:14" x14ac:dyDescent="0.3">
      <c r="A100" t="s">
        <v>132</v>
      </c>
      <c r="B100" t="s">
        <v>231</v>
      </c>
      <c r="C100" t="s">
        <v>319</v>
      </c>
      <c r="D100" t="s">
        <v>212</v>
      </c>
      <c r="E100" t="s">
        <v>209</v>
      </c>
      <c r="F100">
        <v>46</v>
      </c>
      <c r="G100">
        <v>38</v>
      </c>
      <c r="H100">
        <v>43.59</v>
      </c>
      <c r="I100">
        <v>4500000</v>
      </c>
      <c r="J100">
        <v>276</v>
      </c>
      <c r="K100">
        <v>224</v>
      </c>
      <c r="L100">
        <v>0.16700000000000001</v>
      </c>
      <c r="M100" t="s">
        <v>320</v>
      </c>
      <c r="N100" t="s">
        <v>8</v>
      </c>
    </row>
    <row r="101" spans="1:14" x14ac:dyDescent="0.3">
      <c r="A101" t="s">
        <v>374</v>
      </c>
      <c r="B101" t="s">
        <v>219</v>
      </c>
      <c r="C101" t="s">
        <v>255</v>
      </c>
      <c r="D101" t="s">
        <v>212</v>
      </c>
      <c r="E101" t="s">
        <v>207</v>
      </c>
      <c r="F101">
        <v>7.31</v>
      </c>
      <c r="G101">
        <v>7.71</v>
      </c>
      <c r="H101">
        <v>6.1</v>
      </c>
      <c r="I101">
        <v>662000</v>
      </c>
      <c r="J101">
        <v>7.76</v>
      </c>
      <c r="K101">
        <v>91.4</v>
      </c>
      <c r="L101">
        <v>3.5</v>
      </c>
      <c r="M101" t="s">
        <v>574</v>
      </c>
      <c r="N101" t="s">
        <v>8</v>
      </c>
    </row>
    <row r="102" spans="1:14" x14ac:dyDescent="0.3">
      <c r="A102" t="s">
        <v>133</v>
      </c>
      <c r="B102" t="s">
        <v>219</v>
      </c>
      <c r="C102" t="s">
        <v>137</v>
      </c>
      <c r="D102" t="s">
        <v>210</v>
      </c>
      <c r="E102" t="s">
        <v>208</v>
      </c>
      <c r="F102">
        <v>6.1</v>
      </c>
      <c r="G102">
        <v>6.1</v>
      </c>
      <c r="H102">
        <v>6.1</v>
      </c>
      <c r="I102">
        <v>9860000</v>
      </c>
      <c r="J102">
        <v>36.599999999999994</v>
      </c>
      <c r="K102">
        <v>61</v>
      </c>
      <c r="L102">
        <v>5</v>
      </c>
      <c r="M102" t="s">
        <v>321</v>
      </c>
      <c r="N102" t="s">
        <v>8</v>
      </c>
    </row>
    <row r="103" spans="1:14" x14ac:dyDescent="0.3">
      <c r="A103" t="s">
        <v>134</v>
      </c>
      <c r="B103" t="s">
        <v>219</v>
      </c>
      <c r="C103" t="s">
        <v>223</v>
      </c>
      <c r="D103" t="s">
        <v>210</v>
      </c>
      <c r="E103" t="s">
        <v>207</v>
      </c>
      <c r="F103">
        <v>2.1</v>
      </c>
      <c r="G103">
        <v>2.1</v>
      </c>
      <c r="H103">
        <v>2.1</v>
      </c>
      <c r="I103">
        <v>20000</v>
      </c>
      <c r="J103">
        <v>8.25</v>
      </c>
      <c r="K103">
        <v>80</v>
      </c>
      <c r="L103">
        <v>0.36699999999999999</v>
      </c>
      <c r="M103" t="s">
        <v>322</v>
      </c>
      <c r="N103" t="s">
        <v>8</v>
      </c>
    </row>
    <row r="104" spans="1:14" x14ac:dyDescent="0.3">
      <c r="A104" t="s">
        <v>375</v>
      </c>
      <c r="B104" t="s">
        <v>219</v>
      </c>
      <c r="C104" t="s">
        <v>223</v>
      </c>
      <c r="D104" t="s">
        <v>211</v>
      </c>
      <c r="E104" t="s">
        <v>207</v>
      </c>
      <c r="F104">
        <v>19.2</v>
      </c>
      <c r="G104">
        <v>19.2</v>
      </c>
      <c r="H104">
        <v>19.2</v>
      </c>
      <c r="I104">
        <v>6400000</v>
      </c>
      <c r="J104">
        <v>115.19999999999999</v>
      </c>
      <c r="K104">
        <v>230.39999999999998</v>
      </c>
      <c r="L104">
        <v>0.5</v>
      </c>
      <c r="M104" t="s">
        <v>531</v>
      </c>
      <c r="N104" t="s">
        <v>8</v>
      </c>
    </row>
    <row r="105" spans="1:14" x14ac:dyDescent="0.3">
      <c r="A105" t="s">
        <v>376</v>
      </c>
      <c r="B105" t="s">
        <v>219</v>
      </c>
      <c r="C105" t="s">
        <v>246</v>
      </c>
      <c r="D105" t="s">
        <v>210</v>
      </c>
      <c r="E105" t="s">
        <v>208</v>
      </c>
      <c r="F105">
        <v>32</v>
      </c>
      <c r="G105">
        <v>30</v>
      </c>
      <c r="H105">
        <v>40</v>
      </c>
      <c r="I105">
        <v>71000000</v>
      </c>
      <c r="J105">
        <v>106</v>
      </c>
      <c r="K105">
        <v>1740</v>
      </c>
      <c r="L105">
        <v>1</v>
      </c>
      <c r="M105" t="s">
        <v>575</v>
      </c>
      <c r="N105" t="s">
        <v>8</v>
      </c>
    </row>
    <row r="106" spans="1:14" x14ac:dyDescent="0.3">
      <c r="A106" t="s">
        <v>377</v>
      </c>
      <c r="B106" t="s">
        <v>219</v>
      </c>
      <c r="C106" t="s">
        <v>223</v>
      </c>
      <c r="D106" t="s">
        <v>211</v>
      </c>
      <c r="E106" t="s">
        <v>207</v>
      </c>
      <c r="F106">
        <v>16</v>
      </c>
      <c r="G106">
        <v>16</v>
      </c>
      <c r="H106">
        <v>16</v>
      </c>
      <c r="I106">
        <v>140000</v>
      </c>
      <c r="J106">
        <v>96</v>
      </c>
      <c r="K106">
        <v>192</v>
      </c>
      <c r="L106">
        <v>0.4</v>
      </c>
      <c r="M106" t="s">
        <v>531</v>
      </c>
      <c r="N106" t="s">
        <v>8</v>
      </c>
    </row>
    <row r="107" spans="1:14" x14ac:dyDescent="0.3">
      <c r="A107" t="s">
        <v>378</v>
      </c>
      <c r="B107" t="s">
        <v>219</v>
      </c>
      <c r="C107" t="s">
        <v>255</v>
      </c>
      <c r="D107" t="s">
        <v>210</v>
      </c>
      <c r="E107" t="s">
        <v>207</v>
      </c>
      <c r="F107">
        <v>23</v>
      </c>
      <c r="G107">
        <v>24.3</v>
      </c>
      <c r="H107">
        <v>23</v>
      </c>
      <c r="I107">
        <v>5220000</v>
      </c>
      <c r="J107">
        <v>138</v>
      </c>
      <c r="K107">
        <f>12*Tf_Data[[#This Row],[Height of dam; H_d (m)]]</f>
        <v>276</v>
      </c>
      <c r="L107">
        <v>0.5</v>
      </c>
      <c r="N107" t="s">
        <v>138</v>
      </c>
    </row>
    <row r="108" spans="1:14" x14ac:dyDescent="0.3">
      <c r="A108" t="s">
        <v>379</v>
      </c>
      <c r="B108" t="s">
        <v>219</v>
      </c>
      <c r="C108" t="s">
        <v>223</v>
      </c>
      <c r="D108" t="s">
        <v>210</v>
      </c>
      <c r="E108" t="s">
        <v>207</v>
      </c>
      <c r="F108">
        <v>18</v>
      </c>
      <c r="G108">
        <v>18</v>
      </c>
      <c r="H108">
        <v>18</v>
      </c>
      <c r="I108">
        <v>700000</v>
      </c>
      <c r="J108">
        <v>108</v>
      </c>
      <c r="K108">
        <f>12*Tf_Data[[#This Row],[Height of dam; H_d (m)]]</f>
        <v>216</v>
      </c>
      <c r="L108">
        <v>0.17</v>
      </c>
      <c r="N108" t="s">
        <v>138</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BA98-61EC-42E1-B101-78745710D031}">
  <dimension ref="A1:N227"/>
  <sheetViews>
    <sheetView zoomScale="55" zoomScaleNormal="55" workbookViewId="0">
      <selection activeCell="I52" sqref="I52"/>
    </sheetView>
  </sheetViews>
  <sheetFormatPr defaultRowHeight="14.4" x14ac:dyDescent="0.3"/>
  <cols>
    <col min="2" max="2" width="12.88671875" customWidth="1"/>
    <col min="3" max="3" width="13.44140625" customWidth="1"/>
    <col min="4" max="4" width="16.88671875" customWidth="1"/>
    <col min="5" max="5" width="12.33203125" customWidth="1"/>
    <col min="6" max="6" width="24.109375" bestFit="1" customWidth="1"/>
    <col min="7" max="8" width="25.88671875" bestFit="1" customWidth="1"/>
    <col min="9" max="9" width="28.109375" bestFit="1" customWidth="1"/>
    <col min="10" max="10" width="39.88671875" bestFit="1" customWidth="1"/>
    <col min="11" max="11" width="24" bestFit="1" customWidth="1"/>
    <col min="12" max="12" width="24" customWidth="1"/>
    <col min="13" max="13" width="20.44140625" customWidth="1"/>
    <col min="14" max="14" width="31.21875" bestFit="1" customWidth="1"/>
  </cols>
  <sheetData>
    <row r="1" spans="1:14" x14ac:dyDescent="0.3">
      <c r="A1" t="s">
        <v>0</v>
      </c>
      <c r="B1" t="s">
        <v>3</v>
      </c>
      <c r="C1" t="s">
        <v>4</v>
      </c>
      <c r="D1" t="s">
        <v>2</v>
      </c>
      <c r="E1" t="s">
        <v>1</v>
      </c>
      <c r="F1" t="s">
        <v>213</v>
      </c>
      <c r="G1" t="s">
        <v>214</v>
      </c>
      <c r="H1" t="s">
        <v>380</v>
      </c>
      <c r="I1" t="s">
        <v>215</v>
      </c>
      <c r="J1" t="s">
        <v>324</v>
      </c>
      <c r="K1" t="s">
        <v>325</v>
      </c>
      <c r="L1" t="s">
        <v>584</v>
      </c>
      <c r="M1" t="s">
        <v>5</v>
      </c>
      <c r="N1" t="s">
        <v>6</v>
      </c>
    </row>
    <row r="2" spans="1:14" x14ac:dyDescent="0.3">
      <c r="A2" t="s">
        <v>381</v>
      </c>
      <c r="B2" t="s">
        <v>219</v>
      </c>
      <c r="C2" t="s">
        <v>255</v>
      </c>
      <c r="D2" t="s">
        <v>208</v>
      </c>
      <c r="E2" t="s">
        <v>210</v>
      </c>
      <c r="F2">
        <v>21.3</v>
      </c>
      <c r="G2">
        <v>21.3</v>
      </c>
      <c r="H2">
        <v>5</v>
      </c>
      <c r="I2">
        <v>51000000</v>
      </c>
      <c r="J2">
        <v>127.8</v>
      </c>
      <c r="K2">
        <v>840</v>
      </c>
      <c r="L2">
        <v>50</v>
      </c>
      <c r="M2" t="s">
        <v>508</v>
      </c>
      <c r="N2" t="s">
        <v>8</v>
      </c>
    </row>
    <row r="3" spans="1:14" x14ac:dyDescent="0.3">
      <c r="A3" t="s">
        <v>382</v>
      </c>
      <c r="B3" t="s">
        <v>219</v>
      </c>
      <c r="C3" t="s">
        <v>223</v>
      </c>
      <c r="D3" t="s">
        <v>207</v>
      </c>
      <c r="E3" t="s">
        <v>210</v>
      </c>
      <c r="F3">
        <v>8</v>
      </c>
      <c r="G3">
        <v>8</v>
      </c>
      <c r="H3">
        <v>8</v>
      </c>
      <c r="I3">
        <v>200000</v>
      </c>
      <c r="J3">
        <v>48</v>
      </c>
      <c r="K3">
        <v>96</v>
      </c>
      <c r="L3">
        <v>40</v>
      </c>
      <c r="M3" t="s">
        <v>509</v>
      </c>
      <c r="N3" t="s">
        <v>8</v>
      </c>
    </row>
    <row r="4" spans="1:14" x14ac:dyDescent="0.3">
      <c r="A4" t="s">
        <v>383</v>
      </c>
      <c r="B4" t="s">
        <v>219</v>
      </c>
      <c r="C4" t="s">
        <v>223</v>
      </c>
      <c r="D4" t="s">
        <v>209</v>
      </c>
      <c r="E4" t="s">
        <v>210</v>
      </c>
      <c r="F4">
        <v>19</v>
      </c>
      <c r="G4">
        <v>19</v>
      </c>
      <c r="H4">
        <v>19</v>
      </c>
      <c r="I4">
        <v>87200</v>
      </c>
      <c r="J4">
        <v>114</v>
      </c>
      <c r="K4">
        <v>540</v>
      </c>
      <c r="L4">
        <v>26.875</v>
      </c>
      <c r="M4" t="s">
        <v>510</v>
      </c>
      <c r="N4" t="s">
        <v>8</v>
      </c>
    </row>
    <row r="5" spans="1:14" x14ac:dyDescent="0.3">
      <c r="A5" t="s">
        <v>384</v>
      </c>
      <c r="B5" t="s">
        <v>219</v>
      </c>
      <c r="C5" t="s">
        <v>223</v>
      </c>
      <c r="D5" t="s">
        <v>207</v>
      </c>
      <c r="E5" t="s">
        <v>210</v>
      </c>
      <c r="F5">
        <v>4.2670000000000003</v>
      </c>
      <c r="G5">
        <v>4.67</v>
      </c>
      <c r="H5">
        <v>5.23</v>
      </c>
      <c r="I5">
        <v>442819.98599999998</v>
      </c>
      <c r="J5">
        <v>25.602</v>
      </c>
      <c r="K5">
        <v>190.5</v>
      </c>
      <c r="L5">
        <v>22.03</v>
      </c>
      <c r="M5" t="s">
        <v>511</v>
      </c>
      <c r="N5" t="s">
        <v>8</v>
      </c>
    </row>
    <row r="6" spans="1:14" x14ac:dyDescent="0.3">
      <c r="A6" t="s">
        <v>329</v>
      </c>
      <c r="B6" t="s">
        <v>219</v>
      </c>
      <c r="C6" t="s">
        <v>223</v>
      </c>
      <c r="D6" t="s">
        <v>207</v>
      </c>
      <c r="E6" t="s">
        <v>210</v>
      </c>
      <c r="F6">
        <v>10</v>
      </c>
      <c r="G6">
        <v>5.79</v>
      </c>
      <c r="H6">
        <v>6.4</v>
      </c>
      <c r="I6">
        <v>49300</v>
      </c>
      <c r="J6">
        <v>17.100000000000001</v>
      </c>
      <c r="K6">
        <v>152</v>
      </c>
      <c r="L6">
        <v>12.2</v>
      </c>
      <c r="M6" t="s">
        <v>512</v>
      </c>
      <c r="N6" t="s">
        <v>8</v>
      </c>
    </row>
    <row r="7" spans="1:14" x14ac:dyDescent="0.3">
      <c r="A7" t="s">
        <v>385</v>
      </c>
      <c r="B7" t="s">
        <v>219</v>
      </c>
      <c r="C7" t="s">
        <v>223</v>
      </c>
      <c r="D7" t="s">
        <v>207</v>
      </c>
      <c r="E7" t="s">
        <v>210</v>
      </c>
      <c r="F7">
        <v>7.3150000000000004</v>
      </c>
      <c r="G7">
        <v>7.47</v>
      </c>
      <c r="H7">
        <v>2.17</v>
      </c>
      <c r="I7">
        <v>346700</v>
      </c>
      <c r="J7">
        <v>43.89</v>
      </c>
      <c r="K7">
        <v>221</v>
      </c>
      <c r="L7">
        <v>7.7750000000000004</v>
      </c>
      <c r="M7" t="s">
        <v>511</v>
      </c>
      <c r="N7" t="s">
        <v>8</v>
      </c>
    </row>
    <row r="8" spans="1:14" x14ac:dyDescent="0.3">
      <c r="A8" t="s">
        <v>386</v>
      </c>
      <c r="B8" t="s">
        <v>219</v>
      </c>
      <c r="C8" t="s">
        <v>223</v>
      </c>
      <c r="D8" t="s">
        <v>207</v>
      </c>
      <c r="E8" t="s">
        <v>210</v>
      </c>
      <c r="F8">
        <v>5.4863999999999997</v>
      </c>
      <c r="G8">
        <v>6.0864000000000003</v>
      </c>
      <c r="H8">
        <v>6.4</v>
      </c>
      <c r="I8">
        <v>550000</v>
      </c>
      <c r="J8">
        <v>12.8</v>
      </c>
      <c r="K8">
        <v>150</v>
      </c>
      <c r="L8">
        <v>53.34</v>
      </c>
      <c r="M8" t="s">
        <v>513</v>
      </c>
      <c r="N8" t="s">
        <v>8</v>
      </c>
    </row>
    <row r="9" spans="1:14" x14ac:dyDescent="0.3">
      <c r="A9" t="s">
        <v>387</v>
      </c>
      <c r="B9" t="s">
        <v>240</v>
      </c>
      <c r="C9" t="s">
        <v>241</v>
      </c>
      <c r="D9" t="s">
        <v>209</v>
      </c>
      <c r="E9" t="s">
        <v>210</v>
      </c>
      <c r="F9">
        <v>7.3</v>
      </c>
      <c r="G9">
        <v>7.3</v>
      </c>
      <c r="H9">
        <v>7.3</v>
      </c>
      <c r="I9">
        <v>37000000</v>
      </c>
      <c r="J9">
        <v>43.8</v>
      </c>
      <c r="K9">
        <v>225</v>
      </c>
      <c r="L9">
        <v>20</v>
      </c>
      <c r="M9" t="s">
        <v>514</v>
      </c>
      <c r="N9" t="s">
        <v>8</v>
      </c>
    </row>
    <row r="10" spans="1:14" x14ac:dyDescent="0.3">
      <c r="A10" t="s">
        <v>332</v>
      </c>
      <c r="B10" t="s">
        <v>240</v>
      </c>
      <c r="C10" t="s">
        <v>137</v>
      </c>
      <c r="D10" t="s">
        <v>207</v>
      </c>
      <c r="E10" t="s">
        <v>210</v>
      </c>
      <c r="F10">
        <v>10.5</v>
      </c>
      <c r="G10">
        <v>10.5</v>
      </c>
      <c r="H10">
        <v>4.5999999999999996</v>
      </c>
      <c r="I10">
        <v>3200000</v>
      </c>
      <c r="J10">
        <v>63</v>
      </c>
      <c r="K10">
        <v>99.1</v>
      </c>
      <c r="L10">
        <v>39</v>
      </c>
      <c r="M10" t="s">
        <v>515</v>
      </c>
      <c r="N10" t="s">
        <v>8</v>
      </c>
    </row>
    <row r="11" spans="1:14" x14ac:dyDescent="0.3">
      <c r="A11" t="s">
        <v>333</v>
      </c>
      <c r="B11" t="s">
        <v>219</v>
      </c>
      <c r="C11" t="s">
        <v>223</v>
      </c>
      <c r="D11" t="s">
        <v>207</v>
      </c>
      <c r="E11" t="s">
        <v>210</v>
      </c>
      <c r="F11">
        <v>3.7</v>
      </c>
      <c r="G11">
        <v>3.7</v>
      </c>
      <c r="H11">
        <v>3.7</v>
      </c>
      <c r="I11">
        <v>620000</v>
      </c>
      <c r="J11">
        <v>22.2</v>
      </c>
      <c r="K11">
        <v>44.400000000000006</v>
      </c>
      <c r="L11">
        <v>45.72</v>
      </c>
      <c r="M11" t="s">
        <v>516</v>
      </c>
      <c r="N11" t="s">
        <v>8</v>
      </c>
    </row>
    <row r="12" spans="1:14" x14ac:dyDescent="0.3">
      <c r="A12" t="s">
        <v>388</v>
      </c>
      <c r="B12" t="s">
        <v>219</v>
      </c>
      <c r="C12" t="s">
        <v>223</v>
      </c>
      <c r="D12" t="s">
        <v>207</v>
      </c>
      <c r="E12" t="s">
        <v>210</v>
      </c>
      <c r="F12">
        <v>6.1</v>
      </c>
      <c r="G12">
        <v>6.1</v>
      </c>
      <c r="H12">
        <v>6.1</v>
      </c>
      <c r="I12">
        <v>24700</v>
      </c>
      <c r="J12">
        <v>13.4</v>
      </c>
      <c r="K12">
        <v>70</v>
      </c>
      <c r="L12">
        <v>4.72</v>
      </c>
      <c r="M12" t="s">
        <v>517</v>
      </c>
      <c r="N12" t="s">
        <v>8</v>
      </c>
    </row>
    <row r="13" spans="1:14" x14ac:dyDescent="0.3">
      <c r="A13" t="s">
        <v>389</v>
      </c>
      <c r="B13" t="s">
        <v>219</v>
      </c>
      <c r="C13" t="s">
        <v>223</v>
      </c>
      <c r="D13" t="s">
        <v>208</v>
      </c>
      <c r="E13" t="s">
        <v>210</v>
      </c>
      <c r="F13">
        <v>5.8</v>
      </c>
      <c r="G13">
        <v>3.05</v>
      </c>
      <c r="H13">
        <v>5.79</v>
      </c>
      <c r="I13">
        <v>740000</v>
      </c>
      <c r="J13">
        <v>18.600000000000001</v>
      </c>
      <c r="K13">
        <v>540</v>
      </c>
      <c r="L13">
        <v>12.3</v>
      </c>
      <c r="M13" t="s">
        <v>518</v>
      </c>
      <c r="N13" t="s">
        <v>8</v>
      </c>
    </row>
    <row r="14" spans="1:14" x14ac:dyDescent="0.3">
      <c r="A14" t="s">
        <v>335</v>
      </c>
      <c r="B14" t="s">
        <v>219</v>
      </c>
      <c r="C14" t="s">
        <v>336</v>
      </c>
      <c r="D14" t="s">
        <v>207</v>
      </c>
      <c r="E14" t="s">
        <v>210</v>
      </c>
      <c r="F14">
        <v>22.56</v>
      </c>
      <c r="G14">
        <v>23.21</v>
      </c>
      <c r="H14">
        <v>22.56</v>
      </c>
      <c r="I14">
        <v>110000000</v>
      </c>
      <c r="J14">
        <v>135.36000000000001</v>
      </c>
      <c r="K14">
        <v>3742</v>
      </c>
      <c r="L14">
        <v>47.274999999999999</v>
      </c>
      <c r="M14" t="s">
        <v>519</v>
      </c>
      <c r="N14" t="s">
        <v>8</v>
      </c>
    </row>
    <row r="15" spans="1:14" x14ac:dyDescent="0.3">
      <c r="A15" t="s">
        <v>390</v>
      </c>
      <c r="B15" t="s">
        <v>391</v>
      </c>
      <c r="C15" t="s">
        <v>137</v>
      </c>
      <c r="D15" t="s">
        <v>208</v>
      </c>
      <c r="E15" t="s">
        <v>210</v>
      </c>
      <c r="F15">
        <v>10.1</v>
      </c>
      <c r="G15">
        <v>10.1</v>
      </c>
      <c r="H15">
        <v>13.715999999999999</v>
      </c>
      <c r="I15">
        <v>6200000</v>
      </c>
      <c r="J15">
        <v>60.6</v>
      </c>
      <c r="K15">
        <v>274.3</v>
      </c>
      <c r="L15">
        <v>22.9</v>
      </c>
      <c r="M15" t="s">
        <v>520</v>
      </c>
      <c r="N15" t="s">
        <v>8</v>
      </c>
    </row>
    <row r="16" spans="1:14" x14ac:dyDescent="0.3">
      <c r="A16" t="s">
        <v>392</v>
      </c>
      <c r="B16" t="s">
        <v>219</v>
      </c>
      <c r="C16" t="s">
        <v>223</v>
      </c>
      <c r="D16" t="s">
        <v>207</v>
      </c>
      <c r="E16" t="s">
        <v>210</v>
      </c>
      <c r="F16">
        <v>6.0960000000000001</v>
      </c>
      <c r="G16">
        <v>7.3</v>
      </c>
      <c r="H16">
        <v>7.14</v>
      </c>
      <c r="I16">
        <v>1184142.581</v>
      </c>
      <c r="J16">
        <v>36.576000000000001</v>
      </c>
      <c r="K16">
        <v>106.7</v>
      </c>
      <c r="L16">
        <v>31.5</v>
      </c>
      <c r="M16" t="s">
        <v>511</v>
      </c>
      <c r="N16" t="s">
        <v>8</v>
      </c>
    </row>
    <row r="17" spans="1:14" x14ac:dyDescent="0.3">
      <c r="A17" t="s">
        <v>393</v>
      </c>
      <c r="B17" t="s">
        <v>219</v>
      </c>
      <c r="C17" t="s">
        <v>137</v>
      </c>
      <c r="D17" t="s">
        <v>208</v>
      </c>
      <c r="E17" t="s">
        <v>210</v>
      </c>
      <c r="F17">
        <v>20.100000000000001</v>
      </c>
      <c r="G17">
        <v>11.1</v>
      </c>
      <c r="H17">
        <v>12.2</v>
      </c>
      <c r="I17">
        <v>698000</v>
      </c>
      <c r="J17">
        <v>32</v>
      </c>
      <c r="K17">
        <v>134</v>
      </c>
      <c r="L17">
        <v>35.1</v>
      </c>
      <c r="M17" t="s">
        <v>521</v>
      </c>
      <c r="N17" t="s">
        <v>8</v>
      </c>
    </row>
    <row r="18" spans="1:14" x14ac:dyDescent="0.3">
      <c r="A18" t="s">
        <v>394</v>
      </c>
      <c r="B18" t="s">
        <v>219</v>
      </c>
      <c r="C18" t="s">
        <v>223</v>
      </c>
      <c r="D18" t="s">
        <v>207</v>
      </c>
      <c r="E18" t="s">
        <v>210</v>
      </c>
      <c r="F18">
        <v>10.5</v>
      </c>
      <c r="G18">
        <v>10.5</v>
      </c>
      <c r="H18">
        <v>10.5</v>
      </c>
      <c r="I18">
        <v>140000</v>
      </c>
      <c r="J18">
        <v>63</v>
      </c>
      <c r="K18">
        <v>75</v>
      </c>
      <c r="L18">
        <v>36.299999999999997</v>
      </c>
      <c r="M18" t="s">
        <v>522</v>
      </c>
      <c r="N18" t="s">
        <v>8</v>
      </c>
    </row>
    <row r="19" spans="1:14" x14ac:dyDescent="0.3">
      <c r="A19" t="s">
        <v>338</v>
      </c>
      <c r="B19" t="s">
        <v>219</v>
      </c>
      <c r="C19" t="s">
        <v>246</v>
      </c>
      <c r="D19" t="s">
        <v>207</v>
      </c>
      <c r="E19" t="s">
        <v>210</v>
      </c>
      <c r="F19">
        <v>14.5</v>
      </c>
      <c r="G19">
        <v>15.05</v>
      </c>
      <c r="H19">
        <v>14.5</v>
      </c>
      <c r="I19">
        <v>2550000</v>
      </c>
      <c r="J19">
        <v>45.3</v>
      </c>
      <c r="K19">
        <v>170</v>
      </c>
      <c r="L19">
        <v>37.799999999999997</v>
      </c>
      <c r="M19" t="s">
        <v>523</v>
      </c>
      <c r="N19" t="s">
        <v>8</v>
      </c>
    </row>
    <row r="20" spans="1:14" x14ac:dyDescent="0.3">
      <c r="A20" t="s">
        <v>339</v>
      </c>
      <c r="B20" t="s">
        <v>219</v>
      </c>
      <c r="C20" t="s">
        <v>249</v>
      </c>
      <c r="D20" t="s">
        <v>207</v>
      </c>
      <c r="E20" t="s">
        <v>210</v>
      </c>
      <c r="F20">
        <v>7</v>
      </c>
      <c r="G20">
        <v>7</v>
      </c>
      <c r="H20">
        <v>0.91</v>
      </c>
      <c r="I20">
        <v>69000</v>
      </c>
      <c r="J20">
        <v>42</v>
      </c>
      <c r="K20">
        <v>305</v>
      </c>
      <c r="L20">
        <v>19.8</v>
      </c>
      <c r="M20" t="s">
        <v>524</v>
      </c>
      <c r="N20" t="s">
        <v>8</v>
      </c>
    </row>
    <row r="21" spans="1:14" x14ac:dyDescent="0.3">
      <c r="A21" t="s">
        <v>395</v>
      </c>
      <c r="B21" t="s">
        <v>219</v>
      </c>
      <c r="C21" t="s">
        <v>255</v>
      </c>
      <c r="D21" t="s">
        <v>207</v>
      </c>
      <c r="E21" t="s">
        <v>210</v>
      </c>
      <c r="F21">
        <v>10.4</v>
      </c>
      <c r="G21">
        <v>10.4</v>
      </c>
      <c r="H21">
        <v>10.4</v>
      </c>
      <c r="I21">
        <v>42000</v>
      </c>
      <c r="J21">
        <v>62.4</v>
      </c>
      <c r="K21">
        <v>91.4</v>
      </c>
      <c r="L21">
        <v>12.4</v>
      </c>
      <c r="M21" t="s">
        <v>313</v>
      </c>
      <c r="N21" t="s">
        <v>8</v>
      </c>
    </row>
    <row r="22" spans="1:14" x14ac:dyDescent="0.3">
      <c r="A22" t="s">
        <v>396</v>
      </c>
      <c r="B22" t="s">
        <v>219</v>
      </c>
      <c r="C22" t="s">
        <v>223</v>
      </c>
      <c r="D22" t="s">
        <v>207</v>
      </c>
      <c r="E22" t="s">
        <v>210</v>
      </c>
      <c r="F22">
        <v>9</v>
      </c>
      <c r="G22">
        <v>9</v>
      </c>
      <c r="H22">
        <v>9</v>
      </c>
      <c r="I22">
        <v>100000</v>
      </c>
      <c r="J22">
        <v>54</v>
      </c>
      <c r="K22">
        <v>100</v>
      </c>
      <c r="L22">
        <v>10</v>
      </c>
      <c r="M22" t="s">
        <v>525</v>
      </c>
      <c r="N22" t="s">
        <v>8</v>
      </c>
    </row>
    <row r="23" spans="1:14" x14ac:dyDescent="0.3">
      <c r="A23" t="s">
        <v>397</v>
      </c>
      <c r="B23" t="s">
        <v>219</v>
      </c>
      <c r="C23" t="s">
        <v>223</v>
      </c>
      <c r="D23" t="s">
        <v>207</v>
      </c>
      <c r="E23" t="s">
        <v>210</v>
      </c>
      <c r="F23">
        <v>4</v>
      </c>
      <c r="G23">
        <v>4.05</v>
      </c>
      <c r="H23">
        <v>3.78</v>
      </c>
      <c r="I23">
        <v>466000</v>
      </c>
      <c r="J23">
        <v>15</v>
      </c>
      <c r="K23">
        <v>230</v>
      </c>
      <c r="L23">
        <v>22.8</v>
      </c>
      <c r="M23" t="s">
        <v>526</v>
      </c>
      <c r="N23" t="s">
        <v>8</v>
      </c>
    </row>
    <row r="24" spans="1:14" x14ac:dyDescent="0.3">
      <c r="A24" t="s">
        <v>342</v>
      </c>
      <c r="B24" t="s">
        <v>219</v>
      </c>
      <c r="C24" t="s">
        <v>255</v>
      </c>
      <c r="D24" t="s">
        <v>207</v>
      </c>
      <c r="E24" t="s">
        <v>211</v>
      </c>
      <c r="F24">
        <v>11</v>
      </c>
      <c r="G24">
        <v>11</v>
      </c>
      <c r="H24">
        <v>11</v>
      </c>
      <c r="I24">
        <v>311000</v>
      </c>
      <c r="J24">
        <v>14.5</v>
      </c>
      <c r="K24">
        <v>262</v>
      </c>
      <c r="L24">
        <v>42.6</v>
      </c>
      <c r="M24" t="s">
        <v>527</v>
      </c>
      <c r="N24" t="s">
        <v>8</v>
      </c>
    </row>
    <row r="25" spans="1:14" x14ac:dyDescent="0.3">
      <c r="A25" t="s">
        <v>398</v>
      </c>
      <c r="B25" t="s">
        <v>219</v>
      </c>
      <c r="C25" t="s">
        <v>137</v>
      </c>
      <c r="D25" t="s">
        <v>209</v>
      </c>
      <c r="E25" t="s">
        <v>210</v>
      </c>
      <c r="F25">
        <v>31.7</v>
      </c>
      <c r="G25">
        <v>31.7</v>
      </c>
      <c r="H25">
        <v>31.7</v>
      </c>
      <c r="I25">
        <v>79000000</v>
      </c>
      <c r="J25">
        <v>190.2</v>
      </c>
      <c r="K25">
        <v>1244</v>
      </c>
      <c r="L25">
        <v>61</v>
      </c>
      <c r="M25" t="s">
        <v>528</v>
      </c>
      <c r="N25" t="s">
        <v>8</v>
      </c>
    </row>
    <row r="26" spans="1:14" x14ac:dyDescent="0.3">
      <c r="A26" t="s">
        <v>343</v>
      </c>
      <c r="B26" t="s">
        <v>240</v>
      </c>
      <c r="C26" t="s">
        <v>249</v>
      </c>
      <c r="D26" t="s">
        <v>207</v>
      </c>
      <c r="E26" t="s">
        <v>210</v>
      </c>
      <c r="F26">
        <v>11</v>
      </c>
      <c r="G26">
        <v>11.7</v>
      </c>
      <c r="H26">
        <v>10.4</v>
      </c>
      <c r="I26">
        <v>29800</v>
      </c>
      <c r="J26">
        <v>21.7</v>
      </c>
      <c r="K26">
        <v>200</v>
      </c>
      <c r="L26">
        <v>50</v>
      </c>
      <c r="M26" t="s">
        <v>517</v>
      </c>
      <c r="N26" t="s">
        <v>8</v>
      </c>
    </row>
    <row r="27" spans="1:14" x14ac:dyDescent="0.3">
      <c r="A27" t="s">
        <v>399</v>
      </c>
      <c r="B27" t="s">
        <v>219</v>
      </c>
      <c r="C27" t="s">
        <v>137</v>
      </c>
      <c r="D27" t="s">
        <v>207</v>
      </c>
      <c r="E27" t="s">
        <v>210</v>
      </c>
      <c r="F27">
        <v>19</v>
      </c>
      <c r="G27">
        <v>19</v>
      </c>
      <c r="H27">
        <v>6.1</v>
      </c>
      <c r="I27">
        <v>518000</v>
      </c>
      <c r="J27">
        <v>114</v>
      </c>
      <c r="K27">
        <v>137</v>
      </c>
      <c r="L27">
        <v>51.6</v>
      </c>
      <c r="M27" t="s">
        <v>510</v>
      </c>
      <c r="N27" t="s">
        <v>8</v>
      </c>
    </row>
    <row r="28" spans="1:14" x14ac:dyDescent="0.3">
      <c r="A28" t="s">
        <v>400</v>
      </c>
      <c r="B28" t="s">
        <v>219</v>
      </c>
      <c r="C28" t="s">
        <v>246</v>
      </c>
      <c r="D28" t="s">
        <v>207</v>
      </c>
      <c r="E28" t="s">
        <v>210</v>
      </c>
      <c r="F28">
        <v>24</v>
      </c>
      <c r="G28">
        <v>24</v>
      </c>
      <c r="H28">
        <v>24</v>
      </c>
      <c r="I28">
        <v>57000000</v>
      </c>
      <c r="J28">
        <v>144</v>
      </c>
      <c r="K28">
        <v>253</v>
      </c>
      <c r="L28">
        <v>40.35</v>
      </c>
      <c r="M28" t="s">
        <v>522</v>
      </c>
      <c r="N28" t="s">
        <v>8</v>
      </c>
    </row>
    <row r="29" spans="1:14" x14ac:dyDescent="0.3">
      <c r="A29" t="s">
        <v>401</v>
      </c>
      <c r="B29" t="s">
        <v>219</v>
      </c>
      <c r="C29" t="s">
        <v>223</v>
      </c>
      <c r="D29" t="s">
        <v>207</v>
      </c>
      <c r="E29" t="s">
        <v>210</v>
      </c>
      <c r="F29">
        <v>12</v>
      </c>
      <c r="G29">
        <v>12</v>
      </c>
      <c r="H29">
        <v>12</v>
      </c>
      <c r="I29">
        <v>600000</v>
      </c>
      <c r="J29">
        <v>72</v>
      </c>
      <c r="K29">
        <v>104</v>
      </c>
      <c r="L29">
        <v>40</v>
      </c>
      <c r="M29" t="s">
        <v>529</v>
      </c>
      <c r="N29" t="s">
        <v>8</v>
      </c>
    </row>
    <row r="30" spans="1:14" x14ac:dyDescent="0.3">
      <c r="A30" t="s">
        <v>402</v>
      </c>
      <c r="B30" t="s">
        <v>219</v>
      </c>
      <c r="C30" t="s">
        <v>246</v>
      </c>
      <c r="D30" t="s">
        <v>208</v>
      </c>
      <c r="E30" t="s">
        <v>210</v>
      </c>
      <c r="F30">
        <v>24</v>
      </c>
      <c r="G30">
        <v>24</v>
      </c>
      <c r="H30">
        <v>24</v>
      </c>
      <c r="I30">
        <v>55000000</v>
      </c>
      <c r="J30">
        <v>144</v>
      </c>
      <c r="K30">
        <v>288</v>
      </c>
      <c r="L30">
        <v>51.5</v>
      </c>
      <c r="M30" t="s">
        <v>522</v>
      </c>
      <c r="N30" t="s">
        <v>8</v>
      </c>
    </row>
    <row r="31" spans="1:14" x14ac:dyDescent="0.3">
      <c r="A31" t="s">
        <v>403</v>
      </c>
      <c r="B31" t="s">
        <v>219</v>
      </c>
      <c r="C31" t="s">
        <v>223</v>
      </c>
      <c r="D31" t="s">
        <v>207</v>
      </c>
      <c r="E31" t="s">
        <v>210</v>
      </c>
      <c r="F31">
        <v>21.5</v>
      </c>
      <c r="G31">
        <v>21.5</v>
      </c>
      <c r="H31">
        <v>21.5</v>
      </c>
      <c r="I31">
        <v>2550000</v>
      </c>
      <c r="J31">
        <v>129</v>
      </c>
      <c r="K31">
        <v>258</v>
      </c>
      <c r="L31">
        <v>52.75</v>
      </c>
      <c r="M31" t="s">
        <v>530</v>
      </c>
      <c r="N31" t="s">
        <v>8</v>
      </c>
    </row>
    <row r="32" spans="1:14" x14ac:dyDescent="0.3">
      <c r="A32" t="s">
        <v>404</v>
      </c>
      <c r="B32" t="s">
        <v>219</v>
      </c>
      <c r="C32" t="s">
        <v>223</v>
      </c>
      <c r="D32" t="s">
        <v>207</v>
      </c>
      <c r="E32" t="s">
        <v>210</v>
      </c>
      <c r="F32">
        <v>17.7</v>
      </c>
      <c r="G32">
        <v>17.7</v>
      </c>
      <c r="H32">
        <v>17.7</v>
      </c>
      <c r="I32">
        <v>670000</v>
      </c>
      <c r="J32">
        <v>106.2</v>
      </c>
      <c r="K32">
        <v>212.39999999999998</v>
      </c>
      <c r="L32">
        <v>70</v>
      </c>
      <c r="M32" t="s">
        <v>531</v>
      </c>
      <c r="N32" t="s">
        <v>8</v>
      </c>
    </row>
    <row r="33" spans="1:14" x14ac:dyDescent="0.3">
      <c r="A33" t="s">
        <v>405</v>
      </c>
      <c r="B33" t="s">
        <v>219</v>
      </c>
      <c r="C33" t="s">
        <v>223</v>
      </c>
      <c r="D33" t="s">
        <v>208</v>
      </c>
      <c r="E33" t="s">
        <v>210</v>
      </c>
      <c r="F33">
        <v>13.4</v>
      </c>
      <c r="G33">
        <v>11.8</v>
      </c>
      <c r="H33">
        <v>11.4</v>
      </c>
      <c r="I33">
        <v>1870000</v>
      </c>
      <c r="J33">
        <v>38.9</v>
      </c>
      <c r="K33">
        <v>250</v>
      </c>
      <c r="L33">
        <v>17.2</v>
      </c>
      <c r="M33" t="s">
        <v>532</v>
      </c>
      <c r="N33" t="s">
        <v>8</v>
      </c>
    </row>
    <row r="34" spans="1:14" x14ac:dyDescent="0.3">
      <c r="A34" t="s">
        <v>406</v>
      </c>
      <c r="B34" t="s">
        <v>219</v>
      </c>
      <c r="C34" t="s">
        <v>223</v>
      </c>
      <c r="D34" t="s">
        <v>207</v>
      </c>
      <c r="E34" t="s">
        <v>210</v>
      </c>
      <c r="F34">
        <v>5.5</v>
      </c>
      <c r="G34">
        <v>5.8</v>
      </c>
      <c r="H34">
        <v>5.5</v>
      </c>
      <c r="I34">
        <v>527000</v>
      </c>
      <c r="J34">
        <v>18</v>
      </c>
      <c r="K34">
        <v>320</v>
      </c>
      <c r="L34">
        <v>21.3</v>
      </c>
      <c r="M34" t="s">
        <v>533</v>
      </c>
      <c r="N34" t="s">
        <v>8</v>
      </c>
    </row>
    <row r="35" spans="1:14" x14ac:dyDescent="0.3">
      <c r="A35" t="s">
        <v>407</v>
      </c>
      <c r="B35" t="s">
        <v>331</v>
      </c>
      <c r="C35" t="s">
        <v>232</v>
      </c>
      <c r="D35" t="s">
        <v>207</v>
      </c>
      <c r="E35" t="s">
        <v>210</v>
      </c>
      <c r="F35">
        <v>43</v>
      </c>
      <c r="G35">
        <v>43</v>
      </c>
      <c r="H35">
        <v>43</v>
      </c>
      <c r="I35">
        <v>30000000</v>
      </c>
      <c r="J35">
        <v>258</v>
      </c>
      <c r="K35">
        <v>449.88479999999998</v>
      </c>
      <c r="L35">
        <v>31.25</v>
      </c>
      <c r="M35" t="s">
        <v>534</v>
      </c>
      <c r="N35" t="s">
        <v>8</v>
      </c>
    </row>
    <row r="36" spans="1:14" x14ac:dyDescent="0.3">
      <c r="A36" t="s">
        <v>408</v>
      </c>
      <c r="B36" t="s">
        <v>331</v>
      </c>
      <c r="C36" t="s">
        <v>232</v>
      </c>
      <c r="D36" t="s">
        <v>207</v>
      </c>
      <c r="E36" t="s">
        <v>210</v>
      </c>
      <c r="F36">
        <v>43</v>
      </c>
      <c r="G36">
        <v>43</v>
      </c>
      <c r="H36">
        <v>43</v>
      </c>
      <c r="I36">
        <v>30000000</v>
      </c>
      <c r="J36">
        <v>258</v>
      </c>
      <c r="K36">
        <v>449.88479999999998</v>
      </c>
      <c r="L36">
        <v>70</v>
      </c>
      <c r="M36" t="s">
        <v>534</v>
      </c>
      <c r="N36" t="s">
        <v>8</v>
      </c>
    </row>
    <row r="37" spans="1:14" x14ac:dyDescent="0.3">
      <c r="A37" t="s">
        <v>409</v>
      </c>
      <c r="B37" t="s">
        <v>219</v>
      </c>
      <c r="C37" t="s">
        <v>255</v>
      </c>
      <c r="D37" t="s">
        <v>208</v>
      </c>
      <c r="E37" t="s">
        <v>210</v>
      </c>
      <c r="F37">
        <v>10</v>
      </c>
      <c r="G37">
        <v>3</v>
      </c>
      <c r="H37">
        <v>10</v>
      </c>
      <c r="I37">
        <v>740000</v>
      </c>
      <c r="J37">
        <v>30</v>
      </c>
      <c r="K37">
        <v>560</v>
      </c>
      <c r="L37">
        <v>24</v>
      </c>
      <c r="M37" t="s">
        <v>535</v>
      </c>
      <c r="N37" t="s">
        <v>8</v>
      </c>
    </row>
    <row r="38" spans="1:14" x14ac:dyDescent="0.3">
      <c r="A38" t="s">
        <v>410</v>
      </c>
      <c r="B38" t="s">
        <v>219</v>
      </c>
      <c r="C38" t="s">
        <v>223</v>
      </c>
      <c r="D38" t="s">
        <v>208</v>
      </c>
      <c r="E38" t="s">
        <v>210</v>
      </c>
      <c r="F38">
        <v>16</v>
      </c>
      <c r="G38">
        <v>14.32</v>
      </c>
      <c r="H38">
        <v>8.23</v>
      </c>
      <c r="I38">
        <v>425000</v>
      </c>
      <c r="J38">
        <v>22.2</v>
      </c>
      <c r="K38">
        <v>130</v>
      </c>
      <c r="L38">
        <v>10.8</v>
      </c>
      <c r="M38" t="s">
        <v>536</v>
      </c>
      <c r="N38" t="s">
        <v>8</v>
      </c>
    </row>
    <row r="39" spans="1:14" x14ac:dyDescent="0.3">
      <c r="A39" t="s">
        <v>411</v>
      </c>
      <c r="B39" t="s">
        <v>219</v>
      </c>
      <c r="C39" t="s">
        <v>223</v>
      </c>
      <c r="D39" t="s">
        <v>207</v>
      </c>
      <c r="E39" t="s">
        <v>210</v>
      </c>
      <c r="F39">
        <v>12.1</v>
      </c>
      <c r="G39">
        <v>12.1</v>
      </c>
      <c r="H39">
        <v>9</v>
      </c>
      <c r="I39">
        <v>196000</v>
      </c>
      <c r="J39">
        <v>72.599999999999994</v>
      </c>
      <c r="K39">
        <v>95</v>
      </c>
      <c r="L39">
        <v>18.8</v>
      </c>
      <c r="M39" t="s">
        <v>529</v>
      </c>
      <c r="N39" t="s">
        <v>8</v>
      </c>
    </row>
    <row r="40" spans="1:14" x14ac:dyDescent="0.3">
      <c r="A40" t="s">
        <v>412</v>
      </c>
      <c r="B40" t="s">
        <v>219</v>
      </c>
      <c r="C40" t="s">
        <v>223</v>
      </c>
      <c r="D40" t="s">
        <v>207</v>
      </c>
      <c r="E40" t="s">
        <v>210</v>
      </c>
      <c r="F40">
        <v>12</v>
      </c>
      <c r="G40">
        <v>12</v>
      </c>
      <c r="H40">
        <v>8</v>
      </c>
      <c r="I40">
        <v>625000</v>
      </c>
      <c r="J40">
        <v>72</v>
      </c>
      <c r="K40">
        <v>50</v>
      </c>
      <c r="L40">
        <v>35</v>
      </c>
      <c r="M40" t="s">
        <v>537</v>
      </c>
      <c r="N40" t="s">
        <v>8</v>
      </c>
    </row>
    <row r="41" spans="1:14" x14ac:dyDescent="0.3">
      <c r="A41" t="s">
        <v>21</v>
      </c>
      <c r="B41" t="s">
        <v>219</v>
      </c>
      <c r="C41" t="s">
        <v>223</v>
      </c>
      <c r="D41" t="s">
        <v>208</v>
      </c>
      <c r="E41" t="s">
        <v>210</v>
      </c>
      <c r="F41">
        <v>6.1</v>
      </c>
      <c r="G41">
        <v>5.5</v>
      </c>
      <c r="H41">
        <v>6.1</v>
      </c>
      <c r="I41">
        <v>13333.33</v>
      </c>
      <c r="J41">
        <v>10.1</v>
      </c>
      <c r="K41">
        <v>73.199999999999989</v>
      </c>
      <c r="L41">
        <v>10.1</v>
      </c>
      <c r="M41" t="s">
        <v>225</v>
      </c>
      <c r="N41" t="s">
        <v>8</v>
      </c>
    </row>
    <row r="42" spans="1:14" x14ac:dyDescent="0.3">
      <c r="A42" t="s">
        <v>22</v>
      </c>
      <c r="B42" t="s">
        <v>219</v>
      </c>
      <c r="C42" t="s">
        <v>223</v>
      </c>
      <c r="D42" t="s">
        <v>207</v>
      </c>
      <c r="E42" t="s">
        <v>210</v>
      </c>
      <c r="F42">
        <v>5.8</v>
      </c>
      <c r="G42">
        <v>5</v>
      </c>
      <c r="H42">
        <v>5.8</v>
      </c>
      <c r="I42">
        <v>15000</v>
      </c>
      <c r="J42">
        <v>12</v>
      </c>
      <c r="K42">
        <v>120</v>
      </c>
      <c r="L42">
        <v>10</v>
      </c>
      <c r="M42" t="s">
        <v>226</v>
      </c>
      <c r="N42" t="s">
        <v>8</v>
      </c>
    </row>
    <row r="43" spans="1:14" x14ac:dyDescent="0.3">
      <c r="A43" t="s">
        <v>26</v>
      </c>
      <c r="B43" t="s">
        <v>219</v>
      </c>
      <c r="C43" t="s">
        <v>223</v>
      </c>
      <c r="D43" t="s">
        <v>208</v>
      </c>
      <c r="E43" t="s">
        <v>211</v>
      </c>
      <c r="F43">
        <v>7.32</v>
      </c>
      <c r="G43">
        <v>4.57</v>
      </c>
      <c r="H43">
        <v>7.32</v>
      </c>
      <c r="I43">
        <v>24700</v>
      </c>
      <c r="J43">
        <v>13.4</v>
      </c>
      <c r="K43">
        <v>73.152000000000001</v>
      </c>
      <c r="L43">
        <v>13.3</v>
      </c>
      <c r="M43" t="s">
        <v>229</v>
      </c>
      <c r="N43" t="s">
        <v>8</v>
      </c>
    </row>
    <row r="44" spans="1:14" x14ac:dyDescent="0.3">
      <c r="A44" t="s">
        <v>413</v>
      </c>
      <c r="B44" t="s">
        <v>219</v>
      </c>
      <c r="C44" t="s">
        <v>223</v>
      </c>
      <c r="D44" t="s">
        <v>208</v>
      </c>
      <c r="E44" t="s">
        <v>210</v>
      </c>
      <c r="F44">
        <v>15</v>
      </c>
      <c r="G44">
        <v>13.5</v>
      </c>
      <c r="H44">
        <v>12.6</v>
      </c>
      <c r="I44">
        <v>493000</v>
      </c>
      <c r="J44">
        <v>21.3</v>
      </c>
      <c r="K44">
        <v>65</v>
      </c>
      <c r="L44">
        <v>7.62</v>
      </c>
      <c r="M44" t="s">
        <v>517</v>
      </c>
      <c r="N44" t="s">
        <v>8</v>
      </c>
    </row>
    <row r="45" spans="1:14" x14ac:dyDescent="0.3">
      <c r="A45" t="s">
        <v>28</v>
      </c>
      <c r="B45" t="s">
        <v>219</v>
      </c>
      <c r="C45" t="s">
        <v>223</v>
      </c>
      <c r="D45" t="s">
        <v>208</v>
      </c>
      <c r="E45" t="s">
        <v>210</v>
      </c>
      <c r="F45">
        <v>7.5</v>
      </c>
      <c r="G45">
        <v>7.5</v>
      </c>
      <c r="H45">
        <v>7.5</v>
      </c>
      <c r="I45">
        <v>38000</v>
      </c>
      <c r="J45">
        <v>23.8</v>
      </c>
      <c r="K45">
        <v>185</v>
      </c>
      <c r="L45">
        <v>16.2</v>
      </c>
      <c r="M45" t="s">
        <v>230</v>
      </c>
      <c r="N45" t="s">
        <v>8</v>
      </c>
    </row>
    <row r="46" spans="1:14" x14ac:dyDescent="0.3">
      <c r="A46" t="s">
        <v>414</v>
      </c>
      <c r="B46" t="s">
        <v>219</v>
      </c>
      <c r="C46" t="s">
        <v>223</v>
      </c>
      <c r="D46" t="s">
        <v>207</v>
      </c>
      <c r="E46" t="s">
        <v>210</v>
      </c>
      <c r="F46">
        <v>16</v>
      </c>
      <c r="G46">
        <v>16</v>
      </c>
      <c r="H46">
        <v>16</v>
      </c>
      <c r="I46">
        <v>320000</v>
      </c>
      <c r="J46">
        <v>96</v>
      </c>
      <c r="K46">
        <v>35</v>
      </c>
      <c r="L46">
        <v>12.6</v>
      </c>
      <c r="M46" t="s">
        <v>522</v>
      </c>
      <c r="N46" t="s">
        <v>8</v>
      </c>
    </row>
    <row r="47" spans="1:14" x14ac:dyDescent="0.3">
      <c r="A47" t="s">
        <v>344</v>
      </c>
      <c r="B47" t="s">
        <v>219</v>
      </c>
      <c r="C47" t="s">
        <v>255</v>
      </c>
      <c r="D47" t="s">
        <v>209</v>
      </c>
      <c r="E47" t="s">
        <v>210</v>
      </c>
      <c r="F47">
        <v>18.5</v>
      </c>
      <c r="G47">
        <v>14.5</v>
      </c>
      <c r="H47">
        <v>10</v>
      </c>
      <c r="I47">
        <v>1500000</v>
      </c>
      <c r="J47">
        <v>55</v>
      </c>
      <c r="K47">
        <v>133</v>
      </c>
      <c r="L47">
        <v>30.5</v>
      </c>
      <c r="M47" t="s">
        <v>538</v>
      </c>
      <c r="N47" t="s">
        <v>8</v>
      </c>
    </row>
    <row r="48" spans="1:14" x14ac:dyDescent="0.3">
      <c r="A48" t="s">
        <v>345</v>
      </c>
      <c r="B48" t="s">
        <v>219</v>
      </c>
      <c r="C48" t="s">
        <v>246</v>
      </c>
      <c r="D48" t="s">
        <v>209</v>
      </c>
      <c r="E48" t="s">
        <v>210</v>
      </c>
      <c r="F48">
        <v>31.76</v>
      </c>
      <c r="G48">
        <v>25.1</v>
      </c>
      <c r="H48">
        <v>31.76</v>
      </c>
      <c r="I48">
        <v>34500000</v>
      </c>
      <c r="J48">
        <v>86</v>
      </c>
      <c r="K48">
        <v>4271</v>
      </c>
      <c r="L48">
        <v>79</v>
      </c>
      <c r="M48" t="s">
        <v>523</v>
      </c>
      <c r="N48" t="s">
        <v>8</v>
      </c>
    </row>
    <row r="49" spans="1:14" x14ac:dyDescent="0.3">
      <c r="A49" t="s">
        <v>415</v>
      </c>
      <c r="B49" t="s">
        <v>219</v>
      </c>
      <c r="C49" t="s">
        <v>223</v>
      </c>
      <c r="D49" t="s">
        <v>207</v>
      </c>
      <c r="E49" t="s">
        <v>210</v>
      </c>
      <c r="F49">
        <v>4.5720000000000001</v>
      </c>
      <c r="G49">
        <v>6.07</v>
      </c>
      <c r="H49">
        <v>3.4</v>
      </c>
      <c r="I49">
        <v>296035.64500000002</v>
      </c>
      <c r="J49">
        <v>27.431999999999999</v>
      </c>
      <c r="K49">
        <v>91.4</v>
      </c>
      <c r="L49">
        <v>19.48</v>
      </c>
      <c r="M49" t="s">
        <v>511</v>
      </c>
      <c r="N49" t="s">
        <v>8</v>
      </c>
    </row>
    <row r="50" spans="1:14" x14ac:dyDescent="0.3">
      <c r="A50" t="s">
        <v>346</v>
      </c>
      <c r="B50" t="s">
        <v>219</v>
      </c>
      <c r="C50" t="s">
        <v>223</v>
      </c>
      <c r="D50" t="s">
        <v>207</v>
      </c>
      <c r="E50" t="s">
        <v>210</v>
      </c>
      <c r="F50">
        <v>9</v>
      </c>
      <c r="G50">
        <v>9</v>
      </c>
      <c r="H50">
        <v>8.6999999999999993</v>
      </c>
      <c r="I50">
        <v>50000</v>
      </c>
      <c r="J50">
        <v>26.8</v>
      </c>
      <c r="K50">
        <v>65</v>
      </c>
      <c r="L50">
        <v>13</v>
      </c>
      <c r="M50" t="s">
        <v>523</v>
      </c>
      <c r="N50" t="s">
        <v>8</v>
      </c>
    </row>
    <row r="51" spans="1:14" x14ac:dyDescent="0.3">
      <c r="A51" t="s">
        <v>30</v>
      </c>
      <c r="B51" t="s">
        <v>219</v>
      </c>
      <c r="C51" t="s">
        <v>137</v>
      </c>
      <c r="D51" t="s">
        <v>207</v>
      </c>
      <c r="E51" t="s">
        <v>210</v>
      </c>
      <c r="F51">
        <v>7</v>
      </c>
      <c r="G51">
        <v>7</v>
      </c>
      <c r="H51">
        <v>7</v>
      </c>
      <c r="I51">
        <v>49200</v>
      </c>
      <c r="J51">
        <v>42</v>
      </c>
      <c r="K51">
        <v>30.5</v>
      </c>
      <c r="L51">
        <v>30.5</v>
      </c>
      <c r="M51" t="s">
        <v>234</v>
      </c>
      <c r="N51" t="s">
        <v>8</v>
      </c>
    </row>
    <row r="52" spans="1:14" x14ac:dyDescent="0.3">
      <c r="A52" t="s">
        <v>416</v>
      </c>
      <c r="B52" t="s">
        <v>219</v>
      </c>
      <c r="C52" t="s">
        <v>246</v>
      </c>
      <c r="D52" t="s">
        <v>207</v>
      </c>
      <c r="E52" t="s">
        <v>210</v>
      </c>
      <c r="F52">
        <v>23</v>
      </c>
      <c r="G52">
        <v>23</v>
      </c>
      <c r="H52">
        <v>23</v>
      </c>
      <c r="I52">
        <v>38000000</v>
      </c>
      <c r="J52">
        <v>138</v>
      </c>
      <c r="K52">
        <v>208</v>
      </c>
      <c r="L52">
        <v>67.750012499999997</v>
      </c>
      <c r="M52" t="s">
        <v>522</v>
      </c>
      <c r="N52" t="s">
        <v>8</v>
      </c>
    </row>
    <row r="53" spans="1:14" x14ac:dyDescent="0.3">
      <c r="A53" t="s">
        <v>347</v>
      </c>
      <c r="B53" t="s">
        <v>219</v>
      </c>
      <c r="C53" t="s">
        <v>223</v>
      </c>
      <c r="D53" t="s">
        <v>208</v>
      </c>
      <c r="E53" t="s">
        <v>210</v>
      </c>
      <c r="F53">
        <v>4</v>
      </c>
      <c r="G53">
        <v>3.03</v>
      </c>
      <c r="H53">
        <v>3.96</v>
      </c>
      <c r="I53">
        <v>23400</v>
      </c>
      <c r="J53">
        <v>16.7</v>
      </c>
      <c r="K53">
        <v>120</v>
      </c>
      <c r="L53">
        <v>10.65</v>
      </c>
      <c r="M53" t="s">
        <v>539</v>
      </c>
      <c r="N53" t="s">
        <v>8</v>
      </c>
    </row>
    <row r="54" spans="1:14" x14ac:dyDescent="0.3">
      <c r="A54" t="s">
        <v>417</v>
      </c>
      <c r="B54" t="s">
        <v>240</v>
      </c>
      <c r="C54" t="s">
        <v>223</v>
      </c>
      <c r="D54" t="s">
        <v>208</v>
      </c>
      <c r="E54" t="s">
        <v>210</v>
      </c>
      <c r="F54">
        <v>8.8000000000000007</v>
      </c>
      <c r="G54">
        <v>6.66</v>
      </c>
      <c r="H54">
        <v>6.71</v>
      </c>
      <c r="I54">
        <v>2000000</v>
      </c>
      <c r="J54">
        <v>24.1</v>
      </c>
      <c r="K54">
        <v>250</v>
      </c>
      <c r="L54">
        <v>35.799999999999997</v>
      </c>
      <c r="M54" t="s">
        <v>533</v>
      </c>
      <c r="N54" t="s">
        <v>8</v>
      </c>
    </row>
    <row r="55" spans="1:14" x14ac:dyDescent="0.3">
      <c r="A55" t="s">
        <v>418</v>
      </c>
      <c r="B55" t="s">
        <v>219</v>
      </c>
      <c r="C55" t="s">
        <v>223</v>
      </c>
      <c r="D55" t="s">
        <v>208</v>
      </c>
      <c r="E55" t="s">
        <v>210</v>
      </c>
      <c r="F55">
        <v>17.3</v>
      </c>
      <c r="G55">
        <v>17.3</v>
      </c>
      <c r="H55">
        <v>17.3</v>
      </c>
      <c r="I55">
        <v>220000</v>
      </c>
      <c r="J55">
        <v>103.8</v>
      </c>
      <c r="K55">
        <v>207.60000000000002</v>
      </c>
      <c r="L55">
        <v>4.25</v>
      </c>
      <c r="M55" t="s">
        <v>522</v>
      </c>
      <c r="N55" t="s">
        <v>8</v>
      </c>
    </row>
    <row r="56" spans="1:14" x14ac:dyDescent="0.3">
      <c r="A56" t="s">
        <v>419</v>
      </c>
      <c r="B56" t="s">
        <v>219</v>
      </c>
      <c r="C56" t="s">
        <v>223</v>
      </c>
      <c r="D56" t="s">
        <v>208</v>
      </c>
      <c r="E56" t="s">
        <v>211</v>
      </c>
      <c r="F56">
        <v>9.4</v>
      </c>
      <c r="G56">
        <v>9.3000000000000007</v>
      </c>
      <c r="H56">
        <v>10.8</v>
      </c>
      <c r="I56">
        <v>6350000</v>
      </c>
      <c r="J56">
        <v>31.1</v>
      </c>
      <c r="K56">
        <v>300</v>
      </c>
      <c r="L56">
        <v>73.900000000000006</v>
      </c>
      <c r="M56" t="s">
        <v>540</v>
      </c>
      <c r="N56" t="s">
        <v>8</v>
      </c>
    </row>
    <row r="57" spans="1:14" x14ac:dyDescent="0.3">
      <c r="A57" t="s">
        <v>420</v>
      </c>
      <c r="B57" t="s">
        <v>219</v>
      </c>
      <c r="C57" t="s">
        <v>137</v>
      </c>
      <c r="D57" t="s">
        <v>207</v>
      </c>
      <c r="E57" t="s">
        <v>210</v>
      </c>
      <c r="F57">
        <v>11</v>
      </c>
      <c r="G57">
        <v>11</v>
      </c>
      <c r="H57">
        <v>11</v>
      </c>
      <c r="I57">
        <v>78900</v>
      </c>
      <c r="J57">
        <v>66</v>
      </c>
      <c r="K57">
        <v>132</v>
      </c>
      <c r="L57">
        <v>7.3</v>
      </c>
      <c r="M57" t="s">
        <v>239</v>
      </c>
      <c r="N57" t="s">
        <v>8</v>
      </c>
    </row>
    <row r="58" spans="1:14" x14ac:dyDescent="0.3">
      <c r="A58" t="s">
        <v>35</v>
      </c>
      <c r="B58" t="s">
        <v>219</v>
      </c>
      <c r="C58" t="s">
        <v>223</v>
      </c>
      <c r="D58" t="s">
        <v>207</v>
      </c>
      <c r="E58" t="s">
        <v>210</v>
      </c>
      <c r="F58">
        <v>3.66</v>
      </c>
      <c r="G58">
        <v>3.35</v>
      </c>
      <c r="H58">
        <v>3.66</v>
      </c>
      <c r="I58">
        <v>92500</v>
      </c>
      <c r="J58">
        <v>13.2</v>
      </c>
      <c r="K58">
        <v>60</v>
      </c>
      <c r="L58">
        <v>10.8</v>
      </c>
      <c r="M58" t="s">
        <v>235</v>
      </c>
      <c r="N58" t="s">
        <v>8</v>
      </c>
    </row>
    <row r="59" spans="1:14" x14ac:dyDescent="0.3">
      <c r="A59" t="s">
        <v>421</v>
      </c>
      <c r="B59" t="s">
        <v>331</v>
      </c>
      <c r="C59" t="s">
        <v>223</v>
      </c>
      <c r="D59" t="s">
        <v>208</v>
      </c>
      <c r="E59" t="s">
        <v>210</v>
      </c>
      <c r="F59">
        <v>21</v>
      </c>
      <c r="G59">
        <v>21</v>
      </c>
      <c r="H59">
        <v>21</v>
      </c>
      <c r="I59">
        <v>66000000</v>
      </c>
      <c r="J59">
        <v>126</v>
      </c>
      <c r="K59">
        <v>192</v>
      </c>
      <c r="L59">
        <v>91</v>
      </c>
      <c r="M59" t="s">
        <v>541</v>
      </c>
      <c r="N59" t="s">
        <v>8</v>
      </c>
    </row>
    <row r="60" spans="1:14" x14ac:dyDescent="0.3">
      <c r="A60" t="s">
        <v>422</v>
      </c>
      <c r="B60" t="s">
        <v>219</v>
      </c>
      <c r="C60" t="s">
        <v>223</v>
      </c>
      <c r="D60" t="s">
        <v>209</v>
      </c>
      <c r="E60" t="s">
        <v>210</v>
      </c>
      <c r="F60">
        <v>8.1999999999999993</v>
      </c>
      <c r="G60">
        <v>8.1999999999999993</v>
      </c>
      <c r="H60">
        <v>10.7</v>
      </c>
      <c r="I60">
        <v>1700000</v>
      </c>
      <c r="J60">
        <v>28.8</v>
      </c>
      <c r="K60">
        <v>180</v>
      </c>
      <c r="L60">
        <v>47.2</v>
      </c>
      <c r="M60" t="s">
        <v>521</v>
      </c>
      <c r="N60" t="s">
        <v>8</v>
      </c>
    </row>
    <row r="61" spans="1:14" x14ac:dyDescent="0.3">
      <c r="A61" t="s">
        <v>38</v>
      </c>
      <c r="B61" t="s">
        <v>219</v>
      </c>
      <c r="C61" t="s">
        <v>223</v>
      </c>
      <c r="D61" t="s">
        <v>208</v>
      </c>
      <c r="E61" t="s">
        <v>210</v>
      </c>
      <c r="F61">
        <v>5.2</v>
      </c>
      <c r="G61">
        <v>3.81</v>
      </c>
      <c r="H61">
        <v>5.18</v>
      </c>
      <c r="I61">
        <v>160000</v>
      </c>
      <c r="J61">
        <v>18</v>
      </c>
      <c r="K61">
        <v>370</v>
      </c>
      <c r="L61">
        <v>13.5</v>
      </c>
      <c r="M61" t="s">
        <v>238</v>
      </c>
      <c r="N61" t="s">
        <v>8</v>
      </c>
    </row>
    <row r="62" spans="1:14" x14ac:dyDescent="0.3">
      <c r="A62" t="s">
        <v>423</v>
      </c>
      <c r="B62" t="s">
        <v>219</v>
      </c>
      <c r="C62" t="s">
        <v>223</v>
      </c>
      <c r="D62" t="s">
        <v>207</v>
      </c>
      <c r="E62" t="s">
        <v>210</v>
      </c>
      <c r="F62">
        <v>8</v>
      </c>
      <c r="G62">
        <v>8</v>
      </c>
      <c r="H62">
        <v>8</v>
      </c>
      <c r="I62">
        <v>240000</v>
      </c>
      <c r="J62">
        <v>48</v>
      </c>
      <c r="K62">
        <v>300</v>
      </c>
      <c r="L62">
        <v>20</v>
      </c>
      <c r="M62" t="s">
        <v>529</v>
      </c>
      <c r="N62" t="s">
        <v>8</v>
      </c>
    </row>
    <row r="63" spans="1:14" x14ac:dyDescent="0.3">
      <c r="A63" t="s">
        <v>40</v>
      </c>
      <c r="B63" t="s">
        <v>240</v>
      </c>
      <c r="C63" t="s">
        <v>241</v>
      </c>
      <c r="D63" t="s">
        <v>207</v>
      </c>
      <c r="E63" t="s">
        <v>210</v>
      </c>
      <c r="F63">
        <v>15</v>
      </c>
      <c r="G63">
        <v>15</v>
      </c>
      <c r="H63">
        <v>15</v>
      </c>
      <c r="I63">
        <v>250000</v>
      </c>
      <c r="J63">
        <v>90</v>
      </c>
      <c r="K63">
        <v>60</v>
      </c>
      <c r="L63">
        <v>20.5</v>
      </c>
      <c r="M63" t="s">
        <v>242</v>
      </c>
      <c r="N63" t="s">
        <v>8</v>
      </c>
    </row>
    <row r="64" spans="1:14" x14ac:dyDescent="0.3">
      <c r="A64" t="s">
        <v>424</v>
      </c>
      <c r="B64" t="s">
        <v>219</v>
      </c>
      <c r="C64" t="s">
        <v>246</v>
      </c>
      <c r="D64" t="s">
        <v>207</v>
      </c>
      <c r="E64" t="s">
        <v>210</v>
      </c>
      <c r="F64">
        <v>7.6</v>
      </c>
      <c r="G64">
        <v>7.62</v>
      </c>
      <c r="H64">
        <v>7.5</v>
      </c>
      <c r="I64">
        <v>255000</v>
      </c>
      <c r="J64">
        <v>14.8</v>
      </c>
      <c r="K64">
        <v>441</v>
      </c>
      <c r="L64">
        <v>19</v>
      </c>
      <c r="M64" t="s">
        <v>265</v>
      </c>
      <c r="N64" t="s">
        <v>8</v>
      </c>
    </row>
    <row r="65" spans="1:14" x14ac:dyDescent="0.3">
      <c r="A65" t="s">
        <v>41</v>
      </c>
      <c r="B65" t="s">
        <v>219</v>
      </c>
      <c r="C65" t="s">
        <v>223</v>
      </c>
      <c r="D65" t="s">
        <v>208</v>
      </c>
      <c r="E65" t="s">
        <v>210</v>
      </c>
      <c r="F65">
        <v>18</v>
      </c>
      <c r="G65">
        <v>10.7</v>
      </c>
      <c r="H65">
        <v>14.6</v>
      </c>
      <c r="I65">
        <v>290000</v>
      </c>
      <c r="J65">
        <v>23.2</v>
      </c>
      <c r="K65">
        <v>244</v>
      </c>
      <c r="L65">
        <v>19</v>
      </c>
      <c r="M65" t="s">
        <v>243</v>
      </c>
      <c r="N65" t="s">
        <v>8</v>
      </c>
    </row>
    <row r="66" spans="1:14" x14ac:dyDescent="0.3">
      <c r="A66" t="s">
        <v>42</v>
      </c>
      <c r="B66" t="s">
        <v>231</v>
      </c>
      <c r="C66" t="s">
        <v>232</v>
      </c>
      <c r="D66" t="s">
        <v>209</v>
      </c>
      <c r="E66" t="s">
        <v>210</v>
      </c>
      <c r="F66">
        <v>47.8536</v>
      </c>
      <c r="G66">
        <v>47.8536</v>
      </c>
      <c r="H66">
        <v>22</v>
      </c>
      <c r="I66">
        <v>199300000</v>
      </c>
      <c r="J66">
        <v>21</v>
      </c>
      <c r="K66">
        <v>400</v>
      </c>
      <c r="L66">
        <v>70</v>
      </c>
      <c r="M66" t="s">
        <v>244</v>
      </c>
      <c r="N66" t="s">
        <v>8</v>
      </c>
    </row>
    <row r="67" spans="1:14" x14ac:dyDescent="0.3">
      <c r="A67" t="s">
        <v>44</v>
      </c>
      <c r="B67" t="s">
        <v>219</v>
      </c>
      <c r="C67" t="s">
        <v>246</v>
      </c>
      <c r="D67" t="s">
        <v>207</v>
      </c>
      <c r="E67" t="s">
        <v>210</v>
      </c>
      <c r="F67">
        <v>20</v>
      </c>
      <c r="G67">
        <v>20.6</v>
      </c>
      <c r="H67">
        <v>23</v>
      </c>
      <c r="I67">
        <v>327000</v>
      </c>
      <c r="J67">
        <v>62.5</v>
      </c>
      <c r="K67">
        <v>145</v>
      </c>
      <c r="L67">
        <v>37</v>
      </c>
      <c r="M67" t="s">
        <v>247</v>
      </c>
      <c r="N67" t="s">
        <v>8</v>
      </c>
    </row>
    <row r="68" spans="1:14" x14ac:dyDescent="0.3">
      <c r="A68" t="s">
        <v>45</v>
      </c>
      <c r="B68" t="s">
        <v>219</v>
      </c>
      <c r="C68" t="s">
        <v>223</v>
      </c>
      <c r="D68" t="s">
        <v>208</v>
      </c>
      <c r="E68" t="s">
        <v>212</v>
      </c>
      <c r="F68">
        <v>9.75</v>
      </c>
      <c r="G68">
        <v>8.23</v>
      </c>
      <c r="H68">
        <v>9.75</v>
      </c>
      <c r="I68">
        <v>352000</v>
      </c>
      <c r="J68">
        <v>58.5</v>
      </c>
      <c r="K68">
        <v>120</v>
      </c>
      <c r="L68">
        <v>6.9</v>
      </c>
      <c r="M68" t="s">
        <v>248</v>
      </c>
      <c r="N68" t="s">
        <v>8</v>
      </c>
    </row>
    <row r="69" spans="1:14" x14ac:dyDescent="0.3">
      <c r="A69" t="s">
        <v>425</v>
      </c>
      <c r="B69" t="s">
        <v>219</v>
      </c>
      <c r="C69" t="s">
        <v>249</v>
      </c>
      <c r="D69" t="s">
        <v>207</v>
      </c>
      <c r="E69" t="s">
        <v>210</v>
      </c>
      <c r="F69">
        <v>7.4</v>
      </c>
      <c r="G69">
        <v>8.9600000000000009</v>
      </c>
      <c r="H69">
        <v>7.4</v>
      </c>
      <c r="I69">
        <v>360000</v>
      </c>
      <c r="J69">
        <v>44.4</v>
      </c>
      <c r="K69">
        <v>93</v>
      </c>
      <c r="L69">
        <v>30.5</v>
      </c>
      <c r="M69" t="s">
        <v>250</v>
      </c>
      <c r="N69" t="s">
        <v>8</v>
      </c>
    </row>
    <row r="70" spans="1:14" x14ac:dyDescent="0.3">
      <c r="A70" t="s">
        <v>426</v>
      </c>
      <c r="B70" t="s">
        <v>219</v>
      </c>
      <c r="C70" t="s">
        <v>223</v>
      </c>
      <c r="D70" t="s">
        <v>207</v>
      </c>
      <c r="E70" t="s">
        <v>210</v>
      </c>
      <c r="F70">
        <v>15</v>
      </c>
      <c r="G70">
        <v>15</v>
      </c>
      <c r="H70">
        <v>15</v>
      </c>
      <c r="I70">
        <v>180000</v>
      </c>
      <c r="J70">
        <v>90</v>
      </c>
      <c r="K70">
        <v>76</v>
      </c>
      <c r="L70">
        <v>15</v>
      </c>
      <c r="M70" t="s">
        <v>522</v>
      </c>
      <c r="N70" t="s">
        <v>8</v>
      </c>
    </row>
    <row r="71" spans="1:14" x14ac:dyDescent="0.3">
      <c r="A71" t="s">
        <v>427</v>
      </c>
      <c r="B71" t="s">
        <v>219</v>
      </c>
      <c r="C71" t="s">
        <v>223</v>
      </c>
      <c r="D71" t="s">
        <v>207</v>
      </c>
      <c r="E71" t="s">
        <v>210</v>
      </c>
      <c r="F71">
        <v>20.5</v>
      </c>
      <c r="G71">
        <v>20.5</v>
      </c>
      <c r="H71">
        <v>20.5</v>
      </c>
      <c r="I71">
        <v>7900000</v>
      </c>
      <c r="J71">
        <v>123</v>
      </c>
      <c r="K71">
        <v>532</v>
      </c>
      <c r="L71">
        <v>100</v>
      </c>
      <c r="M71" t="s">
        <v>525</v>
      </c>
      <c r="N71" t="s">
        <v>8</v>
      </c>
    </row>
    <row r="72" spans="1:14" x14ac:dyDescent="0.3">
      <c r="A72" t="s">
        <v>428</v>
      </c>
      <c r="B72" t="s">
        <v>219</v>
      </c>
      <c r="C72" t="s">
        <v>223</v>
      </c>
      <c r="D72" t="s">
        <v>207</v>
      </c>
      <c r="E72" t="s">
        <v>211</v>
      </c>
      <c r="F72">
        <v>13</v>
      </c>
      <c r="G72">
        <v>13</v>
      </c>
      <c r="H72">
        <v>16.7</v>
      </c>
      <c r="I72">
        <v>220000</v>
      </c>
      <c r="J72">
        <v>78</v>
      </c>
      <c r="K72">
        <v>140</v>
      </c>
      <c r="L72">
        <v>30</v>
      </c>
      <c r="M72" t="s">
        <v>529</v>
      </c>
      <c r="N72" t="s">
        <v>8</v>
      </c>
    </row>
    <row r="73" spans="1:14" x14ac:dyDescent="0.3">
      <c r="A73" t="s">
        <v>429</v>
      </c>
      <c r="B73" t="s">
        <v>219</v>
      </c>
      <c r="C73" t="s">
        <v>223</v>
      </c>
      <c r="D73" t="s">
        <v>207</v>
      </c>
      <c r="E73" t="s">
        <v>210</v>
      </c>
      <c r="F73">
        <v>3.75</v>
      </c>
      <c r="G73">
        <v>4.42</v>
      </c>
      <c r="H73">
        <v>3.75</v>
      </c>
      <c r="I73">
        <v>1170000</v>
      </c>
      <c r="J73">
        <v>14</v>
      </c>
      <c r="K73">
        <v>160</v>
      </c>
      <c r="L73">
        <v>33.4</v>
      </c>
      <c r="M73" t="s">
        <v>526</v>
      </c>
      <c r="N73" t="s">
        <v>8</v>
      </c>
    </row>
    <row r="74" spans="1:14" x14ac:dyDescent="0.3">
      <c r="A74" t="s">
        <v>49</v>
      </c>
      <c r="B74" t="s">
        <v>219</v>
      </c>
      <c r="C74" t="s">
        <v>223</v>
      </c>
      <c r="D74" t="s">
        <v>208</v>
      </c>
      <c r="E74" t="s">
        <v>212</v>
      </c>
      <c r="F74">
        <v>9.9</v>
      </c>
      <c r="G74">
        <v>5.0999999999999996</v>
      </c>
      <c r="H74">
        <v>9</v>
      </c>
      <c r="I74">
        <v>424000</v>
      </c>
      <c r="J74">
        <v>59.4</v>
      </c>
      <c r="K74">
        <v>118.80000000000001</v>
      </c>
      <c r="L74">
        <v>7.5</v>
      </c>
      <c r="M74" t="s">
        <v>252</v>
      </c>
      <c r="N74" t="s">
        <v>8</v>
      </c>
    </row>
    <row r="75" spans="1:14" x14ac:dyDescent="0.3">
      <c r="A75" t="s">
        <v>430</v>
      </c>
      <c r="B75" t="s">
        <v>219</v>
      </c>
      <c r="C75" t="s">
        <v>223</v>
      </c>
      <c r="D75" t="s">
        <v>207</v>
      </c>
      <c r="E75" t="s">
        <v>210</v>
      </c>
      <c r="F75">
        <v>4.57</v>
      </c>
      <c r="G75">
        <v>4.5999999999999996</v>
      </c>
      <c r="H75">
        <v>4.42</v>
      </c>
      <c r="I75">
        <v>333000</v>
      </c>
      <c r="J75">
        <v>16.399999999999999</v>
      </c>
      <c r="K75">
        <v>305</v>
      </c>
      <c r="L75">
        <v>16.8</v>
      </c>
      <c r="M75" t="s">
        <v>539</v>
      </c>
      <c r="N75" t="s">
        <v>8</v>
      </c>
    </row>
    <row r="76" spans="1:14" x14ac:dyDescent="0.3">
      <c r="A76" t="s">
        <v>52</v>
      </c>
      <c r="B76" t="s">
        <v>219</v>
      </c>
      <c r="C76" t="s">
        <v>223</v>
      </c>
      <c r="D76" t="s">
        <v>207</v>
      </c>
      <c r="E76" t="s">
        <v>210</v>
      </c>
      <c r="F76">
        <v>12.8</v>
      </c>
      <c r="G76">
        <v>13.2</v>
      </c>
      <c r="H76">
        <v>13.7</v>
      </c>
      <c r="I76">
        <v>555000</v>
      </c>
      <c r="J76">
        <v>40.5</v>
      </c>
      <c r="K76">
        <v>189.9</v>
      </c>
      <c r="L76">
        <v>35.1</v>
      </c>
      <c r="M76" t="s">
        <v>254</v>
      </c>
      <c r="N76" t="s">
        <v>8</v>
      </c>
    </row>
    <row r="77" spans="1:14" x14ac:dyDescent="0.3">
      <c r="A77" t="s">
        <v>431</v>
      </c>
      <c r="B77" t="s">
        <v>219</v>
      </c>
      <c r="C77" t="s">
        <v>246</v>
      </c>
      <c r="D77" t="s">
        <v>208</v>
      </c>
      <c r="E77" t="s">
        <v>210</v>
      </c>
      <c r="F77">
        <v>21.3</v>
      </c>
      <c r="G77">
        <v>20.100000000000001</v>
      </c>
      <c r="H77">
        <v>21.3</v>
      </c>
      <c r="I77">
        <v>423000</v>
      </c>
      <c r="J77">
        <v>58.3</v>
      </c>
      <c r="K77">
        <v>160</v>
      </c>
      <c r="L77">
        <v>17.5</v>
      </c>
      <c r="M77" t="s">
        <v>517</v>
      </c>
      <c r="N77" t="s">
        <v>8</v>
      </c>
    </row>
    <row r="78" spans="1:14" x14ac:dyDescent="0.3">
      <c r="A78" t="s">
        <v>432</v>
      </c>
      <c r="B78" t="s">
        <v>219</v>
      </c>
      <c r="C78" t="s">
        <v>223</v>
      </c>
      <c r="D78" t="s">
        <v>208</v>
      </c>
      <c r="E78" t="s">
        <v>211</v>
      </c>
      <c r="F78">
        <v>18</v>
      </c>
      <c r="G78">
        <v>12</v>
      </c>
      <c r="H78">
        <v>18</v>
      </c>
      <c r="I78">
        <v>42000000</v>
      </c>
      <c r="J78">
        <v>108</v>
      </c>
      <c r="K78">
        <v>216</v>
      </c>
      <c r="L78">
        <v>181</v>
      </c>
      <c r="M78" t="s">
        <v>531</v>
      </c>
      <c r="N78" t="s">
        <v>8</v>
      </c>
    </row>
    <row r="79" spans="1:14" x14ac:dyDescent="0.3">
      <c r="A79" t="s">
        <v>54</v>
      </c>
      <c r="B79" t="s">
        <v>219</v>
      </c>
      <c r="C79" t="s">
        <v>223</v>
      </c>
      <c r="D79" t="s">
        <v>207</v>
      </c>
      <c r="E79" t="s">
        <v>210</v>
      </c>
      <c r="F79">
        <v>15.2</v>
      </c>
      <c r="G79">
        <v>15.8</v>
      </c>
      <c r="H79">
        <v>13.7</v>
      </c>
      <c r="I79">
        <v>610000</v>
      </c>
      <c r="J79">
        <v>39.299999999999997</v>
      </c>
      <c r="K79">
        <v>255.7</v>
      </c>
      <c r="L79">
        <v>78.5</v>
      </c>
      <c r="M79" t="s">
        <v>256</v>
      </c>
      <c r="N79" t="s">
        <v>8</v>
      </c>
    </row>
    <row r="80" spans="1:14" x14ac:dyDescent="0.3">
      <c r="A80" t="s">
        <v>55</v>
      </c>
      <c r="B80" t="s">
        <v>219</v>
      </c>
      <c r="C80" t="s">
        <v>223</v>
      </c>
      <c r="D80" t="s">
        <v>209</v>
      </c>
      <c r="E80" t="s">
        <v>210</v>
      </c>
      <c r="F80">
        <v>9.1</v>
      </c>
      <c r="G80">
        <v>4.9000000000000004</v>
      </c>
      <c r="H80">
        <v>9.1999999999999993</v>
      </c>
      <c r="I80">
        <v>641000</v>
      </c>
      <c r="J80">
        <v>22.9</v>
      </c>
      <c r="K80">
        <v>100</v>
      </c>
      <c r="L80">
        <v>23.2</v>
      </c>
      <c r="M80" t="s">
        <v>257</v>
      </c>
      <c r="N80" t="s">
        <v>8</v>
      </c>
    </row>
    <row r="81" spans="1:14" x14ac:dyDescent="0.3">
      <c r="A81" t="s">
        <v>58</v>
      </c>
      <c r="B81" t="s">
        <v>219</v>
      </c>
      <c r="C81" t="s">
        <v>223</v>
      </c>
      <c r="D81" t="s">
        <v>208</v>
      </c>
      <c r="E81" t="s">
        <v>210</v>
      </c>
      <c r="F81">
        <v>16</v>
      </c>
      <c r="G81">
        <v>15.8</v>
      </c>
      <c r="H81">
        <v>10.4</v>
      </c>
      <c r="I81">
        <v>750000</v>
      </c>
      <c r="J81">
        <v>30.8</v>
      </c>
      <c r="K81">
        <v>99</v>
      </c>
      <c r="L81">
        <v>30</v>
      </c>
      <c r="M81" t="s">
        <v>258</v>
      </c>
      <c r="N81" t="s">
        <v>8</v>
      </c>
    </row>
    <row r="82" spans="1:14" x14ac:dyDescent="0.3">
      <c r="A82" t="s">
        <v>59</v>
      </c>
      <c r="B82" t="s">
        <v>219</v>
      </c>
      <c r="C82" t="s">
        <v>223</v>
      </c>
      <c r="D82" t="s">
        <v>208</v>
      </c>
      <c r="E82" t="s">
        <v>211</v>
      </c>
      <c r="F82">
        <v>11.6</v>
      </c>
      <c r="G82">
        <v>12.5</v>
      </c>
      <c r="H82">
        <v>12.8</v>
      </c>
      <c r="I82">
        <v>777000</v>
      </c>
      <c r="J82">
        <v>19.399999999999999</v>
      </c>
      <c r="K82">
        <v>122</v>
      </c>
      <c r="L82">
        <v>26.5</v>
      </c>
      <c r="M82" t="s">
        <v>259</v>
      </c>
      <c r="N82" t="s">
        <v>8</v>
      </c>
    </row>
    <row r="83" spans="1:14" x14ac:dyDescent="0.3">
      <c r="A83" t="s">
        <v>60</v>
      </c>
      <c r="B83" t="s">
        <v>219</v>
      </c>
      <c r="C83" t="s">
        <v>223</v>
      </c>
      <c r="D83" t="s">
        <v>208</v>
      </c>
      <c r="E83" t="s">
        <v>211</v>
      </c>
      <c r="F83">
        <v>7.9</v>
      </c>
      <c r="G83">
        <v>6.99</v>
      </c>
      <c r="H83">
        <v>7.62</v>
      </c>
      <c r="I83">
        <v>798000</v>
      </c>
      <c r="J83">
        <v>14.2</v>
      </c>
      <c r="K83">
        <v>115.5</v>
      </c>
      <c r="L83">
        <v>18.288</v>
      </c>
      <c r="M83" t="s">
        <v>260</v>
      </c>
      <c r="N83" t="s">
        <v>8</v>
      </c>
    </row>
    <row r="84" spans="1:14" x14ac:dyDescent="0.3">
      <c r="A84" t="s">
        <v>433</v>
      </c>
      <c r="B84" t="s">
        <v>219</v>
      </c>
      <c r="C84" t="s">
        <v>223</v>
      </c>
      <c r="D84" t="s">
        <v>207</v>
      </c>
      <c r="E84" t="s">
        <v>210</v>
      </c>
      <c r="F84">
        <v>3.2</v>
      </c>
      <c r="G84">
        <v>3.66</v>
      </c>
      <c r="H84">
        <v>3.2</v>
      </c>
      <c r="I84">
        <v>177000</v>
      </c>
      <c r="J84">
        <v>8.1</v>
      </c>
      <c r="K84">
        <v>100</v>
      </c>
      <c r="L84">
        <v>14.5</v>
      </c>
      <c r="M84" t="s">
        <v>542</v>
      </c>
      <c r="N84" t="s">
        <v>8</v>
      </c>
    </row>
    <row r="85" spans="1:14" x14ac:dyDescent="0.3">
      <c r="A85" t="s">
        <v>434</v>
      </c>
      <c r="B85" t="s">
        <v>219</v>
      </c>
      <c r="C85" t="s">
        <v>223</v>
      </c>
      <c r="D85" t="s">
        <v>208</v>
      </c>
      <c r="E85" t="s">
        <v>210</v>
      </c>
      <c r="F85">
        <v>12.5</v>
      </c>
      <c r="G85">
        <v>9.4</v>
      </c>
      <c r="H85">
        <v>14</v>
      </c>
      <c r="I85">
        <v>78900000</v>
      </c>
      <c r="J85">
        <v>40</v>
      </c>
      <c r="K85">
        <v>900</v>
      </c>
      <c r="L85">
        <v>58.8</v>
      </c>
      <c r="M85" t="s">
        <v>526</v>
      </c>
      <c r="N85" t="s">
        <v>8</v>
      </c>
    </row>
    <row r="86" spans="1:14" x14ac:dyDescent="0.3">
      <c r="A86" t="s">
        <v>435</v>
      </c>
      <c r="B86" t="s">
        <v>219</v>
      </c>
      <c r="C86" t="s">
        <v>223</v>
      </c>
      <c r="D86" t="s">
        <v>208</v>
      </c>
      <c r="E86" t="s">
        <v>210</v>
      </c>
      <c r="F86">
        <v>6.1</v>
      </c>
      <c r="G86">
        <v>6</v>
      </c>
      <c r="H86">
        <v>6.1</v>
      </c>
      <c r="I86">
        <v>148000</v>
      </c>
      <c r="J86">
        <v>18.899999999999999</v>
      </c>
      <c r="K86">
        <v>40</v>
      </c>
      <c r="L86">
        <v>13.3</v>
      </c>
      <c r="M86" t="s">
        <v>533</v>
      </c>
      <c r="N86" t="s">
        <v>8</v>
      </c>
    </row>
    <row r="87" spans="1:14" x14ac:dyDescent="0.3">
      <c r="A87" t="s">
        <v>63</v>
      </c>
      <c r="B87" t="s">
        <v>219</v>
      </c>
      <c r="C87" t="s">
        <v>223</v>
      </c>
      <c r="D87" t="s">
        <v>208</v>
      </c>
      <c r="E87" t="s">
        <v>210</v>
      </c>
      <c r="F87">
        <v>17.100000000000001</v>
      </c>
      <c r="G87">
        <v>14.02</v>
      </c>
      <c r="H87">
        <v>17.100000000000001</v>
      </c>
      <c r="I87">
        <v>910000</v>
      </c>
      <c r="J87">
        <v>102.6</v>
      </c>
      <c r="K87">
        <v>330</v>
      </c>
      <c r="L87">
        <v>22</v>
      </c>
      <c r="M87" t="s">
        <v>261</v>
      </c>
      <c r="N87" t="s">
        <v>8</v>
      </c>
    </row>
    <row r="88" spans="1:14" x14ac:dyDescent="0.3">
      <c r="A88" t="s">
        <v>349</v>
      </c>
      <c r="B88" t="s">
        <v>219</v>
      </c>
      <c r="C88" t="s">
        <v>223</v>
      </c>
      <c r="D88" t="s">
        <v>207</v>
      </c>
      <c r="E88" t="s">
        <v>210</v>
      </c>
      <c r="F88">
        <v>21.03</v>
      </c>
      <c r="G88">
        <v>21.94</v>
      </c>
      <c r="H88">
        <v>11</v>
      </c>
      <c r="I88">
        <v>3636872</v>
      </c>
      <c r="J88">
        <v>126.18</v>
      </c>
      <c r="K88">
        <v>62.5</v>
      </c>
      <c r="L88">
        <v>16.75</v>
      </c>
      <c r="M88" t="s">
        <v>543</v>
      </c>
      <c r="N88" t="s">
        <v>8</v>
      </c>
    </row>
    <row r="89" spans="1:14" x14ac:dyDescent="0.3">
      <c r="A89" t="s">
        <v>350</v>
      </c>
      <c r="B89" t="s">
        <v>219</v>
      </c>
      <c r="C89" t="s">
        <v>255</v>
      </c>
      <c r="D89" t="s">
        <v>207</v>
      </c>
      <c r="E89" t="s">
        <v>210</v>
      </c>
      <c r="F89">
        <v>9.1</v>
      </c>
      <c r="G89">
        <v>9.1</v>
      </c>
      <c r="H89">
        <v>12</v>
      </c>
      <c r="I89">
        <v>2300000</v>
      </c>
      <c r="J89">
        <v>54.6</v>
      </c>
      <c r="K89">
        <v>300</v>
      </c>
      <c r="L89">
        <v>120</v>
      </c>
      <c r="M89" t="s">
        <v>544</v>
      </c>
      <c r="N89" t="s">
        <v>8</v>
      </c>
    </row>
    <row r="90" spans="1:14" x14ac:dyDescent="0.3">
      <c r="A90" t="s">
        <v>436</v>
      </c>
      <c r="B90" t="s">
        <v>219</v>
      </c>
      <c r="C90" t="s">
        <v>137</v>
      </c>
      <c r="D90" t="s">
        <v>207</v>
      </c>
      <c r="E90" t="s">
        <v>210</v>
      </c>
      <c r="F90">
        <v>3.2</v>
      </c>
      <c r="G90">
        <v>6.8</v>
      </c>
      <c r="H90">
        <v>4.5</v>
      </c>
      <c r="I90">
        <v>320705.28200000001</v>
      </c>
      <c r="J90">
        <v>19.2</v>
      </c>
      <c r="K90">
        <v>38.400000000000006</v>
      </c>
      <c r="L90">
        <v>27</v>
      </c>
      <c r="M90" t="s">
        <v>545</v>
      </c>
      <c r="N90" t="s">
        <v>8</v>
      </c>
    </row>
    <row r="91" spans="1:14" x14ac:dyDescent="0.3">
      <c r="A91" t="s">
        <v>351</v>
      </c>
      <c r="B91" t="s">
        <v>219</v>
      </c>
      <c r="C91" t="s">
        <v>223</v>
      </c>
      <c r="D91" t="s">
        <v>208</v>
      </c>
      <c r="E91" t="s">
        <v>211</v>
      </c>
      <c r="F91">
        <v>15.2</v>
      </c>
      <c r="G91">
        <v>14</v>
      </c>
      <c r="H91">
        <v>17.100000000000001</v>
      </c>
      <c r="I91">
        <v>789000</v>
      </c>
      <c r="J91">
        <v>47.4</v>
      </c>
      <c r="K91">
        <v>302.39999999999998</v>
      </c>
      <c r="L91">
        <v>20.2</v>
      </c>
      <c r="M91" t="s">
        <v>546</v>
      </c>
      <c r="N91" t="s">
        <v>8</v>
      </c>
    </row>
    <row r="92" spans="1:14" x14ac:dyDescent="0.3">
      <c r="A92" t="s">
        <v>437</v>
      </c>
      <c r="B92" t="s">
        <v>219</v>
      </c>
      <c r="C92" t="s">
        <v>223</v>
      </c>
      <c r="D92" t="s">
        <v>207</v>
      </c>
      <c r="E92" t="s">
        <v>210</v>
      </c>
      <c r="F92">
        <v>5.5</v>
      </c>
      <c r="G92">
        <v>6.1</v>
      </c>
      <c r="H92">
        <v>5.5</v>
      </c>
      <c r="I92">
        <v>403000</v>
      </c>
      <c r="J92">
        <v>17.600000000000001</v>
      </c>
      <c r="K92">
        <v>210</v>
      </c>
      <c r="L92">
        <v>21.3</v>
      </c>
      <c r="M92" t="s">
        <v>547</v>
      </c>
      <c r="N92" t="s">
        <v>8</v>
      </c>
    </row>
    <row r="93" spans="1:14" x14ac:dyDescent="0.3">
      <c r="A93" t="s">
        <v>438</v>
      </c>
      <c r="B93" t="s">
        <v>219</v>
      </c>
      <c r="C93" t="s">
        <v>223</v>
      </c>
      <c r="D93" t="s">
        <v>208</v>
      </c>
      <c r="E93" t="s">
        <v>210</v>
      </c>
      <c r="F93">
        <v>7.6</v>
      </c>
      <c r="G93">
        <v>7.03</v>
      </c>
      <c r="H93">
        <v>7.92</v>
      </c>
      <c r="I93">
        <v>680000</v>
      </c>
      <c r="J93">
        <v>19.8</v>
      </c>
      <c r="K93">
        <v>200</v>
      </c>
      <c r="L93">
        <v>16.8</v>
      </c>
      <c r="M93" t="s">
        <v>548</v>
      </c>
      <c r="N93" t="s">
        <v>8</v>
      </c>
    </row>
    <row r="94" spans="1:14" x14ac:dyDescent="0.3">
      <c r="A94" t="s">
        <v>65</v>
      </c>
      <c r="B94" t="s">
        <v>219</v>
      </c>
      <c r="C94" t="s">
        <v>223</v>
      </c>
      <c r="D94" t="s">
        <v>207</v>
      </c>
      <c r="E94" t="s">
        <v>210</v>
      </c>
      <c r="F94">
        <v>6.0960000000000001</v>
      </c>
      <c r="G94">
        <v>9.4</v>
      </c>
      <c r="H94">
        <v>6.1</v>
      </c>
      <c r="I94">
        <v>985000</v>
      </c>
      <c r="J94">
        <v>36.576000000000001</v>
      </c>
      <c r="K94">
        <v>152.4</v>
      </c>
      <c r="L94">
        <v>46.5</v>
      </c>
      <c r="M94" t="s">
        <v>263</v>
      </c>
      <c r="N94" t="s">
        <v>8</v>
      </c>
    </row>
    <row r="95" spans="1:14" x14ac:dyDescent="0.3">
      <c r="A95" t="s">
        <v>439</v>
      </c>
      <c r="B95" t="s">
        <v>219</v>
      </c>
      <c r="C95" t="s">
        <v>223</v>
      </c>
      <c r="D95" t="s">
        <v>207</v>
      </c>
      <c r="E95" t="s">
        <v>210</v>
      </c>
      <c r="F95">
        <v>8.5299999999999994</v>
      </c>
      <c r="G95">
        <v>9</v>
      </c>
      <c r="H95">
        <v>8.5299999999999994</v>
      </c>
      <c r="I95">
        <v>4780000</v>
      </c>
      <c r="J95">
        <v>28</v>
      </c>
      <c r="K95">
        <v>420</v>
      </c>
      <c r="L95">
        <v>47.2</v>
      </c>
      <c r="M95" t="s">
        <v>549</v>
      </c>
      <c r="N95" t="s">
        <v>8</v>
      </c>
    </row>
    <row r="96" spans="1:14" x14ac:dyDescent="0.3">
      <c r="A96" t="s">
        <v>67</v>
      </c>
      <c r="B96" t="s">
        <v>219</v>
      </c>
      <c r="C96" t="s">
        <v>223</v>
      </c>
      <c r="D96" t="s">
        <v>207</v>
      </c>
      <c r="E96" t="s">
        <v>210</v>
      </c>
      <c r="F96">
        <v>16.459199999999999</v>
      </c>
      <c r="G96">
        <v>17</v>
      </c>
      <c r="H96">
        <v>16.5</v>
      </c>
      <c r="I96">
        <v>1000353</v>
      </c>
      <c r="J96">
        <v>46.3</v>
      </c>
      <c r="K96">
        <v>175</v>
      </c>
      <c r="L96">
        <v>42</v>
      </c>
      <c r="M96" t="s">
        <v>264</v>
      </c>
      <c r="N96" t="s">
        <v>8</v>
      </c>
    </row>
    <row r="97" spans="1:14" x14ac:dyDescent="0.3">
      <c r="A97" t="s">
        <v>440</v>
      </c>
      <c r="B97" t="s">
        <v>219</v>
      </c>
      <c r="C97" t="s">
        <v>223</v>
      </c>
      <c r="D97" t="s">
        <v>209</v>
      </c>
      <c r="E97" t="s">
        <v>210</v>
      </c>
      <c r="F97">
        <v>18.899999999999999</v>
      </c>
      <c r="G97">
        <v>18.899999999999999</v>
      </c>
      <c r="H97">
        <v>18.899999999999999</v>
      </c>
      <c r="I97">
        <v>19000000</v>
      </c>
      <c r="J97">
        <v>113.4</v>
      </c>
      <c r="K97">
        <v>150</v>
      </c>
      <c r="L97">
        <v>82.296000000000006</v>
      </c>
      <c r="M97" t="s">
        <v>541</v>
      </c>
      <c r="N97" t="s">
        <v>8</v>
      </c>
    </row>
    <row r="98" spans="1:14" x14ac:dyDescent="0.3">
      <c r="A98" t="s">
        <v>441</v>
      </c>
      <c r="B98" t="s">
        <v>219</v>
      </c>
      <c r="C98" t="s">
        <v>223</v>
      </c>
      <c r="D98" t="s">
        <v>208</v>
      </c>
      <c r="E98" t="s">
        <v>210</v>
      </c>
      <c r="F98">
        <v>16.5</v>
      </c>
      <c r="G98">
        <v>15</v>
      </c>
      <c r="H98">
        <v>14.3</v>
      </c>
      <c r="I98">
        <v>296000</v>
      </c>
      <c r="J98">
        <v>53.9</v>
      </c>
      <c r="K98">
        <v>200</v>
      </c>
      <c r="L98">
        <v>7.62</v>
      </c>
      <c r="M98" t="s">
        <v>548</v>
      </c>
      <c r="N98" t="s">
        <v>8</v>
      </c>
    </row>
    <row r="99" spans="1:14" x14ac:dyDescent="0.3">
      <c r="A99" t="s">
        <v>442</v>
      </c>
      <c r="B99" t="s">
        <v>219</v>
      </c>
      <c r="C99" t="s">
        <v>246</v>
      </c>
      <c r="D99" t="s">
        <v>207</v>
      </c>
      <c r="E99" t="s">
        <v>210</v>
      </c>
      <c r="F99">
        <v>10</v>
      </c>
      <c r="G99">
        <v>10</v>
      </c>
      <c r="H99">
        <v>10</v>
      </c>
      <c r="I99">
        <v>120000</v>
      </c>
      <c r="J99">
        <v>60</v>
      </c>
      <c r="K99">
        <v>150</v>
      </c>
      <c r="L99">
        <v>40</v>
      </c>
      <c r="M99" t="s">
        <v>525</v>
      </c>
      <c r="N99" t="s">
        <v>8</v>
      </c>
    </row>
    <row r="100" spans="1:14" x14ac:dyDescent="0.3">
      <c r="A100" t="s">
        <v>69</v>
      </c>
      <c r="B100" t="s">
        <v>219</v>
      </c>
      <c r="C100" t="s">
        <v>255</v>
      </c>
      <c r="D100" t="s">
        <v>207</v>
      </c>
      <c r="E100" t="s">
        <v>210</v>
      </c>
      <c r="F100">
        <v>9.1</v>
      </c>
      <c r="G100">
        <v>9.4</v>
      </c>
      <c r="H100">
        <v>9.14</v>
      </c>
      <c r="I100">
        <v>1180000</v>
      </c>
      <c r="J100">
        <v>50.4</v>
      </c>
      <c r="K100">
        <v>564</v>
      </c>
      <c r="L100">
        <v>36.6</v>
      </c>
      <c r="M100" t="s">
        <v>265</v>
      </c>
      <c r="N100" t="s">
        <v>8</v>
      </c>
    </row>
    <row r="101" spans="1:14" x14ac:dyDescent="0.3">
      <c r="A101" t="s">
        <v>71</v>
      </c>
      <c r="B101" t="s">
        <v>219</v>
      </c>
      <c r="C101" t="s">
        <v>223</v>
      </c>
      <c r="D101" t="s">
        <v>208</v>
      </c>
      <c r="E101" t="s">
        <v>211</v>
      </c>
      <c r="F101">
        <v>26.2</v>
      </c>
      <c r="G101">
        <v>23.974959999999999</v>
      </c>
      <c r="H101">
        <v>27.1</v>
      </c>
      <c r="I101">
        <v>1360000</v>
      </c>
      <c r="J101">
        <v>63.1</v>
      </c>
      <c r="K101">
        <v>254.85</v>
      </c>
      <c r="L101">
        <v>29.6</v>
      </c>
      <c r="M101" t="s">
        <v>267</v>
      </c>
      <c r="N101" t="s">
        <v>8</v>
      </c>
    </row>
    <row r="102" spans="1:14" x14ac:dyDescent="0.3">
      <c r="A102" t="s">
        <v>73</v>
      </c>
      <c r="B102" t="s">
        <v>219</v>
      </c>
      <c r="C102" t="s">
        <v>223</v>
      </c>
      <c r="D102" t="s">
        <v>207</v>
      </c>
      <c r="E102" t="s">
        <v>210</v>
      </c>
      <c r="F102">
        <v>7.16</v>
      </c>
      <c r="G102">
        <v>7.16</v>
      </c>
      <c r="H102">
        <v>7.16</v>
      </c>
      <c r="I102">
        <v>2380000</v>
      </c>
      <c r="J102">
        <v>9.6300000000000008</v>
      </c>
      <c r="K102">
        <v>850</v>
      </c>
      <c r="L102">
        <v>62.5</v>
      </c>
      <c r="M102" t="s">
        <v>238</v>
      </c>
      <c r="N102" t="s">
        <v>8</v>
      </c>
    </row>
    <row r="103" spans="1:14" x14ac:dyDescent="0.3">
      <c r="A103" t="s">
        <v>443</v>
      </c>
      <c r="B103" t="s">
        <v>219</v>
      </c>
      <c r="C103" t="s">
        <v>223</v>
      </c>
      <c r="D103" t="s">
        <v>208</v>
      </c>
      <c r="E103" t="s">
        <v>210</v>
      </c>
      <c r="F103">
        <v>3.66</v>
      </c>
      <c r="G103">
        <v>3.17</v>
      </c>
      <c r="H103">
        <v>3.66</v>
      </c>
      <c r="I103">
        <v>284000</v>
      </c>
      <c r="J103">
        <v>11.3</v>
      </c>
      <c r="K103">
        <v>50</v>
      </c>
      <c r="L103">
        <v>9.14</v>
      </c>
      <c r="M103" t="s">
        <v>550</v>
      </c>
      <c r="N103" t="s">
        <v>8</v>
      </c>
    </row>
    <row r="104" spans="1:14" x14ac:dyDescent="0.3">
      <c r="A104" t="s">
        <v>444</v>
      </c>
      <c r="B104" t="s">
        <v>219</v>
      </c>
      <c r="C104" t="s">
        <v>255</v>
      </c>
      <c r="D104" t="s">
        <v>207</v>
      </c>
      <c r="E104" t="s">
        <v>211</v>
      </c>
      <c r="F104">
        <v>9.5</v>
      </c>
      <c r="G104">
        <v>9.5</v>
      </c>
      <c r="H104">
        <v>9.5</v>
      </c>
      <c r="I104">
        <v>30000000</v>
      </c>
      <c r="J104">
        <v>57</v>
      </c>
      <c r="K104">
        <v>114</v>
      </c>
      <c r="L104">
        <v>180.5</v>
      </c>
      <c r="M104" t="s">
        <v>537</v>
      </c>
      <c r="N104" t="s">
        <v>8</v>
      </c>
    </row>
    <row r="105" spans="1:14" x14ac:dyDescent="0.3">
      <c r="A105" t="s">
        <v>445</v>
      </c>
      <c r="B105" t="s">
        <v>219</v>
      </c>
      <c r="C105" t="s">
        <v>223</v>
      </c>
      <c r="D105" t="s">
        <v>207</v>
      </c>
      <c r="E105" t="s">
        <v>210</v>
      </c>
      <c r="F105">
        <v>6.0960000000000001</v>
      </c>
      <c r="G105">
        <v>6.15</v>
      </c>
      <c r="H105">
        <v>4.5999999999999996</v>
      </c>
      <c r="I105">
        <v>283700.82699999999</v>
      </c>
      <c r="J105">
        <v>36.576000000000001</v>
      </c>
      <c r="K105">
        <v>79.2</v>
      </c>
      <c r="L105">
        <v>17.899999999999999</v>
      </c>
      <c r="M105" t="s">
        <v>511</v>
      </c>
      <c r="N105" t="s">
        <v>8</v>
      </c>
    </row>
    <row r="106" spans="1:14" x14ac:dyDescent="0.3">
      <c r="A106" t="s">
        <v>446</v>
      </c>
      <c r="B106" t="s">
        <v>219</v>
      </c>
      <c r="C106" t="s">
        <v>223</v>
      </c>
      <c r="D106" t="s">
        <v>207</v>
      </c>
      <c r="E106" t="s">
        <v>210</v>
      </c>
      <c r="F106">
        <v>15</v>
      </c>
      <c r="G106">
        <v>15</v>
      </c>
      <c r="H106">
        <v>15</v>
      </c>
      <c r="I106">
        <v>500000</v>
      </c>
      <c r="J106">
        <v>90</v>
      </c>
      <c r="K106">
        <v>250</v>
      </c>
      <c r="L106">
        <v>20</v>
      </c>
      <c r="M106" t="s">
        <v>525</v>
      </c>
      <c r="N106" t="s">
        <v>8</v>
      </c>
    </row>
    <row r="107" spans="1:14" x14ac:dyDescent="0.3">
      <c r="A107" t="s">
        <v>447</v>
      </c>
      <c r="B107" t="s">
        <v>219</v>
      </c>
      <c r="C107" t="s">
        <v>246</v>
      </c>
      <c r="D107" t="s">
        <v>207</v>
      </c>
      <c r="E107" t="s">
        <v>210</v>
      </c>
      <c r="F107">
        <v>17</v>
      </c>
      <c r="G107">
        <v>17</v>
      </c>
      <c r="H107">
        <v>17</v>
      </c>
      <c r="I107">
        <v>100000</v>
      </c>
      <c r="J107">
        <v>102</v>
      </c>
      <c r="K107">
        <v>204</v>
      </c>
      <c r="L107">
        <v>8.25</v>
      </c>
      <c r="M107" t="s">
        <v>522</v>
      </c>
      <c r="N107" t="s">
        <v>8</v>
      </c>
    </row>
    <row r="108" spans="1:14" x14ac:dyDescent="0.3">
      <c r="A108" t="s">
        <v>448</v>
      </c>
      <c r="B108" t="s">
        <v>219</v>
      </c>
      <c r="C108" t="s">
        <v>249</v>
      </c>
      <c r="D108" t="s">
        <v>208</v>
      </c>
      <c r="E108" t="s">
        <v>210</v>
      </c>
      <c r="F108">
        <v>19.8</v>
      </c>
      <c r="G108">
        <v>16.2</v>
      </c>
      <c r="H108">
        <v>19.8</v>
      </c>
      <c r="I108">
        <v>35800000</v>
      </c>
      <c r="J108">
        <v>118.8</v>
      </c>
      <c r="K108">
        <v>256</v>
      </c>
      <c r="L108">
        <v>97</v>
      </c>
      <c r="M108" t="s">
        <v>551</v>
      </c>
      <c r="N108" t="s">
        <v>8</v>
      </c>
    </row>
    <row r="109" spans="1:14" x14ac:dyDescent="0.3">
      <c r="A109" t="s">
        <v>353</v>
      </c>
      <c r="B109" t="s">
        <v>219</v>
      </c>
      <c r="C109" t="s">
        <v>255</v>
      </c>
      <c r="D109" t="s">
        <v>208</v>
      </c>
      <c r="E109" t="s">
        <v>210</v>
      </c>
      <c r="F109">
        <v>12.5</v>
      </c>
      <c r="G109">
        <v>11.6</v>
      </c>
      <c r="H109">
        <v>12.5</v>
      </c>
      <c r="I109">
        <v>2520000</v>
      </c>
      <c r="J109">
        <v>41.8</v>
      </c>
      <c r="K109">
        <v>200</v>
      </c>
      <c r="L109">
        <v>30.5</v>
      </c>
      <c r="M109" t="s">
        <v>552</v>
      </c>
      <c r="N109" t="s">
        <v>8</v>
      </c>
    </row>
    <row r="110" spans="1:14" x14ac:dyDescent="0.3">
      <c r="A110" t="s">
        <v>74</v>
      </c>
      <c r="B110" t="s">
        <v>219</v>
      </c>
      <c r="C110" t="s">
        <v>241</v>
      </c>
      <c r="D110" t="s">
        <v>208</v>
      </c>
      <c r="E110" t="s">
        <v>210</v>
      </c>
      <c r="F110">
        <v>71</v>
      </c>
      <c r="G110">
        <v>67</v>
      </c>
      <c r="H110">
        <v>48</v>
      </c>
      <c r="I110">
        <v>3180000</v>
      </c>
      <c r="J110">
        <v>426</v>
      </c>
      <c r="K110">
        <v>852</v>
      </c>
      <c r="L110">
        <v>99.5</v>
      </c>
      <c r="M110" t="s">
        <v>269</v>
      </c>
      <c r="N110" t="s">
        <v>8</v>
      </c>
    </row>
    <row r="111" spans="1:14" x14ac:dyDescent="0.3">
      <c r="A111" t="s">
        <v>75</v>
      </c>
      <c r="B111" t="s">
        <v>219</v>
      </c>
      <c r="C111" t="s">
        <v>246</v>
      </c>
      <c r="D111" t="s">
        <v>208</v>
      </c>
      <c r="E111" t="s">
        <v>212</v>
      </c>
      <c r="F111">
        <v>29</v>
      </c>
      <c r="G111">
        <v>28</v>
      </c>
      <c r="H111">
        <v>29</v>
      </c>
      <c r="I111">
        <v>3200000</v>
      </c>
      <c r="J111">
        <v>76</v>
      </c>
      <c r="K111">
        <v>382</v>
      </c>
      <c r="L111">
        <v>76</v>
      </c>
      <c r="M111" t="s">
        <v>270</v>
      </c>
      <c r="N111" t="s">
        <v>8</v>
      </c>
    </row>
    <row r="112" spans="1:14" x14ac:dyDescent="0.3">
      <c r="A112" t="s">
        <v>449</v>
      </c>
      <c r="B112" t="s">
        <v>219</v>
      </c>
      <c r="C112" t="s">
        <v>223</v>
      </c>
      <c r="D112" t="s">
        <v>207</v>
      </c>
      <c r="E112" t="s">
        <v>210</v>
      </c>
      <c r="F112">
        <v>3.44</v>
      </c>
      <c r="G112">
        <v>3.44</v>
      </c>
      <c r="H112">
        <v>3.05</v>
      </c>
      <c r="I112">
        <v>69600</v>
      </c>
      <c r="J112">
        <v>17.5</v>
      </c>
      <c r="K112">
        <v>110</v>
      </c>
      <c r="L112">
        <v>14.2</v>
      </c>
      <c r="M112" t="s">
        <v>549</v>
      </c>
      <c r="N112" t="s">
        <v>8</v>
      </c>
    </row>
    <row r="113" spans="1:14" x14ac:dyDescent="0.3">
      <c r="A113" t="s">
        <v>354</v>
      </c>
      <c r="B113" t="s">
        <v>219</v>
      </c>
      <c r="C113" t="s">
        <v>223</v>
      </c>
      <c r="D113" t="s">
        <v>209</v>
      </c>
      <c r="E113" t="s">
        <v>210</v>
      </c>
      <c r="F113">
        <v>20</v>
      </c>
      <c r="G113">
        <v>21.34</v>
      </c>
      <c r="H113">
        <v>21.3</v>
      </c>
      <c r="I113">
        <v>3330000</v>
      </c>
      <c r="J113">
        <v>49.6</v>
      </c>
      <c r="K113">
        <v>335</v>
      </c>
      <c r="L113">
        <v>70.599999999999994</v>
      </c>
      <c r="M113" t="s">
        <v>271</v>
      </c>
      <c r="N113" t="s">
        <v>8</v>
      </c>
    </row>
    <row r="114" spans="1:14" x14ac:dyDescent="0.3">
      <c r="A114" t="s">
        <v>450</v>
      </c>
      <c r="B114" t="s">
        <v>219</v>
      </c>
      <c r="C114" t="s">
        <v>223</v>
      </c>
      <c r="D114" t="s">
        <v>207</v>
      </c>
      <c r="E114" t="s">
        <v>210</v>
      </c>
      <c r="F114">
        <v>10.199999999999999</v>
      </c>
      <c r="G114">
        <v>10.199999999999999</v>
      </c>
      <c r="H114">
        <v>10.199999999999999</v>
      </c>
      <c r="I114">
        <v>1500000</v>
      </c>
      <c r="J114">
        <v>61.2</v>
      </c>
      <c r="K114">
        <v>660</v>
      </c>
      <c r="L114">
        <v>70</v>
      </c>
      <c r="M114" t="s">
        <v>522</v>
      </c>
      <c r="N114" t="s">
        <v>8</v>
      </c>
    </row>
    <row r="115" spans="1:14" x14ac:dyDescent="0.3">
      <c r="A115" t="s">
        <v>451</v>
      </c>
      <c r="B115" t="s">
        <v>391</v>
      </c>
      <c r="C115" t="s">
        <v>137</v>
      </c>
      <c r="D115" t="s">
        <v>209</v>
      </c>
      <c r="E115" t="s">
        <v>210</v>
      </c>
      <c r="F115">
        <v>4.9000000000000004</v>
      </c>
      <c r="G115">
        <v>4.9000000000000004</v>
      </c>
      <c r="H115">
        <v>4.9000000000000004</v>
      </c>
      <c r="I115">
        <v>210000</v>
      </c>
      <c r="J115">
        <v>29.4</v>
      </c>
      <c r="K115">
        <v>58.800000000000004</v>
      </c>
      <c r="L115">
        <v>10.7</v>
      </c>
      <c r="M115" t="s">
        <v>528</v>
      </c>
      <c r="N115" t="s">
        <v>8</v>
      </c>
    </row>
    <row r="116" spans="1:14" x14ac:dyDescent="0.3">
      <c r="A116" t="s">
        <v>355</v>
      </c>
      <c r="B116" t="s">
        <v>219</v>
      </c>
      <c r="C116" t="s">
        <v>137</v>
      </c>
      <c r="D116" t="s">
        <v>208</v>
      </c>
      <c r="E116" t="s">
        <v>210</v>
      </c>
      <c r="F116">
        <v>11</v>
      </c>
      <c r="G116">
        <v>10</v>
      </c>
      <c r="H116">
        <v>11</v>
      </c>
      <c r="I116">
        <v>348000</v>
      </c>
      <c r="J116">
        <v>29</v>
      </c>
      <c r="K116">
        <v>142</v>
      </c>
      <c r="L116">
        <v>20</v>
      </c>
      <c r="M116" t="s">
        <v>553</v>
      </c>
      <c r="N116" t="s">
        <v>8</v>
      </c>
    </row>
    <row r="117" spans="1:14" x14ac:dyDescent="0.3">
      <c r="A117" t="s">
        <v>452</v>
      </c>
      <c r="B117" t="s">
        <v>219</v>
      </c>
      <c r="C117" t="s">
        <v>249</v>
      </c>
      <c r="D117" t="s">
        <v>208</v>
      </c>
      <c r="E117" t="s">
        <v>210</v>
      </c>
      <c r="F117">
        <v>10.97</v>
      </c>
      <c r="G117">
        <v>9.14</v>
      </c>
      <c r="H117">
        <v>9.75</v>
      </c>
      <c r="I117">
        <v>24700000</v>
      </c>
      <c r="J117">
        <v>25.1</v>
      </c>
      <c r="K117">
        <v>243.8</v>
      </c>
      <c r="L117">
        <v>32.799999999999997</v>
      </c>
      <c r="M117" t="s">
        <v>554</v>
      </c>
      <c r="N117" t="s">
        <v>8</v>
      </c>
    </row>
    <row r="118" spans="1:14" x14ac:dyDescent="0.3">
      <c r="A118" t="s">
        <v>453</v>
      </c>
      <c r="B118" t="s">
        <v>231</v>
      </c>
      <c r="C118" t="s">
        <v>137</v>
      </c>
      <c r="D118" t="s">
        <v>207</v>
      </c>
      <c r="E118" t="s">
        <v>210</v>
      </c>
      <c r="F118">
        <v>3.81</v>
      </c>
      <c r="G118">
        <v>1.83</v>
      </c>
      <c r="H118">
        <v>1.8288</v>
      </c>
      <c r="I118">
        <v>12334.8</v>
      </c>
      <c r="J118">
        <v>22.86</v>
      </c>
      <c r="K118">
        <v>3.3527999999999998</v>
      </c>
      <c r="L118">
        <v>5.15</v>
      </c>
      <c r="M118" t="s">
        <v>520</v>
      </c>
      <c r="N118" t="s">
        <v>8</v>
      </c>
    </row>
    <row r="119" spans="1:14" x14ac:dyDescent="0.3">
      <c r="A119" t="s">
        <v>454</v>
      </c>
      <c r="B119" t="s">
        <v>231</v>
      </c>
      <c r="C119" t="s">
        <v>232</v>
      </c>
      <c r="D119" t="s">
        <v>209</v>
      </c>
      <c r="E119" t="s">
        <v>210</v>
      </c>
      <c r="F119">
        <v>40.233600000000003</v>
      </c>
      <c r="G119">
        <v>40.233600000000003</v>
      </c>
      <c r="H119">
        <v>22</v>
      </c>
      <c r="I119">
        <v>135000000</v>
      </c>
      <c r="J119">
        <v>241.4016</v>
      </c>
      <c r="K119">
        <v>482.80320000000006</v>
      </c>
      <c r="L119">
        <v>70</v>
      </c>
      <c r="M119" t="s">
        <v>555</v>
      </c>
      <c r="N119" t="s">
        <v>8</v>
      </c>
    </row>
    <row r="120" spans="1:14" x14ac:dyDescent="0.3">
      <c r="A120" t="s">
        <v>455</v>
      </c>
      <c r="B120" t="s">
        <v>219</v>
      </c>
      <c r="C120" t="s">
        <v>255</v>
      </c>
      <c r="D120" t="s">
        <v>209</v>
      </c>
      <c r="E120" t="s">
        <v>210</v>
      </c>
      <c r="F120">
        <v>12.192</v>
      </c>
      <c r="G120">
        <v>12.192</v>
      </c>
      <c r="H120">
        <v>6.0960000000000001</v>
      </c>
      <c r="I120">
        <v>620000</v>
      </c>
      <c r="J120">
        <v>73.152000000000001</v>
      </c>
      <c r="K120">
        <v>146.304</v>
      </c>
      <c r="L120">
        <v>30.48</v>
      </c>
      <c r="M120" t="s">
        <v>520</v>
      </c>
      <c r="N120" t="s">
        <v>8</v>
      </c>
    </row>
    <row r="121" spans="1:14" x14ac:dyDescent="0.3">
      <c r="A121" t="s">
        <v>456</v>
      </c>
      <c r="B121" t="s">
        <v>219</v>
      </c>
      <c r="C121" t="s">
        <v>223</v>
      </c>
      <c r="D121" t="s">
        <v>207</v>
      </c>
      <c r="E121" t="s">
        <v>210</v>
      </c>
      <c r="F121">
        <v>2.8</v>
      </c>
      <c r="G121">
        <v>3.77</v>
      </c>
      <c r="H121">
        <v>3.44</v>
      </c>
      <c r="I121">
        <v>4130000</v>
      </c>
      <c r="J121">
        <v>14.3</v>
      </c>
      <c r="K121">
        <v>274.3</v>
      </c>
      <c r="L121">
        <v>41.5</v>
      </c>
      <c r="M121" t="s">
        <v>556</v>
      </c>
      <c r="N121" t="s">
        <v>8</v>
      </c>
    </row>
    <row r="122" spans="1:14" x14ac:dyDescent="0.3">
      <c r="A122" t="s">
        <v>77</v>
      </c>
      <c r="B122" t="s">
        <v>219</v>
      </c>
      <c r="C122" t="s">
        <v>223</v>
      </c>
      <c r="D122" t="s">
        <v>208</v>
      </c>
      <c r="E122" t="s">
        <v>210</v>
      </c>
      <c r="F122">
        <v>13.7</v>
      </c>
      <c r="G122">
        <v>10.96</v>
      </c>
      <c r="H122">
        <v>4.42</v>
      </c>
      <c r="I122">
        <v>3540000</v>
      </c>
      <c r="J122">
        <v>13.1</v>
      </c>
      <c r="K122">
        <v>1842.5</v>
      </c>
      <c r="L122">
        <v>88.4</v>
      </c>
      <c r="M122" t="s">
        <v>272</v>
      </c>
      <c r="N122" t="s">
        <v>8</v>
      </c>
    </row>
    <row r="123" spans="1:14" x14ac:dyDescent="0.3">
      <c r="A123" t="s">
        <v>78</v>
      </c>
      <c r="B123" t="s">
        <v>219</v>
      </c>
      <c r="C123" t="s">
        <v>223</v>
      </c>
      <c r="D123" t="s">
        <v>208</v>
      </c>
      <c r="E123" t="s">
        <v>211</v>
      </c>
      <c r="F123">
        <v>12.2</v>
      </c>
      <c r="G123">
        <v>8.5299999999999994</v>
      </c>
      <c r="H123">
        <v>14.2</v>
      </c>
      <c r="I123">
        <v>3870000</v>
      </c>
      <c r="J123">
        <v>34.299999999999997</v>
      </c>
      <c r="K123">
        <v>350</v>
      </c>
      <c r="L123">
        <v>27.4</v>
      </c>
      <c r="M123" t="s">
        <v>273</v>
      </c>
      <c r="N123" t="s">
        <v>8</v>
      </c>
    </row>
    <row r="124" spans="1:14" x14ac:dyDescent="0.3">
      <c r="A124" t="s">
        <v>457</v>
      </c>
      <c r="B124" t="s">
        <v>331</v>
      </c>
      <c r="C124" t="s">
        <v>232</v>
      </c>
      <c r="D124" t="s">
        <v>207</v>
      </c>
      <c r="E124" t="s">
        <v>210</v>
      </c>
      <c r="F124">
        <v>9.1</v>
      </c>
      <c r="G124">
        <v>9.1</v>
      </c>
      <c r="H124">
        <v>7.62</v>
      </c>
      <c r="I124">
        <v>1000000</v>
      </c>
      <c r="J124">
        <v>54.6</v>
      </c>
      <c r="K124">
        <v>54.9</v>
      </c>
      <c r="L124">
        <v>18.288</v>
      </c>
      <c r="M124" t="s">
        <v>557</v>
      </c>
      <c r="N124" t="s">
        <v>8</v>
      </c>
    </row>
    <row r="125" spans="1:14" x14ac:dyDescent="0.3">
      <c r="A125" t="s">
        <v>356</v>
      </c>
      <c r="B125" t="s">
        <v>219</v>
      </c>
      <c r="C125" t="s">
        <v>255</v>
      </c>
      <c r="D125" t="s">
        <v>207</v>
      </c>
      <c r="E125" t="s">
        <v>210</v>
      </c>
      <c r="F125">
        <v>16.7</v>
      </c>
      <c r="G125">
        <v>16.7</v>
      </c>
      <c r="H125">
        <v>16.7</v>
      </c>
      <c r="I125">
        <v>4800000</v>
      </c>
      <c r="J125">
        <v>100.2</v>
      </c>
      <c r="K125">
        <v>269.89999999999998</v>
      </c>
      <c r="L125">
        <v>28</v>
      </c>
      <c r="M125" t="s">
        <v>558</v>
      </c>
      <c r="N125" t="s">
        <v>8</v>
      </c>
    </row>
    <row r="126" spans="1:14" x14ac:dyDescent="0.3">
      <c r="A126" t="s">
        <v>79</v>
      </c>
      <c r="B126" t="s">
        <v>219</v>
      </c>
      <c r="C126" t="s">
        <v>223</v>
      </c>
      <c r="D126" t="s">
        <v>208</v>
      </c>
      <c r="E126" t="s">
        <v>210</v>
      </c>
      <c r="F126">
        <v>13</v>
      </c>
      <c r="G126">
        <v>6.25</v>
      </c>
      <c r="H126">
        <v>8.69</v>
      </c>
      <c r="I126">
        <v>4090000</v>
      </c>
      <c r="J126">
        <v>28</v>
      </c>
      <c r="K126">
        <v>701</v>
      </c>
      <c r="L126">
        <v>39.200000000000003</v>
      </c>
      <c r="M126" t="s">
        <v>274</v>
      </c>
      <c r="N126" t="s">
        <v>8</v>
      </c>
    </row>
    <row r="127" spans="1:14" x14ac:dyDescent="0.3">
      <c r="A127" t="s">
        <v>80</v>
      </c>
      <c r="B127" t="s">
        <v>219</v>
      </c>
      <c r="C127" t="s">
        <v>223</v>
      </c>
      <c r="D127" t="s">
        <v>207</v>
      </c>
      <c r="E127" t="s">
        <v>210</v>
      </c>
      <c r="F127">
        <v>30.5</v>
      </c>
      <c r="G127">
        <v>31.9</v>
      </c>
      <c r="H127">
        <v>30.5</v>
      </c>
      <c r="I127">
        <v>4440000</v>
      </c>
      <c r="J127">
        <v>80.8</v>
      </c>
      <c r="K127">
        <v>335</v>
      </c>
      <c r="L127">
        <v>137</v>
      </c>
      <c r="M127" t="s">
        <v>275</v>
      </c>
      <c r="N127" t="s">
        <v>8</v>
      </c>
    </row>
    <row r="128" spans="1:14" x14ac:dyDescent="0.3">
      <c r="A128" t="s">
        <v>357</v>
      </c>
      <c r="B128" t="s">
        <v>219</v>
      </c>
      <c r="C128" t="s">
        <v>255</v>
      </c>
      <c r="D128" t="s">
        <v>208</v>
      </c>
      <c r="E128" t="s">
        <v>211</v>
      </c>
      <c r="F128">
        <v>10</v>
      </c>
      <c r="G128">
        <v>10</v>
      </c>
      <c r="H128">
        <v>7.2</v>
      </c>
      <c r="I128">
        <v>144000</v>
      </c>
      <c r="J128">
        <v>60</v>
      </c>
      <c r="K128">
        <v>120</v>
      </c>
      <c r="L128">
        <v>13</v>
      </c>
      <c r="M128" t="s">
        <v>531</v>
      </c>
      <c r="N128" t="s">
        <v>8</v>
      </c>
    </row>
    <row r="129" spans="1:14" x14ac:dyDescent="0.3">
      <c r="A129" t="s">
        <v>458</v>
      </c>
      <c r="B129" t="s">
        <v>219</v>
      </c>
      <c r="C129" t="s">
        <v>137</v>
      </c>
      <c r="D129" t="s">
        <v>208</v>
      </c>
      <c r="E129" t="s">
        <v>212</v>
      </c>
      <c r="F129">
        <v>25.9</v>
      </c>
      <c r="G129">
        <v>16.760000000000002</v>
      </c>
      <c r="H129">
        <v>25.9</v>
      </c>
      <c r="I129">
        <v>4850000</v>
      </c>
      <c r="J129">
        <v>155.4</v>
      </c>
      <c r="K129">
        <v>310.79999999999995</v>
      </c>
      <c r="L129">
        <v>30.5</v>
      </c>
      <c r="M129" t="s">
        <v>239</v>
      </c>
      <c r="N129" t="s">
        <v>8</v>
      </c>
    </row>
    <row r="130" spans="1:14" x14ac:dyDescent="0.3">
      <c r="A130" t="s">
        <v>358</v>
      </c>
      <c r="B130" t="s">
        <v>219</v>
      </c>
      <c r="C130" t="s">
        <v>223</v>
      </c>
      <c r="D130" t="s">
        <v>207</v>
      </c>
      <c r="E130" t="s">
        <v>210</v>
      </c>
      <c r="F130">
        <v>6.1</v>
      </c>
      <c r="G130">
        <v>7.32</v>
      </c>
      <c r="H130">
        <v>6.1</v>
      </c>
      <c r="I130">
        <v>185000</v>
      </c>
      <c r="J130">
        <v>13.6</v>
      </c>
      <c r="K130">
        <v>106.7</v>
      </c>
      <c r="L130">
        <v>15.75</v>
      </c>
      <c r="M130" t="s">
        <v>559</v>
      </c>
      <c r="N130" t="s">
        <v>8</v>
      </c>
    </row>
    <row r="131" spans="1:14" x14ac:dyDescent="0.3">
      <c r="A131" t="s">
        <v>459</v>
      </c>
      <c r="B131" t="s">
        <v>219</v>
      </c>
      <c r="C131" t="s">
        <v>223</v>
      </c>
      <c r="D131" t="s">
        <v>208</v>
      </c>
      <c r="E131" t="s">
        <v>210</v>
      </c>
      <c r="F131">
        <v>4.3</v>
      </c>
      <c r="G131">
        <v>4</v>
      </c>
      <c r="H131">
        <v>4.3</v>
      </c>
      <c r="I131">
        <v>95000</v>
      </c>
      <c r="J131">
        <v>9.5</v>
      </c>
      <c r="K131">
        <v>180</v>
      </c>
      <c r="L131">
        <v>7.6</v>
      </c>
      <c r="M131" t="s">
        <v>547</v>
      </c>
      <c r="N131" t="s">
        <v>8</v>
      </c>
    </row>
    <row r="132" spans="1:14" x14ac:dyDescent="0.3">
      <c r="A132" t="s">
        <v>460</v>
      </c>
      <c r="B132" t="s">
        <v>219</v>
      </c>
      <c r="C132" t="s">
        <v>223</v>
      </c>
      <c r="D132" t="s">
        <v>207</v>
      </c>
      <c r="E132" t="s">
        <v>210</v>
      </c>
      <c r="F132">
        <v>6.0960000000000001</v>
      </c>
      <c r="G132">
        <v>7.1</v>
      </c>
      <c r="H132">
        <v>7.1</v>
      </c>
      <c r="I132">
        <v>542732.01599999995</v>
      </c>
      <c r="J132">
        <v>36.576000000000001</v>
      </c>
      <c r="K132">
        <v>144.80000000000001</v>
      </c>
      <c r="L132">
        <v>28.3</v>
      </c>
      <c r="M132" t="s">
        <v>511</v>
      </c>
      <c r="N132" t="s">
        <v>8</v>
      </c>
    </row>
    <row r="133" spans="1:14" x14ac:dyDescent="0.3">
      <c r="A133" t="s">
        <v>461</v>
      </c>
      <c r="B133" t="s">
        <v>219</v>
      </c>
      <c r="C133" t="s">
        <v>246</v>
      </c>
      <c r="D133" t="s">
        <v>207</v>
      </c>
      <c r="E133" t="s">
        <v>210</v>
      </c>
      <c r="F133">
        <v>20</v>
      </c>
      <c r="G133">
        <v>20</v>
      </c>
      <c r="H133">
        <v>20</v>
      </c>
      <c r="I133">
        <v>13000000</v>
      </c>
      <c r="J133">
        <v>55</v>
      </c>
      <c r="K133">
        <v>300</v>
      </c>
      <c r="L133">
        <v>42</v>
      </c>
      <c r="M133" t="s">
        <v>560</v>
      </c>
      <c r="N133" t="s">
        <v>8</v>
      </c>
    </row>
    <row r="134" spans="1:14" x14ac:dyDescent="0.3">
      <c r="A134" t="s">
        <v>84</v>
      </c>
      <c r="B134" t="s">
        <v>219</v>
      </c>
      <c r="C134" t="s">
        <v>246</v>
      </c>
      <c r="D134" t="s">
        <v>207</v>
      </c>
      <c r="E134" t="s">
        <v>210</v>
      </c>
      <c r="F134">
        <v>28.956</v>
      </c>
      <c r="G134">
        <v>31.46</v>
      </c>
      <c r="H134">
        <v>28.956</v>
      </c>
      <c r="I134">
        <v>5390000</v>
      </c>
      <c r="J134">
        <v>46.8</v>
      </c>
      <c r="K134">
        <v>2100</v>
      </c>
      <c r="L134">
        <v>175.26</v>
      </c>
      <c r="M134" t="s">
        <v>278</v>
      </c>
      <c r="N134" t="s">
        <v>8</v>
      </c>
    </row>
    <row r="135" spans="1:14" x14ac:dyDescent="0.3">
      <c r="A135" t="s">
        <v>462</v>
      </c>
      <c r="B135" t="s">
        <v>219</v>
      </c>
      <c r="C135" t="s">
        <v>223</v>
      </c>
      <c r="D135" t="s">
        <v>208</v>
      </c>
      <c r="E135" t="s">
        <v>210</v>
      </c>
      <c r="F135">
        <v>6.1</v>
      </c>
      <c r="G135">
        <v>5</v>
      </c>
      <c r="H135">
        <v>6.1</v>
      </c>
      <c r="I135">
        <v>109000</v>
      </c>
      <c r="J135">
        <v>20.6</v>
      </c>
      <c r="K135">
        <v>140</v>
      </c>
      <c r="L135">
        <v>9.3000000000000007</v>
      </c>
      <c r="M135" t="s">
        <v>561</v>
      </c>
      <c r="N135" t="s">
        <v>8</v>
      </c>
    </row>
    <row r="136" spans="1:14" x14ac:dyDescent="0.3">
      <c r="A136" t="s">
        <v>359</v>
      </c>
      <c r="B136" t="s">
        <v>240</v>
      </c>
      <c r="C136" t="s">
        <v>255</v>
      </c>
      <c r="D136" t="s">
        <v>207</v>
      </c>
      <c r="E136" t="s">
        <v>210</v>
      </c>
      <c r="F136">
        <v>21.3</v>
      </c>
      <c r="G136">
        <v>21.6</v>
      </c>
      <c r="H136">
        <v>21.3</v>
      </c>
      <c r="I136">
        <v>6170000</v>
      </c>
      <c r="J136">
        <v>47.4</v>
      </c>
      <c r="K136">
        <v>182.9</v>
      </c>
      <c r="L136">
        <v>44.2</v>
      </c>
      <c r="M136" t="s">
        <v>279</v>
      </c>
      <c r="N136" t="s">
        <v>8</v>
      </c>
    </row>
    <row r="137" spans="1:14" x14ac:dyDescent="0.3">
      <c r="A137" t="s">
        <v>463</v>
      </c>
      <c r="B137" t="s">
        <v>240</v>
      </c>
      <c r="C137" t="s">
        <v>255</v>
      </c>
      <c r="D137" t="s">
        <v>207</v>
      </c>
      <c r="E137" t="s">
        <v>210</v>
      </c>
      <c r="F137">
        <v>16.5</v>
      </c>
      <c r="G137">
        <v>16.5</v>
      </c>
      <c r="H137">
        <v>18.600000000000001</v>
      </c>
      <c r="I137">
        <v>18000000</v>
      </c>
      <c r="J137">
        <v>99</v>
      </c>
      <c r="K137">
        <v>247</v>
      </c>
      <c r="L137">
        <v>91.5</v>
      </c>
      <c r="M137" t="s">
        <v>562</v>
      </c>
      <c r="N137" t="s">
        <v>8</v>
      </c>
    </row>
    <row r="138" spans="1:14" x14ac:dyDescent="0.3">
      <c r="A138" t="s">
        <v>86</v>
      </c>
      <c r="B138" t="s">
        <v>219</v>
      </c>
      <c r="C138" t="s">
        <v>223</v>
      </c>
      <c r="D138" t="s">
        <v>208</v>
      </c>
      <c r="E138" t="s">
        <v>210</v>
      </c>
      <c r="F138">
        <v>7</v>
      </c>
      <c r="G138">
        <v>5.79</v>
      </c>
      <c r="H138">
        <v>7.01</v>
      </c>
      <c r="I138">
        <v>7080000</v>
      </c>
      <c r="J138">
        <v>25.7</v>
      </c>
      <c r="K138">
        <v>120</v>
      </c>
      <c r="L138">
        <v>79.2</v>
      </c>
      <c r="M138" t="s">
        <v>280</v>
      </c>
      <c r="N138" t="s">
        <v>8</v>
      </c>
    </row>
    <row r="139" spans="1:14" x14ac:dyDescent="0.3">
      <c r="A139" t="s">
        <v>464</v>
      </c>
      <c r="B139" t="s">
        <v>231</v>
      </c>
      <c r="C139" t="s">
        <v>301</v>
      </c>
      <c r="D139" t="s">
        <v>209</v>
      </c>
      <c r="E139" t="s">
        <v>210</v>
      </c>
      <c r="F139">
        <v>72</v>
      </c>
      <c r="G139">
        <v>72</v>
      </c>
      <c r="H139">
        <v>30</v>
      </c>
      <c r="I139">
        <v>5000000</v>
      </c>
      <c r="J139">
        <v>432</v>
      </c>
      <c r="K139">
        <v>864</v>
      </c>
      <c r="L139">
        <v>25</v>
      </c>
      <c r="M139" t="s">
        <v>563</v>
      </c>
      <c r="N139" t="s">
        <v>8</v>
      </c>
    </row>
    <row r="140" spans="1:14" x14ac:dyDescent="0.3">
      <c r="A140" t="s">
        <v>87</v>
      </c>
      <c r="B140" t="s">
        <v>231</v>
      </c>
      <c r="C140" t="s">
        <v>220</v>
      </c>
      <c r="D140" t="s">
        <v>209</v>
      </c>
      <c r="E140" t="s">
        <v>210</v>
      </c>
      <c r="F140">
        <v>34.137599999999999</v>
      </c>
      <c r="G140">
        <v>34.14</v>
      </c>
      <c r="H140">
        <v>33.5</v>
      </c>
      <c r="I140">
        <v>7300000</v>
      </c>
      <c r="J140">
        <v>204.82560000000001</v>
      </c>
      <c r="K140">
        <v>270</v>
      </c>
      <c r="L140">
        <v>150</v>
      </c>
      <c r="M140" t="s">
        <v>281</v>
      </c>
      <c r="N140" t="s">
        <v>8</v>
      </c>
    </row>
    <row r="141" spans="1:14" x14ac:dyDescent="0.3">
      <c r="A141" t="s">
        <v>88</v>
      </c>
      <c r="B141" t="s">
        <v>219</v>
      </c>
      <c r="C141" t="s">
        <v>255</v>
      </c>
      <c r="D141" t="s">
        <v>207</v>
      </c>
      <c r="E141" t="s">
        <v>210</v>
      </c>
      <c r="F141">
        <v>6.1</v>
      </c>
      <c r="G141">
        <v>6.1</v>
      </c>
      <c r="H141">
        <v>6.1</v>
      </c>
      <c r="I141">
        <v>8630000</v>
      </c>
      <c r="J141">
        <v>36.6</v>
      </c>
      <c r="K141">
        <v>83.2</v>
      </c>
      <c r="L141">
        <v>83.2</v>
      </c>
      <c r="M141" t="s">
        <v>282</v>
      </c>
      <c r="N141" t="s">
        <v>8</v>
      </c>
    </row>
    <row r="142" spans="1:14" x14ac:dyDescent="0.3">
      <c r="A142" t="s">
        <v>465</v>
      </c>
      <c r="B142" t="s">
        <v>219</v>
      </c>
      <c r="C142" t="s">
        <v>137</v>
      </c>
      <c r="D142" t="s">
        <v>208</v>
      </c>
      <c r="E142" t="s">
        <v>210</v>
      </c>
      <c r="F142">
        <v>4.0999999999999996</v>
      </c>
      <c r="G142">
        <v>3.96</v>
      </c>
      <c r="H142">
        <v>4.1147999999999998</v>
      </c>
      <c r="I142">
        <v>20000</v>
      </c>
      <c r="J142">
        <v>24.6</v>
      </c>
      <c r="K142">
        <v>60.96</v>
      </c>
      <c r="L142">
        <v>10.667999999999999</v>
      </c>
      <c r="M142" t="s">
        <v>564</v>
      </c>
      <c r="N142" t="s">
        <v>8</v>
      </c>
    </row>
    <row r="143" spans="1:14" x14ac:dyDescent="0.3">
      <c r="A143" t="s">
        <v>360</v>
      </c>
      <c r="B143" t="s">
        <v>219</v>
      </c>
      <c r="C143" t="s">
        <v>223</v>
      </c>
      <c r="D143" t="s">
        <v>208</v>
      </c>
      <c r="E143" t="s">
        <v>210</v>
      </c>
      <c r="F143">
        <v>8.69</v>
      </c>
      <c r="G143">
        <v>8.08</v>
      </c>
      <c r="H143">
        <v>8.69</v>
      </c>
      <c r="I143">
        <v>4070000.0000000005</v>
      </c>
      <c r="J143">
        <v>26.7</v>
      </c>
      <c r="K143">
        <v>380</v>
      </c>
      <c r="L143">
        <v>30.5</v>
      </c>
      <c r="M143" t="s">
        <v>549</v>
      </c>
      <c r="N143" t="s">
        <v>8</v>
      </c>
    </row>
    <row r="144" spans="1:14" x14ac:dyDescent="0.3">
      <c r="A144" t="s">
        <v>89</v>
      </c>
      <c r="B144" t="s">
        <v>219</v>
      </c>
      <c r="C144" t="s">
        <v>223</v>
      </c>
      <c r="D144" t="s">
        <v>207</v>
      </c>
      <c r="E144" t="s">
        <v>210</v>
      </c>
      <c r="F144">
        <v>4.0999999999999996</v>
      </c>
      <c r="G144">
        <v>4.47</v>
      </c>
      <c r="H144">
        <v>4.0999999999999996</v>
      </c>
      <c r="I144">
        <v>10600000</v>
      </c>
      <c r="J144">
        <v>24.6</v>
      </c>
      <c r="K144">
        <v>701</v>
      </c>
      <c r="L144">
        <v>26.4</v>
      </c>
      <c r="M144" t="s">
        <v>283</v>
      </c>
      <c r="N144" t="s">
        <v>8</v>
      </c>
    </row>
    <row r="145" spans="1:14" x14ac:dyDescent="0.3">
      <c r="A145" t="s">
        <v>466</v>
      </c>
      <c r="B145" t="s">
        <v>219</v>
      </c>
      <c r="C145" t="s">
        <v>223</v>
      </c>
      <c r="D145" t="s">
        <v>207</v>
      </c>
      <c r="E145" t="s">
        <v>210</v>
      </c>
      <c r="F145">
        <v>7.3</v>
      </c>
      <c r="G145">
        <v>7.77</v>
      </c>
      <c r="H145">
        <v>7.77</v>
      </c>
      <c r="I145">
        <v>105000</v>
      </c>
      <c r="J145">
        <v>23.5</v>
      </c>
      <c r="K145">
        <v>80</v>
      </c>
      <c r="L145">
        <v>16.5</v>
      </c>
      <c r="M145" t="s">
        <v>565</v>
      </c>
      <c r="N145" t="s">
        <v>8</v>
      </c>
    </row>
    <row r="146" spans="1:14" x14ac:dyDescent="0.3">
      <c r="A146" t="s">
        <v>90</v>
      </c>
      <c r="B146" t="s">
        <v>219</v>
      </c>
      <c r="C146" t="s">
        <v>255</v>
      </c>
      <c r="D146" t="s">
        <v>208</v>
      </c>
      <c r="E146" t="s">
        <v>210</v>
      </c>
      <c r="F146">
        <v>46</v>
      </c>
      <c r="G146">
        <v>45.5</v>
      </c>
      <c r="H146">
        <v>25</v>
      </c>
      <c r="I146">
        <v>10700000</v>
      </c>
      <c r="J146">
        <v>276</v>
      </c>
      <c r="K146">
        <v>552</v>
      </c>
      <c r="L146">
        <v>58</v>
      </c>
      <c r="M146" t="s">
        <v>284</v>
      </c>
      <c r="N146" t="s">
        <v>8</v>
      </c>
    </row>
    <row r="147" spans="1:14" x14ac:dyDescent="0.3">
      <c r="A147" t="s">
        <v>361</v>
      </c>
      <c r="B147" t="s">
        <v>219</v>
      </c>
      <c r="C147" t="s">
        <v>223</v>
      </c>
      <c r="D147" t="s">
        <v>208</v>
      </c>
      <c r="E147" t="s">
        <v>212</v>
      </c>
      <c r="F147">
        <v>13.5</v>
      </c>
      <c r="G147">
        <v>11.99</v>
      </c>
      <c r="H147">
        <v>13.7</v>
      </c>
      <c r="I147">
        <v>11500000</v>
      </c>
      <c r="J147">
        <v>39.299999999999997</v>
      </c>
      <c r="K147">
        <v>230</v>
      </c>
      <c r="L147">
        <v>35.4</v>
      </c>
      <c r="M147" t="s">
        <v>285</v>
      </c>
      <c r="N147" t="s">
        <v>8</v>
      </c>
    </row>
    <row r="148" spans="1:14" x14ac:dyDescent="0.3">
      <c r="A148" t="s">
        <v>467</v>
      </c>
      <c r="B148" t="s">
        <v>240</v>
      </c>
      <c r="C148" t="s">
        <v>246</v>
      </c>
      <c r="D148" t="s">
        <v>207</v>
      </c>
      <c r="E148" t="s">
        <v>210</v>
      </c>
      <c r="F148">
        <v>36</v>
      </c>
      <c r="G148">
        <v>36</v>
      </c>
      <c r="H148">
        <v>36</v>
      </c>
      <c r="I148">
        <v>40000000</v>
      </c>
      <c r="J148">
        <v>216</v>
      </c>
      <c r="K148">
        <v>432</v>
      </c>
      <c r="L148">
        <v>38.700000000000003</v>
      </c>
      <c r="M148" t="s">
        <v>522</v>
      </c>
      <c r="N148" t="s">
        <v>8</v>
      </c>
    </row>
    <row r="149" spans="1:14" x14ac:dyDescent="0.3">
      <c r="A149" t="s">
        <v>92</v>
      </c>
      <c r="B149" t="s">
        <v>219</v>
      </c>
      <c r="C149" t="s">
        <v>255</v>
      </c>
      <c r="D149" t="s">
        <v>207</v>
      </c>
      <c r="E149" t="s">
        <v>210</v>
      </c>
      <c r="F149">
        <v>11</v>
      </c>
      <c r="G149">
        <v>11.2</v>
      </c>
      <c r="H149">
        <v>11</v>
      </c>
      <c r="I149">
        <v>12200000</v>
      </c>
      <c r="J149">
        <v>31.5</v>
      </c>
      <c r="K149">
        <v>151</v>
      </c>
      <c r="L149">
        <v>66.3</v>
      </c>
      <c r="M149" t="s">
        <v>286</v>
      </c>
      <c r="N149" t="s">
        <v>8</v>
      </c>
    </row>
    <row r="150" spans="1:14" x14ac:dyDescent="0.3">
      <c r="A150" t="s">
        <v>468</v>
      </c>
      <c r="B150" t="s">
        <v>219</v>
      </c>
      <c r="C150" t="s">
        <v>137</v>
      </c>
      <c r="D150" t="s">
        <v>209</v>
      </c>
      <c r="E150" t="s">
        <v>212</v>
      </c>
      <c r="F150">
        <v>5.6</v>
      </c>
      <c r="G150">
        <v>5.6</v>
      </c>
      <c r="H150">
        <v>6.0960000000000001</v>
      </c>
      <c r="I150">
        <v>50000</v>
      </c>
      <c r="J150">
        <v>33.6</v>
      </c>
      <c r="K150">
        <v>67.199999999999989</v>
      </c>
      <c r="L150">
        <v>14.6304</v>
      </c>
      <c r="M150" t="s">
        <v>520</v>
      </c>
      <c r="N150" t="s">
        <v>8</v>
      </c>
    </row>
    <row r="151" spans="1:14" x14ac:dyDescent="0.3">
      <c r="A151" t="s">
        <v>469</v>
      </c>
      <c r="B151" t="s">
        <v>219</v>
      </c>
      <c r="C151" t="s">
        <v>223</v>
      </c>
      <c r="D151" t="s">
        <v>207</v>
      </c>
      <c r="E151" t="s">
        <v>210</v>
      </c>
      <c r="F151">
        <v>14</v>
      </c>
      <c r="G151">
        <v>14.46</v>
      </c>
      <c r="H151">
        <v>9.5399999999999991</v>
      </c>
      <c r="I151">
        <v>6780000</v>
      </c>
      <c r="J151">
        <v>28.2</v>
      </c>
      <c r="K151">
        <v>300</v>
      </c>
      <c r="L151">
        <v>38.9</v>
      </c>
      <c r="M151" t="s">
        <v>548</v>
      </c>
      <c r="N151" t="s">
        <v>8</v>
      </c>
    </row>
    <row r="152" spans="1:14" x14ac:dyDescent="0.3">
      <c r="A152" t="s">
        <v>470</v>
      </c>
      <c r="B152" t="s">
        <v>219</v>
      </c>
      <c r="C152" t="s">
        <v>223</v>
      </c>
      <c r="D152" t="s">
        <v>207</v>
      </c>
      <c r="E152" t="s">
        <v>210</v>
      </c>
      <c r="F152">
        <v>11.45</v>
      </c>
      <c r="G152">
        <v>11.5</v>
      </c>
      <c r="H152">
        <v>11.5</v>
      </c>
      <c r="I152">
        <v>12300000</v>
      </c>
      <c r="J152">
        <v>68.7</v>
      </c>
      <c r="K152">
        <v>2425</v>
      </c>
      <c r="L152">
        <v>110</v>
      </c>
      <c r="M152" t="s">
        <v>287</v>
      </c>
      <c r="N152" t="s">
        <v>8</v>
      </c>
    </row>
    <row r="153" spans="1:14" x14ac:dyDescent="0.3">
      <c r="A153" t="s">
        <v>471</v>
      </c>
      <c r="B153" t="s">
        <v>219</v>
      </c>
      <c r="C153" t="s">
        <v>223</v>
      </c>
      <c r="D153" t="s">
        <v>207</v>
      </c>
      <c r="E153" t="s">
        <v>210</v>
      </c>
      <c r="F153">
        <v>3.66</v>
      </c>
      <c r="G153">
        <v>3.66</v>
      </c>
      <c r="H153">
        <v>3.66</v>
      </c>
      <c r="I153">
        <v>13900</v>
      </c>
      <c r="J153">
        <v>11</v>
      </c>
      <c r="K153">
        <v>75</v>
      </c>
      <c r="L153">
        <v>2.29</v>
      </c>
      <c r="M153" t="s">
        <v>548</v>
      </c>
      <c r="N153" t="s">
        <v>8</v>
      </c>
    </row>
    <row r="154" spans="1:14" x14ac:dyDescent="0.3">
      <c r="A154" t="s">
        <v>94</v>
      </c>
      <c r="B154" t="s">
        <v>219</v>
      </c>
      <c r="C154" t="s">
        <v>255</v>
      </c>
      <c r="D154" t="s">
        <v>207</v>
      </c>
      <c r="E154" t="s">
        <v>210</v>
      </c>
      <c r="F154">
        <v>28</v>
      </c>
      <c r="G154">
        <v>28</v>
      </c>
      <c r="H154">
        <v>6.8</v>
      </c>
      <c r="I154">
        <v>12300000</v>
      </c>
      <c r="J154">
        <v>176.9</v>
      </c>
      <c r="K154">
        <v>1524</v>
      </c>
      <c r="L154">
        <v>91.5</v>
      </c>
      <c r="M154" t="s">
        <v>288</v>
      </c>
      <c r="N154" t="s">
        <v>8</v>
      </c>
    </row>
    <row r="155" spans="1:14" x14ac:dyDescent="0.3">
      <c r="A155" t="s">
        <v>362</v>
      </c>
      <c r="B155" t="s">
        <v>219</v>
      </c>
      <c r="C155" t="s">
        <v>246</v>
      </c>
      <c r="D155" t="s">
        <v>207</v>
      </c>
      <c r="E155" t="s">
        <v>211</v>
      </c>
      <c r="F155">
        <v>15.5</v>
      </c>
      <c r="G155">
        <v>15.5</v>
      </c>
      <c r="H155">
        <v>15</v>
      </c>
      <c r="I155">
        <v>12700000</v>
      </c>
      <c r="J155">
        <v>37.799999999999997</v>
      </c>
      <c r="K155">
        <v>428</v>
      </c>
      <c r="L155">
        <v>102</v>
      </c>
      <c r="M155" t="s">
        <v>289</v>
      </c>
      <c r="N155" t="s">
        <v>8</v>
      </c>
    </row>
    <row r="156" spans="1:14" x14ac:dyDescent="0.3">
      <c r="A156" t="s">
        <v>96</v>
      </c>
      <c r="B156" t="s">
        <v>219</v>
      </c>
      <c r="C156" t="s">
        <v>241</v>
      </c>
      <c r="D156" t="s">
        <v>208</v>
      </c>
      <c r="E156" t="s">
        <v>210</v>
      </c>
      <c r="F156">
        <v>12.2</v>
      </c>
      <c r="G156">
        <v>7.01</v>
      </c>
      <c r="H156">
        <v>12.8</v>
      </c>
      <c r="I156">
        <v>12800000</v>
      </c>
      <c r="J156">
        <v>26.8</v>
      </c>
      <c r="K156">
        <v>5150</v>
      </c>
      <c r="L156">
        <v>73.099999999999994</v>
      </c>
      <c r="M156" t="s">
        <v>290</v>
      </c>
      <c r="N156" t="s">
        <v>8</v>
      </c>
    </row>
    <row r="157" spans="1:14" x14ac:dyDescent="0.3">
      <c r="A157" t="s">
        <v>97</v>
      </c>
      <c r="B157" t="s">
        <v>219</v>
      </c>
      <c r="C157" t="s">
        <v>255</v>
      </c>
      <c r="D157" t="s">
        <v>207</v>
      </c>
      <c r="E157" t="s">
        <v>210</v>
      </c>
      <c r="F157">
        <v>18.3</v>
      </c>
      <c r="G157">
        <v>18.3</v>
      </c>
      <c r="H157">
        <v>18.3</v>
      </c>
      <c r="I157">
        <v>13000000</v>
      </c>
      <c r="J157">
        <v>109.8</v>
      </c>
      <c r="K157">
        <v>292.60000000000002</v>
      </c>
      <c r="L157">
        <v>303.2</v>
      </c>
      <c r="M157" t="s">
        <v>291</v>
      </c>
      <c r="N157" t="s">
        <v>8</v>
      </c>
    </row>
    <row r="158" spans="1:14" x14ac:dyDescent="0.3">
      <c r="A158" t="s">
        <v>472</v>
      </c>
      <c r="B158" t="s">
        <v>219</v>
      </c>
      <c r="C158" t="s">
        <v>246</v>
      </c>
      <c r="D158" t="s">
        <v>207</v>
      </c>
      <c r="E158" t="s">
        <v>211</v>
      </c>
      <c r="F158">
        <v>18</v>
      </c>
      <c r="G158">
        <v>18</v>
      </c>
      <c r="H158">
        <v>18</v>
      </c>
      <c r="I158">
        <v>28000000</v>
      </c>
      <c r="J158">
        <v>108</v>
      </c>
      <c r="K158">
        <v>216</v>
      </c>
      <c r="L158">
        <v>43.2</v>
      </c>
      <c r="M158" t="s">
        <v>522</v>
      </c>
      <c r="N158" t="s">
        <v>8</v>
      </c>
    </row>
    <row r="159" spans="1:14" x14ac:dyDescent="0.3">
      <c r="A159" t="s">
        <v>98</v>
      </c>
      <c r="B159" t="s">
        <v>219</v>
      </c>
      <c r="C159" t="s">
        <v>255</v>
      </c>
      <c r="D159" t="s">
        <v>207</v>
      </c>
      <c r="E159" t="s">
        <v>210</v>
      </c>
      <c r="F159">
        <v>21.3</v>
      </c>
      <c r="G159">
        <v>21.3</v>
      </c>
      <c r="H159">
        <v>21.3</v>
      </c>
      <c r="I159">
        <v>13600000</v>
      </c>
      <c r="J159">
        <v>127.8</v>
      </c>
      <c r="K159">
        <v>134.11199999999999</v>
      </c>
      <c r="L159">
        <v>9.1999999999999993</v>
      </c>
      <c r="M159" t="s">
        <v>292</v>
      </c>
      <c r="N159" t="s">
        <v>8</v>
      </c>
    </row>
    <row r="160" spans="1:14" x14ac:dyDescent="0.3">
      <c r="A160" t="s">
        <v>473</v>
      </c>
      <c r="B160" t="s">
        <v>219</v>
      </c>
      <c r="C160" t="s">
        <v>223</v>
      </c>
      <c r="D160" t="s">
        <v>207</v>
      </c>
      <c r="E160" t="s">
        <v>211</v>
      </c>
      <c r="F160">
        <v>60</v>
      </c>
      <c r="G160">
        <v>65.22</v>
      </c>
      <c r="H160">
        <v>53</v>
      </c>
      <c r="I160">
        <v>13600000</v>
      </c>
      <c r="J160">
        <v>360</v>
      </c>
      <c r="K160">
        <v>312</v>
      </c>
      <c r="L160">
        <v>68.578000000000003</v>
      </c>
      <c r="M160" t="s">
        <v>293</v>
      </c>
      <c r="N160" t="s">
        <v>8</v>
      </c>
    </row>
    <row r="161" spans="1:14" x14ac:dyDescent="0.3">
      <c r="A161" t="s">
        <v>100</v>
      </c>
      <c r="B161" t="s">
        <v>219</v>
      </c>
      <c r="C161" t="s">
        <v>246</v>
      </c>
      <c r="D161" t="s">
        <v>207</v>
      </c>
      <c r="E161" t="s">
        <v>210</v>
      </c>
      <c r="F161">
        <v>18.899999999999999</v>
      </c>
      <c r="G161">
        <v>21.6</v>
      </c>
      <c r="H161">
        <v>18.3</v>
      </c>
      <c r="I161">
        <v>15000000</v>
      </c>
      <c r="J161">
        <v>44.8</v>
      </c>
      <c r="K161">
        <v>237.7</v>
      </c>
      <c r="L161">
        <v>160</v>
      </c>
      <c r="M161" t="s">
        <v>294</v>
      </c>
      <c r="N161" t="s">
        <v>8</v>
      </c>
    </row>
    <row r="162" spans="1:14" x14ac:dyDescent="0.3">
      <c r="A162" t="s">
        <v>101</v>
      </c>
      <c r="B162" t="s">
        <v>219</v>
      </c>
      <c r="C162" t="s">
        <v>223</v>
      </c>
      <c r="D162" t="s">
        <v>208</v>
      </c>
      <c r="E162" t="s">
        <v>211</v>
      </c>
      <c r="F162">
        <v>12.5</v>
      </c>
      <c r="G162">
        <v>10.8</v>
      </c>
      <c r="H162">
        <v>12.5</v>
      </c>
      <c r="I162">
        <v>16000000</v>
      </c>
      <c r="J162">
        <v>37.299999999999997</v>
      </c>
      <c r="K162">
        <v>884</v>
      </c>
      <c r="L162">
        <v>52.15</v>
      </c>
      <c r="M162" t="s">
        <v>295</v>
      </c>
      <c r="N162" t="s">
        <v>8</v>
      </c>
    </row>
    <row r="163" spans="1:14" x14ac:dyDescent="0.3">
      <c r="A163" t="s">
        <v>474</v>
      </c>
      <c r="B163" t="s">
        <v>219</v>
      </c>
      <c r="C163" t="s">
        <v>223</v>
      </c>
      <c r="D163" t="s">
        <v>208</v>
      </c>
      <c r="E163" t="s">
        <v>210</v>
      </c>
      <c r="F163">
        <v>10</v>
      </c>
      <c r="G163">
        <v>8.5</v>
      </c>
      <c r="H163">
        <v>11.9</v>
      </c>
      <c r="I163">
        <v>86000</v>
      </c>
      <c r="J163">
        <v>60</v>
      </c>
      <c r="K163">
        <v>39.299999999999997</v>
      </c>
      <c r="L163">
        <v>15</v>
      </c>
      <c r="M163" t="s">
        <v>566</v>
      </c>
      <c r="N163" t="s">
        <v>8</v>
      </c>
    </row>
    <row r="164" spans="1:14" x14ac:dyDescent="0.3">
      <c r="A164" t="s">
        <v>102</v>
      </c>
      <c r="B164" t="s">
        <v>219</v>
      </c>
      <c r="C164" t="s">
        <v>364</v>
      </c>
      <c r="D164" t="s">
        <v>208</v>
      </c>
      <c r="E164" t="s">
        <v>210</v>
      </c>
      <c r="F164">
        <v>15.6</v>
      </c>
      <c r="G164">
        <v>13.59</v>
      </c>
      <c r="H164">
        <v>14</v>
      </c>
      <c r="I164">
        <v>17500000</v>
      </c>
      <c r="J164">
        <v>20.399999999999999</v>
      </c>
      <c r="K164">
        <v>576.072</v>
      </c>
      <c r="L164">
        <v>83</v>
      </c>
      <c r="M164" t="s">
        <v>296</v>
      </c>
      <c r="N164" t="s">
        <v>8</v>
      </c>
    </row>
    <row r="165" spans="1:14" x14ac:dyDescent="0.3">
      <c r="A165" t="s">
        <v>475</v>
      </c>
      <c r="B165" t="s">
        <v>219</v>
      </c>
      <c r="C165" t="s">
        <v>223</v>
      </c>
      <c r="D165" t="s">
        <v>207</v>
      </c>
      <c r="E165" t="s">
        <v>210</v>
      </c>
      <c r="F165">
        <v>8.2295999999999996</v>
      </c>
      <c r="G165">
        <v>9.7295999999999996</v>
      </c>
      <c r="H165">
        <v>6.71</v>
      </c>
      <c r="I165">
        <v>790661.86900000006</v>
      </c>
      <c r="J165">
        <v>49.377600000000001</v>
      </c>
      <c r="K165">
        <v>295.7</v>
      </c>
      <c r="L165">
        <v>36.21</v>
      </c>
      <c r="M165" t="s">
        <v>511</v>
      </c>
      <c r="N165" t="s">
        <v>8</v>
      </c>
    </row>
    <row r="166" spans="1:14" x14ac:dyDescent="0.3">
      <c r="A166" t="s">
        <v>476</v>
      </c>
      <c r="B166" t="s">
        <v>219</v>
      </c>
      <c r="C166" t="s">
        <v>223</v>
      </c>
      <c r="D166" t="s">
        <v>208</v>
      </c>
      <c r="E166" t="s">
        <v>210</v>
      </c>
      <c r="F166">
        <v>4</v>
      </c>
      <c r="G166">
        <v>2</v>
      </c>
      <c r="H166">
        <v>4</v>
      </c>
      <c r="I166">
        <v>26400</v>
      </c>
      <c r="J166">
        <v>13.2</v>
      </c>
      <c r="K166">
        <v>110</v>
      </c>
      <c r="L166">
        <v>4.5</v>
      </c>
      <c r="M166" t="s">
        <v>547</v>
      </c>
      <c r="N166" t="s">
        <v>8</v>
      </c>
    </row>
    <row r="167" spans="1:14" x14ac:dyDescent="0.3">
      <c r="A167" t="s">
        <v>477</v>
      </c>
      <c r="B167" t="s">
        <v>219</v>
      </c>
      <c r="C167" t="s">
        <v>223</v>
      </c>
      <c r="D167" t="s">
        <v>207</v>
      </c>
      <c r="E167" t="s">
        <v>210</v>
      </c>
      <c r="F167">
        <v>3.6</v>
      </c>
      <c r="G167">
        <v>3.7</v>
      </c>
      <c r="H167">
        <v>3.6</v>
      </c>
      <c r="I167">
        <v>88000</v>
      </c>
      <c r="J167">
        <v>18</v>
      </c>
      <c r="K167">
        <v>50</v>
      </c>
      <c r="L167">
        <v>7</v>
      </c>
      <c r="M167" t="s">
        <v>547</v>
      </c>
      <c r="N167" t="s">
        <v>8</v>
      </c>
    </row>
    <row r="168" spans="1:14" x14ac:dyDescent="0.3">
      <c r="A168" t="s">
        <v>478</v>
      </c>
      <c r="B168" t="s">
        <v>219</v>
      </c>
      <c r="C168" t="s">
        <v>223</v>
      </c>
      <c r="D168" t="s">
        <v>207</v>
      </c>
      <c r="E168" t="s">
        <v>210</v>
      </c>
      <c r="F168">
        <v>14</v>
      </c>
      <c r="G168">
        <v>14</v>
      </c>
      <c r="H168">
        <v>14</v>
      </c>
      <c r="I168">
        <v>110000</v>
      </c>
      <c r="J168">
        <v>84</v>
      </c>
      <c r="K168">
        <v>110</v>
      </c>
      <c r="L168">
        <v>30</v>
      </c>
      <c r="M168" t="s">
        <v>529</v>
      </c>
      <c r="N168" t="s">
        <v>8</v>
      </c>
    </row>
    <row r="169" spans="1:14" x14ac:dyDescent="0.3">
      <c r="A169" t="s">
        <v>479</v>
      </c>
      <c r="B169" t="s">
        <v>219</v>
      </c>
      <c r="C169" t="s">
        <v>223</v>
      </c>
      <c r="D169" t="s">
        <v>207</v>
      </c>
      <c r="E169" t="s">
        <v>210</v>
      </c>
      <c r="F169">
        <v>11</v>
      </c>
      <c r="G169">
        <v>11</v>
      </c>
      <c r="H169">
        <v>11</v>
      </c>
      <c r="I169">
        <v>150000</v>
      </c>
      <c r="J169">
        <v>66</v>
      </c>
      <c r="K169">
        <v>65</v>
      </c>
      <c r="L169">
        <v>15</v>
      </c>
      <c r="M169" t="s">
        <v>525</v>
      </c>
      <c r="N169" t="s">
        <v>8</v>
      </c>
    </row>
    <row r="170" spans="1:14" x14ac:dyDescent="0.3">
      <c r="A170" t="s">
        <v>480</v>
      </c>
      <c r="B170" t="s">
        <v>219</v>
      </c>
      <c r="C170" t="s">
        <v>223</v>
      </c>
      <c r="D170" t="s">
        <v>208</v>
      </c>
      <c r="E170" t="s">
        <v>210</v>
      </c>
      <c r="F170">
        <v>11.5</v>
      </c>
      <c r="G170">
        <v>11</v>
      </c>
      <c r="H170">
        <v>13</v>
      </c>
      <c r="I170">
        <v>1780000</v>
      </c>
      <c r="J170">
        <v>69</v>
      </c>
      <c r="K170">
        <v>138</v>
      </c>
      <c r="L170">
        <v>41</v>
      </c>
      <c r="M170" t="s">
        <v>531</v>
      </c>
      <c r="N170" t="s">
        <v>8</v>
      </c>
    </row>
    <row r="171" spans="1:14" x14ac:dyDescent="0.3">
      <c r="A171" t="s">
        <v>103</v>
      </c>
      <c r="B171" t="s">
        <v>219</v>
      </c>
      <c r="C171" t="s">
        <v>246</v>
      </c>
      <c r="D171" t="s">
        <v>207</v>
      </c>
      <c r="E171" t="s">
        <v>211</v>
      </c>
      <c r="F171">
        <v>23.5</v>
      </c>
      <c r="G171">
        <v>23.8</v>
      </c>
      <c r="H171">
        <v>23.5</v>
      </c>
      <c r="I171">
        <v>18430000</v>
      </c>
      <c r="J171">
        <v>99</v>
      </c>
      <c r="K171">
        <v>308</v>
      </c>
      <c r="L171">
        <v>135</v>
      </c>
      <c r="M171" t="s">
        <v>297</v>
      </c>
      <c r="N171" t="s">
        <v>8</v>
      </c>
    </row>
    <row r="172" spans="1:14" x14ac:dyDescent="0.3">
      <c r="A172" t="s">
        <v>481</v>
      </c>
      <c r="B172" t="s">
        <v>219</v>
      </c>
      <c r="C172" t="s">
        <v>255</v>
      </c>
      <c r="D172" t="s">
        <v>207</v>
      </c>
      <c r="E172" t="s">
        <v>211</v>
      </c>
      <c r="F172">
        <v>7</v>
      </c>
      <c r="G172">
        <v>7</v>
      </c>
      <c r="H172">
        <v>7</v>
      </c>
      <c r="I172">
        <v>11000000</v>
      </c>
      <c r="J172">
        <v>42</v>
      </c>
      <c r="K172">
        <v>84</v>
      </c>
      <c r="L172">
        <v>91</v>
      </c>
      <c r="M172" t="s">
        <v>522</v>
      </c>
      <c r="N172" t="s">
        <v>8</v>
      </c>
    </row>
    <row r="173" spans="1:14" x14ac:dyDescent="0.3">
      <c r="A173" t="s">
        <v>482</v>
      </c>
      <c r="B173" t="s">
        <v>219</v>
      </c>
      <c r="C173" t="s">
        <v>223</v>
      </c>
      <c r="D173" t="s">
        <v>207</v>
      </c>
      <c r="E173" t="s">
        <v>210</v>
      </c>
      <c r="F173">
        <v>14</v>
      </c>
      <c r="G173">
        <v>14</v>
      </c>
      <c r="H173">
        <v>14</v>
      </c>
      <c r="I173">
        <v>2060000</v>
      </c>
      <c r="J173">
        <v>84</v>
      </c>
      <c r="K173">
        <v>168</v>
      </c>
      <c r="L173">
        <v>24</v>
      </c>
      <c r="M173" t="s">
        <v>531</v>
      </c>
      <c r="N173" t="s">
        <v>8</v>
      </c>
    </row>
    <row r="174" spans="1:14" x14ac:dyDescent="0.3">
      <c r="A174" t="s">
        <v>365</v>
      </c>
      <c r="B174" t="s">
        <v>219</v>
      </c>
      <c r="C174" t="s">
        <v>246</v>
      </c>
      <c r="D174" t="s">
        <v>207</v>
      </c>
      <c r="E174" t="s">
        <v>210</v>
      </c>
      <c r="F174">
        <v>38.1</v>
      </c>
      <c r="G174">
        <v>38.299999999999997</v>
      </c>
      <c r="H174">
        <v>24.4</v>
      </c>
      <c r="I174">
        <v>18900000</v>
      </c>
      <c r="J174">
        <v>228.6</v>
      </c>
      <c r="K174">
        <v>284</v>
      </c>
      <c r="L174">
        <v>94.5</v>
      </c>
      <c r="M174" t="s">
        <v>567</v>
      </c>
      <c r="N174" t="s">
        <v>8</v>
      </c>
    </row>
    <row r="175" spans="1:14" x14ac:dyDescent="0.3">
      <c r="A175" t="s">
        <v>104</v>
      </c>
      <c r="B175" t="s">
        <v>219</v>
      </c>
      <c r="C175" t="s">
        <v>364</v>
      </c>
      <c r="D175" t="s">
        <v>207</v>
      </c>
      <c r="E175" t="s">
        <v>210</v>
      </c>
      <c r="F175">
        <v>21.9</v>
      </c>
      <c r="G175">
        <v>22.1</v>
      </c>
      <c r="H175">
        <v>24.4</v>
      </c>
      <c r="I175">
        <v>18900000</v>
      </c>
      <c r="J175">
        <v>64</v>
      </c>
      <c r="K175">
        <v>284</v>
      </c>
      <c r="L175">
        <v>83.06</v>
      </c>
      <c r="M175" t="s">
        <v>298</v>
      </c>
      <c r="N175" t="s">
        <v>8</v>
      </c>
    </row>
    <row r="176" spans="1:14" x14ac:dyDescent="0.3">
      <c r="A176" t="s">
        <v>483</v>
      </c>
      <c r="B176" t="s">
        <v>219</v>
      </c>
      <c r="C176" t="s">
        <v>223</v>
      </c>
      <c r="D176" t="s">
        <v>208</v>
      </c>
      <c r="E176" t="s">
        <v>210</v>
      </c>
      <c r="F176">
        <v>5</v>
      </c>
      <c r="G176">
        <v>4.7</v>
      </c>
      <c r="H176">
        <v>5</v>
      </c>
      <c r="I176">
        <v>361000</v>
      </c>
      <c r="J176">
        <v>13.7</v>
      </c>
      <c r="K176">
        <v>270</v>
      </c>
      <c r="L176">
        <v>18.8</v>
      </c>
      <c r="M176" t="s">
        <v>547</v>
      </c>
      <c r="N176" t="s">
        <v>8</v>
      </c>
    </row>
    <row r="177" spans="1:14" x14ac:dyDescent="0.3">
      <c r="A177" t="s">
        <v>106</v>
      </c>
      <c r="B177" t="s">
        <v>219</v>
      </c>
      <c r="C177" t="s">
        <v>255</v>
      </c>
      <c r="D177" t="s">
        <v>208</v>
      </c>
      <c r="E177" t="s">
        <v>210</v>
      </c>
      <c r="F177">
        <v>34.14</v>
      </c>
      <c r="G177">
        <v>28</v>
      </c>
      <c r="H177">
        <v>31.1</v>
      </c>
      <c r="I177">
        <v>22800000</v>
      </c>
      <c r="J177">
        <v>82.4</v>
      </c>
      <c r="K177">
        <v>178.6</v>
      </c>
      <c r="L177">
        <v>86.5</v>
      </c>
      <c r="M177" t="s">
        <v>300</v>
      </c>
      <c r="N177" t="s">
        <v>8</v>
      </c>
    </row>
    <row r="178" spans="1:14" x14ac:dyDescent="0.3">
      <c r="A178" t="s">
        <v>366</v>
      </c>
      <c r="B178" t="s">
        <v>219</v>
      </c>
      <c r="C178" t="s">
        <v>364</v>
      </c>
      <c r="D178" t="s">
        <v>208</v>
      </c>
      <c r="E178" t="s">
        <v>210</v>
      </c>
      <c r="F178">
        <v>6.1</v>
      </c>
      <c r="G178">
        <v>5.6</v>
      </c>
      <c r="H178">
        <v>5.5</v>
      </c>
      <c r="I178">
        <v>170000</v>
      </c>
      <c r="J178">
        <v>9.1</v>
      </c>
      <c r="K178">
        <v>70</v>
      </c>
      <c r="L178">
        <v>13.7</v>
      </c>
      <c r="M178" t="s">
        <v>568</v>
      </c>
      <c r="N178" t="s">
        <v>8</v>
      </c>
    </row>
    <row r="179" spans="1:14" x14ac:dyDescent="0.3">
      <c r="A179" t="s">
        <v>484</v>
      </c>
      <c r="B179" t="s">
        <v>219</v>
      </c>
      <c r="C179" t="s">
        <v>223</v>
      </c>
      <c r="D179" t="s">
        <v>208</v>
      </c>
      <c r="E179" t="s">
        <v>210</v>
      </c>
      <c r="F179">
        <v>5.5</v>
      </c>
      <c r="G179">
        <v>5.49</v>
      </c>
      <c r="H179">
        <v>5.49</v>
      </c>
      <c r="I179">
        <v>136000</v>
      </c>
      <c r="J179">
        <v>33</v>
      </c>
      <c r="K179">
        <v>251.5</v>
      </c>
      <c r="L179">
        <v>14.5</v>
      </c>
      <c r="M179" t="s">
        <v>569</v>
      </c>
      <c r="N179" t="s">
        <v>8</v>
      </c>
    </row>
    <row r="180" spans="1:14" x14ac:dyDescent="0.3">
      <c r="A180" t="s">
        <v>485</v>
      </c>
      <c r="B180" t="s">
        <v>219</v>
      </c>
      <c r="C180" t="s">
        <v>223</v>
      </c>
      <c r="D180" t="s">
        <v>207</v>
      </c>
      <c r="E180" t="s">
        <v>210</v>
      </c>
      <c r="F180">
        <v>5.5</v>
      </c>
      <c r="G180">
        <v>5.93</v>
      </c>
      <c r="H180">
        <v>5.12</v>
      </c>
      <c r="I180">
        <v>564000</v>
      </c>
      <c r="J180">
        <v>12.6</v>
      </c>
      <c r="K180">
        <v>150</v>
      </c>
      <c r="L180">
        <v>21</v>
      </c>
      <c r="M180" t="s">
        <v>570</v>
      </c>
      <c r="N180" t="s">
        <v>8</v>
      </c>
    </row>
    <row r="181" spans="1:14" x14ac:dyDescent="0.3">
      <c r="A181" t="s">
        <v>486</v>
      </c>
      <c r="B181" t="s">
        <v>219</v>
      </c>
      <c r="C181" t="s">
        <v>223</v>
      </c>
      <c r="D181" t="s">
        <v>207</v>
      </c>
      <c r="E181" t="s">
        <v>210</v>
      </c>
      <c r="F181">
        <v>8</v>
      </c>
      <c r="G181">
        <v>8</v>
      </c>
      <c r="H181">
        <v>8</v>
      </c>
      <c r="I181">
        <v>800000</v>
      </c>
      <c r="J181">
        <v>48</v>
      </c>
      <c r="K181">
        <v>55</v>
      </c>
      <c r="L181">
        <v>21</v>
      </c>
      <c r="M181" t="s">
        <v>525</v>
      </c>
      <c r="N181" t="s">
        <v>8</v>
      </c>
    </row>
    <row r="182" spans="1:14" x14ac:dyDescent="0.3">
      <c r="A182" t="s">
        <v>487</v>
      </c>
      <c r="B182" t="s">
        <v>219</v>
      </c>
      <c r="C182" t="s">
        <v>223</v>
      </c>
      <c r="D182" t="s">
        <v>207</v>
      </c>
      <c r="E182" t="s">
        <v>210</v>
      </c>
      <c r="F182">
        <v>4</v>
      </c>
      <c r="G182">
        <v>4.8</v>
      </c>
      <c r="H182">
        <v>4</v>
      </c>
      <c r="I182">
        <v>500000</v>
      </c>
      <c r="J182">
        <v>10.7</v>
      </c>
      <c r="K182">
        <v>140</v>
      </c>
      <c r="L182">
        <v>30.5</v>
      </c>
      <c r="M182" t="s">
        <v>547</v>
      </c>
      <c r="N182" t="s">
        <v>8</v>
      </c>
    </row>
    <row r="183" spans="1:14" x14ac:dyDescent="0.3">
      <c r="A183" t="s">
        <v>110</v>
      </c>
      <c r="B183" t="s">
        <v>219</v>
      </c>
      <c r="C183" t="s">
        <v>223</v>
      </c>
      <c r="D183" t="s">
        <v>207</v>
      </c>
      <c r="E183" t="s">
        <v>210</v>
      </c>
      <c r="F183">
        <v>11.3</v>
      </c>
      <c r="G183">
        <v>11.3</v>
      </c>
      <c r="H183">
        <v>11.3</v>
      </c>
      <c r="I183">
        <v>25800000</v>
      </c>
      <c r="J183">
        <v>33.299999999999997</v>
      </c>
      <c r="K183">
        <v>350</v>
      </c>
      <c r="L183">
        <v>67</v>
      </c>
      <c r="M183" t="s">
        <v>303</v>
      </c>
      <c r="N183" t="s">
        <v>8</v>
      </c>
    </row>
    <row r="184" spans="1:14" x14ac:dyDescent="0.3">
      <c r="A184" t="s">
        <v>112</v>
      </c>
      <c r="B184" t="s">
        <v>219</v>
      </c>
      <c r="C184" t="s">
        <v>223</v>
      </c>
      <c r="D184" t="s">
        <v>207</v>
      </c>
      <c r="E184" t="s">
        <v>210</v>
      </c>
      <c r="F184">
        <v>3</v>
      </c>
      <c r="G184">
        <v>3</v>
      </c>
      <c r="H184">
        <v>16</v>
      </c>
      <c r="I184">
        <v>26000000</v>
      </c>
      <c r="J184">
        <v>18</v>
      </c>
      <c r="K184">
        <v>162</v>
      </c>
      <c r="L184">
        <v>65.5</v>
      </c>
      <c r="M184" t="s">
        <v>305</v>
      </c>
      <c r="N184" t="s">
        <v>8</v>
      </c>
    </row>
    <row r="185" spans="1:14" x14ac:dyDescent="0.3">
      <c r="A185" t="s">
        <v>114</v>
      </c>
      <c r="B185" t="s">
        <v>219</v>
      </c>
      <c r="C185" t="s">
        <v>255</v>
      </c>
      <c r="D185" t="s">
        <v>207</v>
      </c>
      <c r="E185" t="s">
        <v>210</v>
      </c>
      <c r="F185">
        <v>7</v>
      </c>
      <c r="G185">
        <v>7.35</v>
      </c>
      <c r="H185">
        <v>7</v>
      </c>
      <c r="I185">
        <v>30000000</v>
      </c>
      <c r="J185">
        <v>12.7</v>
      </c>
      <c r="K185">
        <v>300</v>
      </c>
      <c r="L185">
        <v>30</v>
      </c>
      <c r="M185" t="s">
        <v>306</v>
      </c>
      <c r="N185" t="s">
        <v>8</v>
      </c>
    </row>
    <row r="186" spans="1:14" x14ac:dyDescent="0.3">
      <c r="A186" t="s">
        <v>115</v>
      </c>
      <c r="B186" t="s">
        <v>240</v>
      </c>
      <c r="C186" t="s">
        <v>246</v>
      </c>
      <c r="D186" t="s">
        <v>208</v>
      </c>
      <c r="E186" t="s">
        <v>210</v>
      </c>
      <c r="F186">
        <v>67.099999999999994</v>
      </c>
      <c r="G186">
        <v>45.8</v>
      </c>
      <c r="H186">
        <v>56.4</v>
      </c>
      <c r="I186">
        <v>30600000</v>
      </c>
      <c r="J186">
        <v>103.2</v>
      </c>
      <c r="K186">
        <v>470</v>
      </c>
      <c r="L186">
        <v>121</v>
      </c>
      <c r="M186" t="s">
        <v>273</v>
      </c>
      <c r="N186" t="s">
        <v>8</v>
      </c>
    </row>
    <row r="187" spans="1:14" x14ac:dyDescent="0.3">
      <c r="A187" t="s">
        <v>116</v>
      </c>
      <c r="B187" t="s">
        <v>219</v>
      </c>
      <c r="C187" t="s">
        <v>246</v>
      </c>
      <c r="D187" t="s">
        <v>208</v>
      </c>
      <c r="E187" t="s">
        <v>210</v>
      </c>
      <c r="F187">
        <v>24</v>
      </c>
      <c r="G187">
        <v>19.399999999999999</v>
      </c>
      <c r="H187">
        <v>25.908000000000001</v>
      </c>
      <c r="I187">
        <v>30837000</v>
      </c>
      <c r="J187">
        <v>56.6</v>
      </c>
      <c r="K187">
        <v>610</v>
      </c>
      <c r="L187">
        <v>79.67</v>
      </c>
      <c r="M187" t="s">
        <v>272</v>
      </c>
      <c r="N187" t="s">
        <v>8</v>
      </c>
    </row>
    <row r="188" spans="1:14" x14ac:dyDescent="0.3">
      <c r="A188" t="s">
        <v>488</v>
      </c>
      <c r="B188" t="s">
        <v>219</v>
      </c>
      <c r="C188" t="s">
        <v>223</v>
      </c>
      <c r="D188" t="s">
        <v>207</v>
      </c>
      <c r="E188" t="s">
        <v>210</v>
      </c>
      <c r="F188">
        <v>16.5</v>
      </c>
      <c r="G188">
        <v>16.5</v>
      </c>
      <c r="H188">
        <v>16.5</v>
      </c>
      <c r="I188">
        <v>27000000</v>
      </c>
      <c r="J188">
        <v>99</v>
      </c>
      <c r="K188">
        <v>330</v>
      </c>
      <c r="L188">
        <v>122.33499999999999</v>
      </c>
      <c r="M188" t="s">
        <v>525</v>
      </c>
      <c r="N188" t="s">
        <v>8</v>
      </c>
    </row>
    <row r="189" spans="1:14" x14ac:dyDescent="0.3">
      <c r="A189" t="s">
        <v>489</v>
      </c>
      <c r="B189" t="s">
        <v>219</v>
      </c>
      <c r="C189" t="s">
        <v>223</v>
      </c>
      <c r="D189" t="s">
        <v>207</v>
      </c>
      <c r="E189" t="s">
        <v>210</v>
      </c>
      <c r="F189">
        <v>12</v>
      </c>
      <c r="G189">
        <v>12</v>
      </c>
      <c r="H189">
        <v>12</v>
      </c>
      <c r="I189">
        <v>110000</v>
      </c>
      <c r="J189">
        <v>72</v>
      </c>
      <c r="K189">
        <v>80</v>
      </c>
      <c r="L189">
        <v>60</v>
      </c>
      <c r="M189" t="s">
        <v>529</v>
      </c>
      <c r="N189" t="s">
        <v>8</v>
      </c>
    </row>
    <row r="190" spans="1:14" x14ac:dyDescent="0.3">
      <c r="A190" t="s">
        <v>490</v>
      </c>
      <c r="B190" t="s">
        <v>219</v>
      </c>
      <c r="C190" t="s">
        <v>223</v>
      </c>
      <c r="D190" t="s">
        <v>207</v>
      </c>
      <c r="E190" t="s">
        <v>211</v>
      </c>
      <c r="F190">
        <v>7.3</v>
      </c>
      <c r="G190">
        <v>7.31</v>
      </c>
      <c r="H190">
        <v>7.32</v>
      </c>
      <c r="I190">
        <v>1800000</v>
      </c>
      <c r="J190">
        <v>26.8</v>
      </c>
      <c r="K190">
        <v>200</v>
      </c>
      <c r="L190">
        <v>56.7</v>
      </c>
      <c r="M190" t="s">
        <v>571</v>
      </c>
      <c r="N190" t="s">
        <v>8</v>
      </c>
    </row>
    <row r="191" spans="1:14" x14ac:dyDescent="0.3">
      <c r="A191" t="s">
        <v>491</v>
      </c>
      <c r="B191" t="s">
        <v>219</v>
      </c>
      <c r="C191" t="s">
        <v>223</v>
      </c>
      <c r="D191" t="s">
        <v>207</v>
      </c>
      <c r="E191" t="s">
        <v>210</v>
      </c>
      <c r="F191">
        <v>13</v>
      </c>
      <c r="G191">
        <v>13</v>
      </c>
      <c r="H191">
        <v>10</v>
      </c>
      <c r="I191">
        <v>400000</v>
      </c>
      <c r="J191">
        <v>78</v>
      </c>
      <c r="K191">
        <v>90</v>
      </c>
      <c r="L191">
        <v>30</v>
      </c>
      <c r="M191" t="s">
        <v>529</v>
      </c>
      <c r="N191" t="s">
        <v>8</v>
      </c>
    </row>
    <row r="192" spans="1:14" x14ac:dyDescent="0.3">
      <c r="A192" t="s">
        <v>117</v>
      </c>
      <c r="B192" t="s">
        <v>240</v>
      </c>
      <c r="C192" t="s">
        <v>137</v>
      </c>
      <c r="D192" t="s">
        <v>208</v>
      </c>
      <c r="E192" t="s">
        <v>210</v>
      </c>
      <c r="F192">
        <v>14.5</v>
      </c>
      <c r="G192">
        <v>13.6</v>
      </c>
      <c r="H192">
        <v>14.6</v>
      </c>
      <c r="I192">
        <v>31500000</v>
      </c>
      <c r="J192">
        <v>42.7</v>
      </c>
      <c r="K192">
        <v>420</v>
      </c>
      <c r="L192">
        <v>130</v>
      </c>
      <c r="M192" t="s">
        <v>294</v>
      </c>
      <c r="N192" t="s">
        <v>8</v>
      </c>
    </row>
    <row r="193" spans="1:14" x14ac:dyDescent="0.3">
      <c r="A193" t="s">
        <v>120</v>
      </c>
      <c r="B193" t="s">
        <v>219</v>
      </c>
      <c r="C193" t="s">
        <v>241</v>
      </c>
      <c r="D193" t="s">
        <v>207</v>
      </c>
      <c r="E193" t="s">
        <v>210</v>
      </c>
      <c r="F193">
        <v>47.8536</v>
      </c>
      <c r="G193">
        <v>47.857199999999999</v>
      </c>
      <c r="H193">
        <v>57.6</v>
      </c>
      <c r="I193">
        <v>41938320</v>
      </c>
      <c r="J193">
        <v>287.1216</v>
      </c>
      <c r="K193">
        <v>225.6</v>
      </c>
      <c r="L193">
        <v>225</v>
      </c>
      <c r="M193" t="s">
        <v>308</v>
      </c>
      <c r="N193" t="s">
        <v>8</v>
      </c>
    </row>
    <row r="194" spans="1:14" x14ac:dyDescent="0.3">
      <c r="A194" t="s">
        <v>121</v>
      </c>
      <c r="B194" t="s">
        <v>240</v>
      </c>
      <c r="C194" t="s">
        <v>255</v>
      </c>
      <c r="D194" t="s">
        <v>207</v>
      </c>
      <c r="E194" t="s">
        <v>210</v>
      </c>
      <c r="F194">
        <v>41.2</v>
      </c>
      <c r="G194">
        <v>41.2</v>
      </c>
      <c r="H194">
        <v>39.6</v>
      </c>
      <c r="I194">
        <v>56900000</v>
      </c>
      <c r="J194">
        <v>53.3</v>
      </c>
      <c r="K194">
        <v>200</v>
      </c>
      <c r="L194">
        <v>132.9</v>
      </c>
      <c r="M194" t="s">
        <v>309</v>
      </c>
      <c r="N194" t="s">
        <v>8</v>
      </c>
    </row>
    <row r="195" spans="1:14" x14ac:dyDescent="0.3">
      <c r="A195" t="s">
        <v>122</v>
      </c>
      <c r="B195" t="s">
        <v>219</v>
      </c>
      <c r="C195" t="s">
        <v>241</v>
      </c>
      <c r="D195" t="s">
        <v>208</v>
      </c>
      <c r="E195" t="s">
        <v>210</v>
      </c>
      <c r="F195">
        <v>11.9</v>
      </c>
      <c r="G195">
        <v>11.58</v>
      </c>
      <c r="H195">
        <v>11.9</v>
      </c>
      <c r="I195">
        <v>58000000</v>
      </c>
      <c r="J195">
        <v>71.400000000000006</v>
      </c>
      <c r="K195">
        <v>292.60000000000002</v>
      </c>
      <c r="L195">
        <v>18.350000000000001</v>
      </c>
      <c r="M195" t="s">
        <v>310</v>
      </c>
      <c r="N195" t="s">
        <v>8</v>
      </c>
    </row>
    <row r="196" spans="1:14" x14ac:dyDescent="0.3">
      <c r="A196" t="s">
        <v>367</v>
      </c>
      <c r="B196" t="s">
        <v>219</v>
      </c>
      <c r="C196" t="s">
        <v>223</v>
      </c>
      <c r="D196" t="s">
        <v>207</v>
      </c>
      <c r="E196" t="s">
        <v>211</v>
      </c>
      <c r="F196">
        <v>35.049999999999997</v>
      </c>
      <c r="G196">
        <v>38.450000000000003</v>
      </c>
      <c r="H196">
        <v>35</v>
      </c>
      <c r="I196">
        <v>71500000</v>
      </c>
      <c r="J196">
        <v>210.3</v>
      </c>
      <c r="K196">
        <v>167</v>
      </c>
      <c r="L196">
        <v>167</v>
      </c>
      <c r="M196" t="s">
        <v>228</v>
      </c>
      <c r="N196" t="s">
        <v>8</v>
      </c>
    </row>
    <row r="197" spans="1:14" x14ac:dyDescent="0.3">
      <c r="A197" t="s">
        <v>492</v>
      </c>
      <c r="B197" t="s">
        <v>219</v>
      </c>
      <c r="C197" t="s">
        <v>223</v>
      </c>
      <c r="D197" t="s">
        <v>208</v>
      </c>
      <c r="E197" t="s">
        <v>210</v>
      </c>
      <c r="F197">
        <v>9.4</v>
      </c>
      <c r="G197">
        <v>9.4</v>
      </c>
      <c r="H197">
        <v>5.18</v>
      </c>
      <c r="I197">
        <v>1480000</v>
      </c>
      <c r="J197">
        <v>7.62</v>
      </c>
      <c r="K197">
        <v>230</v>
      </c>
      <c r="L197">
        <v>21</v>
      </c>
      <c r="M197" t="s">
        <v>570</v>
      </c>
      <c r="N197" t="s">
        <v>8</v>
      </c>
    </row>
    <row r="198" spans="1:14" x14ac:dyDescent="0.3">
      <c r="A198" t="s">
        <v>124</v>
      </c>
      <c r="B198" t="s">
        <v>219</v>
      </c>
      <c r="C198" t="s">
        <v>223</v>
      </c>
      <c r="D198" t="s">
        <v>207</v>
      </c>
      <c r="E198" t="s">
        <v>210</v>
      </c>
      <c r="F198">
        <v>25</v>
      </c>
      <c r="G198">
        <v>26.6</v>
      </c>
      <c r="H198">
        <v>25.8</v>
      </c>
      <c r="I198">
        <v>117000000</v>
      </c>
      <c r="J198">
        <v>58</v>
      </c>
      <c r="K198">
        <v>900</v>
      </c>
      <c r="L198">
        <v>367</v>
      </c>
      <c r="M198" t="s">
        <v>311</v>
      </c>
      <c r="N198" t="s">
        <v>8</v>
      </c>
    </row>
    <row r="199" spans="1:14" x14ac:dyDescent="0.3">
      <c r="A199" t="s">
        <v>493</v>
      </c>
      <c r="B199" t="s">
        <v>219</v>
      </c>
      <c r="C199" t="s">
        <v>223</v>
      </c>
      <c r="D199" t="s">
        <v>207</v>
      </c>
      <c r="E199" t="s">
        <v>211</v>
      </c>
      <c r="F199">
        <v>7.6</v>
      </c>
      <c r="G199">
        <v>7.6</v>
      </c>
      <c r="H199">
        <v>8.5299999999999994</v>
      </c>
      <c r="I199">
        <v>493000</v>
      </c>
      <c r="J199">
        <v>21.6</v>
      </c>
      <c r="K199">
        <v>75</v>
      </c>
      <c r="L199">
        <v>26.2</v>
      </c>
      <c r="M199" t="s">
        <v>572</v>
      </c>
      <c r="N199" t="s">
        <v>8</v>
      </c>
    </row>
    <row r="200" spans="1:14" x14ac:dyDescent="0.3">
      <c r="A200" t="s">
        <v>125</v>
      </c>
      <c r="B200" t="s">
        <v>219</v>
      </c>
      <c r="C200" t="s">
        <v>241</v>
      </c>
      <c r="D200" t="s">
        <v>208</v>
      </c>
      <c r="E200" t="s">
        <v>210</v>
      </c>
      <c r="F200">
        <v>10.4</v>
      </c>
      <c r="G200">
        <v>8.5299999999999994</v>
      </c>
      <c r="H200">
        <v>12.8</v>
      </c>
      <c r="I200">
        <v>125000000</v>
      </c>
      <c r="J200">
        <v>27.7</v>
      </c>
      <c r="K200">
        <v>3800</v>
      </c>
      <c r="L200">
        <v>183</v>
      </c>
      <c r="M200" t="s">
        <v>312</v>
      </c>
      <c r="N200" t="s">
        <v>8</v>
      </c>
    </row>
    <row r="201" spans="1:14" x14ac:dyDescent="0.3">
      <c r="A201" t="s">
        <v>369</v>
      </c>
      <c r="B201" t="s">
        <v>219</v>
      </c>
      <c r="C201" t="s">
        <v>223</v>
      </c>
      <c r="D201" t="s">
        <v>207</v>
      </c>
      <c r="E201" t="s">
        <v>211</v>
      </c>
      <c r="F201">
        <v>30.78</v>
      </c>
      <c r="G201">
        <v>31.24</v>
      </c>
      <c r="H201">
        <v>15.2</v>
      </c>
      <c r="I201">
        <v>136600000</v>
      </c>
      <c r="J201">
        <v>184.68</v>
      </c>
      <c r="K201">
        <v>369.36</v>
      </c>
      <c r="L201">
        <v>137.19999999999999</v>
      </c>
      <c r="M201" t="s">
        <v>313</v>
      </c>
      <c r="N201" t="s">
        <v>8</v>
      </c>
    </row>
    <row r="202" spans="1:14" x14ac:dyDescent="0.3">
      <c r="A202" t="s">
        <v>494</v>
      </c>
      <c r="B202" t="s">
        <v>219</v>
      </c>
      <c r="C202" t="s">
        <v>223</v>
      </c>
      <c r="D202" t="s">
        <v>207</v>
      </c>
      <c r="E202" t="s">
        <v>210</v>
      </c>
      <c r="F202">
        <v>5.1820000000000004</v>
      </c>
      <c r="G202">
        <v>6.18</v>
      </c>
      <c r="H202">
        <v>6.5</v>
      </c>
      <c r="I202">
        <v>118414.258</v>
      </c>
      <c r="J202">
        <v>31.091999999999999</v>
      </c>
      <c r="K202">
        <v>128</v>
      </c>
      <c r="L202">
        <v>38.85</v>
      </c>
      <c r="M202" t="s">
        <v>511</v>
      </c>
      <c r="N202" t="s">
        <v>8</v>
      </c>
    </row>
    <row r="203" spans="1:14" x14ac:dyDescent="0.3">
      <c r="A203" t="s">
        <v>495</v>
      </c>
      <c r="B203" t="s">
        <v>219</v>
      </c>
      <c r="C203" t="s">
        <v>137</v>
      </c>
      <c r="D203" t="s">
        <v>209</v>
      </c>
      <c r="E203" t="s">
        <v>210</v>
      </c>
      <c r="F203">
        <v>12.192</v>
      </c>
      <c r="G203">
        <v>12.192</v>
      </c>
      <c r="H203">
        <v>12.192</v>
      </c>
      <c r="I203">
        <v>580000</v>
      </c>
      <c r="J203">
        <v>73.152000000000001</v>
      </c>
      <c r="K203">
        <v>146.304</v>
      </c>
      <c r="L203">
        <v>53.34</v>
      </c>
      <c r="M203" t="s">
        <v>520</v>
      </c>
      <c r="N203" t="s">
        <v>8</v>
      </c>
    </row>
    <row r="204" spans="1:14" x14ac:dyDescent="0.3">
      <c r="A204" t="s">
        <v>496</v>
      </c>
      <c r="B204" t="s">
        <v>219</v>
      </c>
      <c r="C204" t="s">
        <v>223</v>
      </c>
      <c r="D204" t="s">
        <v>207</v>
      </c>
      <c r="E204" t="s">
        <v>210</v>
      </c>
      <c r="F204">
        <v>5.18</v>
      </c>
      <c r="G204">
        <v>5.18</v>
      </c>
      <c r="H204">
        <v>5.18</v>
      </c>
      <c r="I204">
        <v>228000</v>
      </c>
      <c r="J204">
        <v>18</v>
      </c>
      <c r="K204">
        <v>35</v>
      </c>
      <c r="L204">
        <v>16.5</v>
      </c>
      <c r="M204" t="s">
        <v>570</v>
      </c>
      <c r="N204" t="s">
        <v>8</v>
      </c>
    </row>
    <row r="205" spans="1:14" x14ac:dyDescent="0.3">
      <c r="A205" t="s">
        <v>127</v>
      </c>
      <c r="B205" t="s">
        <v>219</v>
      </c>
      <c r="C205" t="s">
        <v>223</v>
      </c>
      <c r="D205" t="s">
        <v>207</v>
      </c>
      <c r="E205" t="s">
        <v>210</v>
      </c>
      <c r="F205">
        <v>16.45</v>
      </c>
      <c r="G205">
        <v>16.45</v>
      </c>
      <c r="H205">
        <v>16</v>
      </c>
      <c r="I205">
        <v>210000000</v>
      </c>
      <c r="J205">
        <v>98.7</v>
      </c>
      <c r="K205">
        <v>19300</v>
      </c>
      <c r="L205">
        <v>97.85</v>
      </c>
      <c r="M205" t="s">
        <v>314</v>
      </c>
      <c r="N205" t="s">
        <v>8</v>
      </c>
    </row>
    <row r="206" spans="1:14" x14ac:dyDescent="0.3">
      <c r="A206" t="s">
        <v>497</v>
      </c>
      <c r="B206" t="s">
        <v>219</v>
      </c>
      <c r="C206" t="s">
        <v>223</v>
      </c>
      <c r="D206" t="s">
        <v>207</v>
      </c>
      <c r="E206" t="s">
        <v>210</v>
      </c>
      <c r="F206">
        <v>6.0960000000000001</v>
      </c>
      <c r="G206">
        <v>6.15</v>
      </c>
      <c r="H206">
        <v>5.3</v>
      </c>
      <c r="I206">
        <v>366344.11099999998</v>
      </c>
      <c r="J206">
        <v>36.576000000000001</v>
      </c>
      <c r="K206">
        <v>213.4</v>
      </c>
      <c r="L206">
        <v>22.3</v>
      </c>
      <c r="M206" t="s">
        <v>511</v>
      </c>
      <c r="N206" t="s">
        <v>8</v>
      </c>
    </row>
    <row r="207" spans="1:14" x14ac:dyDescent="0.3">
      <c r="A207" t="s">
        <v>128</v>
      </c>
      <c r="B207" t="s">
        <v>219</v>
      </c>
      <c r="C207" t="s">
        <v>246</v>
      </c>
      <c r="D207" t="s">
        <v>208</v>
      </c>
      <c r="E207" t="s">
        <v>210</v>
      </c>
      <c r="F207">
        <v>93</v>
      </c>
      <c r="G207">
        <v>83.5</v>
      </c>
      <c r="H207">
        <v>86.9</v>
      </c>
      <c r="I207">
        <v>310000000</v>
      </c>
      <c r="J207">
        <v>250</v>
      </c>
      <c r="K207">
        <v>945</v>
      </c>
      <c r="L207">
        <v>151</v>
      </c>
      <c r="M207" t="s">
        <v>315</v>
      </c>
      <c r="N207" t="s">
        <v>8</v>
      </c>
    </row>
    <row r="208" spans="1:14" x14ac:dyDescent="0.3">
      <c r="A208" t="s">
        <v>129</v>
      </c>
      <c r="B208" t="s">
        <v>219</v>
      </c>
      <c r="C208" t="s">
        <v>246</v>
      </c>
      <c r="D208" t="s">
        <v>207</v>
      </c>
      <c r="E208" t="s">
        <v>210</v>
      </c>
      <c r="F208">
        <v>24.5</v>
      </c>
      <c r="G208">
        <v>26.11</v>
      </c>
      <c r="H208">
        <v>30.3</v>
      </c>
      <c r="I208">
        <v>650000000</v>
      </c>
      <c r="J208">
        <v>97</v>
      </c>
      <c r="K208">
        <v>2020</v>
      </c>
      <c r="L208">
        <v>291</v>
      </c>
      <c r="M208" t="s">
        <v>316</v>
      </c>
      <c r="N208" t="s">
        <v>8</v>
      </c>
    </row>
    <row r="209" spans="1:14" x14ac:dyDescent="0.3">
      <c r="A209" t="s">
        <v>371</v>
      </c>
      <c r="B209" t="s">
        <v>240</v>
      </c>
      <c r="C209" t="s">
        <v>246</v>
      </c>
      <c r="D209" t="s">
        <v>207</v>
      </c>
      <c r="E209" t="s">
        <v>211</v>
      </c>
      <c r="F209">
        <v>35.4</v>
      </c>
      <c r="G209">
        <v>35.700000000000003</v>
      </c>
      <c r="H209">
        <v>35.5</v>
      </c>
      <c r="I209">
        <v>660000000</v>
      </c>
      <c r="J209">
        <v>110</v>
      </c>
      <c r="K209">
        <v>620</v>
      </c>
      <c r="L209">
        <v>165</v>
      </c>
      <c r="M209" t="s">
        <v>317</v>
      </c>
      <c r="N209" t="s">
        <v>8</v>
      </c>
    </row>
    <row r="210" spans="1:14" x14ac:dyDescent="0.3">
      <c r="A210" t="s">
        <v>498</v>
      </c>
      <c r="B210" t="s">
        <v>219</v>
      </c>
      <c r="C210" t="s">
        <v>137</v>
      </c>
      <c r="D210" t="s">
        <v>209</v>
      </c>
      <c r="E210" t="s">
        <v>212</v>
      </c>
      <c r="F210">
        <v>21.3</v>
      </c>
      <c r="G210">
        <v>21.3</v>
      </c>
      <c r="H210">
        <v>21.335999999999999</v>
      </c>
      <c r="I210">
        <v>700000</v>
      </c>
      <c r="J210">
        <v>127.8</v>
      </c>
      <c r="K210">
        <v>255.60000000000002</v>
      </c>
      <c r="L210">
        <v>38.1</v>
      </c>
      <c r="M210" t="s">
        <v>520</v>
      </c>
      <c r="N210" t="s">
        <v>8</v>
      </c>
    </row>
    <row r="211" spans="1:14" x14ac:dyDescent="0.3">
      <c r="A211" t="s">
        <v>373</v>
      </c>
      <c r="B211" t="s">
        <v>219</v>
      </c>
      <c r="C211" t="s">
        <v>223</v>
      </c>
      <c r="D211" t="s">
        <v>207</v>
      </c>
      <c r="E211" t="s">
        <v>210</v>
      </c>
      <c r="F211">
        <v>51.8</v>
      </c>
      <c r="G211">
        <v>51.8</v>
      </c>
      <c r="H211">
        <v>33.5</v>
      </c>
      <c r="I211">
        <v>291300000</v>
      </c>
      <c r="J211">
        <v>310.8</v>
      </c>
      <c r="K211">
        <v>2268</v>
      </c>
      <c r="L211">
        <v>446</v>
      </c>
      <c r="M211" t="s">
        <v>573</v>
      </c>
      <c r="N211" t="s">
        <v>8</v>
      </c>
    </row>
    <row r="212" spans="1:14" x14ac:dyDescent="0.3">
      <c r="A212" t="s">
        <v>499</v>
      </c>
      <c r="B212" t="s">
        <v>219</v>
      </c>
      <c r="C212" t="s">
        <v>223</v>
      </c>
      <c r="D212" t="s">
        <v>207</v>
      </c>
      <c r="E212" t="s">
        <v>210</v>
      </c>
      <c r="F212">
        <v>13</v>
      </c>
      <c r="G212">
        <v>13</v>
      </c>
      <c r="H212">
        <v>12</v>
      </c>
      <c r="I212">
        <v>1500000</v>
      </c>
      <c r="J212">
        <v>78</v>
      </c>
      <c r="K212">
        <v>156</v>
      </c>
      <c r="L212">
        <v>40</v>
      </c>
      <c r="M212" t="s">
        <v>531</v>
      </c>
      <c r="N212" t="s">
        <v>8</v>
      </c>
    </row>
    <row r="213" spans="1:14" x14ac:dyDescent="0.3">
      <c r="A213" t="s">
        <v>500</v>
      </c>
      <c r="B213" t="s">
        <v>219</v>
      </c>
      <c r="C213" t="s">
        <v>137</v>
      </c>
      <c r="D213" t="s">
        <v>207</v>
      </c>
      <c r="E213" t="s">
        <v>210</v>
      </c>
      <c r="F213">
        <v>3.7</v>
      </c>
      <c r="G213">
        <v>3.7</v>
      </c>
      <c r="H213">
        <v>3.048</v>
      </c>
      <c r="I213">
        <v>370000</v>
      </c>
      <c r="J213">
        <v>22.2</v>
      </c>
      <c r="K213">
        <v>44.400000000000006</v>
      </c>
      <c r="L213">
        <v>6.0960000000000001</v>
      </c>
      <c r="M213" t="s">
        <v>520</v>
      </c>
      <c r="N213" t="s">
        <v>8</v>
      </c>
    </row>
    <row r="214" spans="1:14" x14ac:dyDescent="0.3">
      <c r="A214" t="s">
        <v>501</v>
      </c>
      <c r="B214" t="s">
        <v>219</v>
      </c>
      <c r="C214" t="s">
        <v>223</v>
      </c>
      <c r="D214" t="s">
        <v>207</v>
      </c>
      <c r="E214" t="s">
        <v>210</v>
      </c>
      <c r="F214">
        <v>5.5</v>
      </c>
      <c r="G214">
        <v>6.1</v>
      </c>
      <c r="H214">
        <v>5.5</v>
      </c>
      <c r="I214">
        <v>400000</v>
      </c>
      <c r="J214">
        <v>21.5</v>
      </c>
      <c r="K214">
        <v>200</v>
      </c>
      <c r="L214">
        <v>34.299999999999997</v>
      </c>
      <c r="M214" t="s">
        <v>547</v>
      </c>
      <c r="N214" t="s">
        <v>8</v>
      </c>
    </row>
    <row r="215" spans="1:14" x14ac:dyDescent="0.3">
      <c r="A215" t="s">
        <v>131</v>
      </c>
      <c r="B215" t="s">
        <v>219</v>
      </c>
      <c r="C215" t="s">
        <v>223</v>
      </c>
      <c r="D215" t="s">
        <v>208</v>
      </c>
      <c r="E215" t="s">
        <v>210</v>
      </c>
      <c r="F215">
        <v>4.2699999999999996</v>
      </c>
      <c r="G215">
        <v>2.14</v>
      </c>
      <c r="H215">
        <v>5.18</v>
      </c>
      <c r="I215">
        <v>575000</v>
      </c>
      <c r="J215">
        <v>21.5</v>
      </c>
      <c r="K215">
        <v>75</v>
      </c>
      <c r="L215">
        <v>8.23</v>
      </c>
      <c r="M215" t="s">
        <v>318</v>
      </c>
      <c r="N215" t="s">
        <v>8</v>
      </c>
    </row>
    <row r="216" spans="1:14" x14ac:dyDescent="0.3">
      <c r="A216" t="s">
        <v>132</v>
      </c>
      <c r="B216" t="s">
        <v>231</v>
      </c>
      <c r="C216" t="s">
        <v>319</v>
      </c>
      <c r="D216" t="s">
        <v>209</v>
      </c>
      <c r="E216" t="s">
        <v>210</v>
      </c>
      <c r="F216">
        <v>46</v>
      </c>
      <c r="G216">
        <v>38</v>
      </c>
      <c r="H216">
        <v>43.586399999999998</v>
      </c>
      <c r="I216">
        <v>4500000</v>
      </c>
      <c r="J216">
        <v>276</v>
      </c>
      <c r="K216">
        <v>224</v>
      </c>
      <c r="L216">
        <v>40</v>
      </c>
      <c r="M216" t="s">
        <v>320</v>
      </c>
      <c r="N216" t="s">
        <v>8</v>
      </c>
    </row>
    <row r="217" spans="1:14" x14ac:dyDescent="0.3">
      <c r="A217" t="s">
        <v>502</v>
      </c>
      <c r="B217" t="s">
        <v>219</v>
      </c>
      <c r="C217" t="s">
        <v>255</v>
      </c>
      <c r="D217" t="s">
        <v>208</v>
      </c>
      <c r="E217" t="s">
        <v>210</v>
      </c>
      <c r="F217">
        <v>3.2</v>
      </c>
      <c r="G217">
        <v>3.07</v>
      </c>
      <c r="H217">
        <v>3.72</v>
      </c>
      <c r="I217">
        <v>533000</v>
      </c>
      <c r="J217">
        <v>13.2</v>
      </c>
      <c r="K217">
        <v>125</v>
      </c>
      <c r="L217">
        <v>29</v>
      </c>
      <c r="M217" t="s">
        <v>570</v>
      </c>
      <c r="N217" t="s">
        <v>8</v>
      </c>
    </row>
    <row r="218" spans="1:14" x14ac:dyDescent="0.3">
      <c r="A218" t="s">
        <v>374</v>
      </c>
      <c r="B218" t="s">
        <v>219</v>
      </c>
      <c r="C218" t="s">
        <v>255</v>
      </c>
      <c r="D218" t="s">
        <v>207</v>
      </c>
      <c r="E218" t="s">
        <v>210</v>
      </c>
      <c r="F218">
        <v>7.31</v>
      </c>
      <c r="G218">
        <v>7.71</v>
      </c>
      <c r="H218">
        <v>6.1</v>
      </c>
      <c r="I218">
        <v>662000</v>
      </c>
      <c r="J218">
        <v>7.76</v>
      </c>
      <c r="K218">
        <v>91.4</v>
      </c>
      <c r="L218">
        <v>19.8</v>
      </c>
      <c r="M218" t="s">
        <v>574</v>
      </c>
      <c r="N218" t="s">
        <v>8</v>
      </c>
    </row>
    <row r="219" spans="1:14" x14ac:dyDescent="0.3">
      <c r="A219" t="s">
        <v>133</v>
      </c>
      <c r="B219" t="s">
        <v>219</v>
      </c>
      <c r="C219" t="s">
        <v>137</v>
      </c>
      <c r="D219" t="s">
        <v>208</v>
      </c>
      <c r="E219" t="s">
        <v>210</v>
      </c>
      <c r="F219">
        <v>6.1</v>
      </c>
      <c r="G219">
        <v>6.1</v>
      </c>
      <c r="H219">
        <v>6.1</v>
      </c>
      <c r="I219">
        <v>9860000</v>
      </c>
      <c r="J219">
        <v>36.6</v>
      </c>
      <c r="K219">
        <v>61</v>
      </c>
      <c r="L219">
        <v>12.192</v>
      </c>
      <c r="M219" t="s">
        <v>321</v>
      </c>
      <c r="N219" t="s">
        <v>8</v>
      </c>
    </row>
    <row r="220" spans="1:14" x14ac:dyDescent="0.3">
      <c r="A220" t="s">
        <v>134</v>
      </c>
      <c r="B220" t="s">
        <v>219</v>
      </c>
      <c r="C220" t="s">
        <v>223</v>
      </c>
      <c r="D220" t="s">
        <v>207</v>
      </c>
      <c r="E220" t="s">
        <v>210</v>
      </c>
      <c r="F220">
        <v>2.1</v>
      </c>
      <c r="G220">
        <v>2.1</v>
      </c>
      <c r="H220">
        <v>2.1</v>
      </c>
      <c r="I220">
        <v>20000</v>
      </c>
      <c r="J220">
        <v>8.25</v>
      </c>
      <c r="K220">
        <v>80</v>
      </c>
      <c r="L220">
        <v>5.15</v>
      </c>
      <c r="M220" t="s">
        <v>322</v>
      </c>
      <c r="N220" t="s">
        <v>8</v>
      </c>
    </row>
    <row r="221" spans="1:14" x14ac:dyDescent="0.3">
      <c r="A221" t="s">
        <v>503</v>
      </c>
      <c r="B221" t="s">
        <v>219</v>
      </c>
      <c r="C221" t="s">
        <v>223</v>
      </c>
      <c r="D221" t="s">
        <v>207</v>
      </c>
      <c r="E221" t="s">
        <v>210</v>
      </c>
      <c r="F221">
        <v>12.8</v>
      </c>
      <c r="G221">
        <v>12.8</v>
      </c>
      <c r="H221">
        <v>12.8</v>
      </c>
      <c r="I221">
        <v>180000</v>
      </c>
      <c r="J221">
        <v>76.8</v>
      </c>
      <c r="K221">
        <v>120</v>
      </c>
      <c r="L221">
        <v>32.575000000000003</v>
      </c>
      <c r="M221" t="s">
        <v>522</v>
      </c>
      <c r="N221" t="s">
        <v>8</v>
      </c>
    </row>
    <row r="222" spans="1:14" x14ac:dyDescent="0.3">
      <c r="A222" t="s">
        <v>504</v>
      </c>
      <c r="B222" t="s">
        <v>219</v>
      </c>
      <c r="C222" t="s">
        <v>223</v>
      </c>
      <c r="D222" t="s">
        <v>207</v>
      </c>
      <c r="E222" t="s">
        <v>210</v>
      </c>
      <c r="F222">
        <v>7</v>
      </c>
      <c r="G222">
        <v>7</v>
      </c>
      <c r="H222">
        <v>7</v>
      </c>
      <c r="I222">
        <v>120000</v>
      </c>
      <c r="J222">
        <v>42</v>
      </c>
      <c r="K222">
        <v>50</v>
      </c>
      <c r="L222">
        <v>20</v>
      </c>
      <c r="M222" t="s">
        <v>525</v>
      </c>
      <c r="N222" t="s">
        <v>8</v>
      </c>
    </row>
    <row r="223" spans="1:14" x14ac:dyDescent="0.3">
      <c r="A223" t="s">
        <v>505</v>
      </c>
      <c r="B223" t="s">
        <v>219</v>
      </c>
      <c r="C223" t="s">
        <v>223</v>
      </c>
      <c r="D223" t="s">
        <v>207</v>
      </c>
      <c r="E223" t="s">
        <v>210</v>
      </c>
      <c r="F223">
        <v>6.8</v>
      </c>
      <c r="G223">
        <v>6.8</v>
      </c>
      <c r="H223">
        <v>6.8</v>
      </c>
      <c r="I223">
        <v>140000</v>
      </c>
      <c r="J223">
        <v>40.799999999999997</v>
      </c>
      <c r="K223">
        <v>81.599999999999994</v>
      </c>
      <c r="L223">
        <v>17.5</v>
      </c>
      <c r="M223" t="s">
        <v>522</v>
      </c>
      <c r="N223" t="s">
        <v>8</v>
      </c>
    </row>
    <row r="224" spans="1:14" x14ac:dyDescent="0.3">
      <c r="A224" t="s">
        <v>135</v>
      </c>
      <c r="B224" t="s">
        <v>231</v>
      </c>
      <c r="C224" t="s">
        <v>232</v>
      </c>
      <c r="D224" t="s">
        <v>208</v>
      </c>
      <c r="E224" t="s">
        <v>210</v>
      </c>
      <c r="F224">
        <v>10.667999999999999</v>
      </c>
      <c r="G224">
        <v>10.67</v>
      </c>
      <c r="H224">
        <v>13.55</v>
      </c>
      <c r="I224">
        <v>4520000</v>
      </c>
      <c r="J224">
        <v>64.007999999999996</v>
      </c>
      <c r="K224">
        <v>991.5</v>
      </c>
      <c r="L224">
        <v>21.3</v>
      </c>
      <c r="M224" t="s">
        <v>323</v>
      </c>
      <c r="N224" t="s">
        <v>8</v>
      </c>
    </row>
    <row r="225" spans="1:14" x14ac:dyDescent="0.3">
      <c r="A225" t="s">
        <v>506</v>
      </c>
      <c r="B225" t="s">
        <v>219</v>
      </c>
      <c r="C225" t="s">
        <v>223</v>
      </c>
      <c r="D225" t="s">
        <v>207</v>
      </c>
      <c r="E225" t="s">
        <v>210</v>
      </c>
      <c r="F225">
        <v>13.5</v>
      </c>
      <c r="G225">
        <v>13.5</v>
      </c>
      <c r="H225">
        <v>13.5</v>
      </c>
      <c r="I225">
        <v>1240000</v>
      </c>
      <c r="J225">
        <v>81</v>
      </c>
      <c r="K225">
        <v>100</v>
      </c>
      <c r="L225">
        <v>30</v>
      </c>
      <c r="M225" t="s">
        <v>529</v>
      </c>
      <c r="N225" t="s">
        <v>8</v>
      </c>
    </row>
    <row r="226" spans="1:14" x14ac:dyDescent="0.3">
      <c r="A226" t="s">
        <v>376</v>
      </c>
      <c r="B226" t="s">
        <v>219</v>
      </c>
      <c r="C226" t="s">
        <v>246</v>
      </c>
      <c r="D226" t="s">
        <v>208</v>
      </c>
      <c r="E226" t="s">
        <v>210</v>
      </c>
      <c r="F226">
        <v>32</v>
      </c>
      <c r="G226">
        <v>30</v>
      </c>
      <c r="H226">
        <v>40</v>
      </c>
      <c r="I226">
        <v>71000000</v>
      </c>
      <c r="J226">
        <v>106</v>
      </c>
      <c r="K226">
        <v>1740</v>
      </c>
      <c r="L226">
        <v>90</v>
      </c>
      <c r="M226" t="s">
        <v>575</v>
      </c>
      <c r="N226" t="s">
        <v>8</v>
      </c>
    </row>
    <row r="227" spans="1:14" x14ac:dyDescent="0.3">
      <c r="A227" t="s">
        <v>507</v>
      </c>
      <c r="B227" t="s">
        <v>219</v>
      </c>
      <c r="C227" t="s">
        <v>223</v>
      </c>
      <c r="D227" t="s">
        <v>207</v>
      </c>
      <c r="E227" t="s">
        <v>210</v>
      </c>
      <c r="F227">
        <v>6.5</v>
      </c>
      <c r="G227">
        <v>6.5</v>
      </c>
      <c r="H227">
        <v>6.5</v>
      </c>
      <c r="I227">
        <v>110000</v>
      </c>
      <c r="J227">
        <v>39</v>
      </c>
      <c r="K227">
        <v>63</v>
      </c>
      <c r="L227">
        <v>15.75</v>
      </c>
      <c r="M227" t="s">
        <v>522</v>
      </c>
      <c r="N227" t="s">
        <v>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79F4-41CF-4D9F-82C0-DB54157EBE20}">
  <dimension ref="A1:C305"/>
  <sheetViews>
    <sheetView workbookViewId="0"/>
  </sheetViews>
  <sheetFormatPr defaultRowHeight="14.4" x14ac:dyDescent="0.3"/>
  <sheetData>
    <row r="1" spans="1:3" x14ac:dyDescent="0.3">
      <c r="A1" s="2" t="str">
        <f>[1]REFERENCES!B16</f>
        <v>[id-ref]</v>
      </c>
      <c r="B1" s="2" t="str">
        <f>[1]REFERENCES!C16</f>
        <v>CODE</v>
      </c>
      <c r="C1" s="2" t="str">
        <f>[1]REFERENCES!D16</f>
        <v>References</v>
      </c>
    </row>
    <row r="2" spans="1:3" x14ac:dyDescent="0.3">
      <c r="A2" s="2" t="str">
        <f>[1]REFERENCES!B17</f>
        <v>[1]</v>
      </c>
      <c r="B2" s="2">
        <f>[1]REFERENCES!C17</f>
        <v>9</v>
      </c>
      <c r="C2" s="2" t="str">
        <f>[1]REFERENCES!D17</f>
        <v>Costa, J. E., and Schuster, R. L. (1991). Documented historical landslide dams from around the world. US Geological Survey Open‐File Report, 91–239, 486 pp.</v>
      </c>
    </row>
    <row r="3" spans="1:3" x14ac:dyDescent="0.3">
      <c r="A3" s="2" t="str">
        <f>[1]REFERENCES!B18</f>
        <v>[2]</v>
      </c>
      <c r="B3" s="2">
        <f>[1]REFERENCES!C18</f>
        <v>9</v>
      </c>
      <c r="C3" s="2" t="str">
        <f>[1]REFERENCES!D18</f>
        <v>Ermini, L., and Casagli, N. (2003). “Prediction of the behaviour of landslide dams using a geomorphological dimensionless index.” Earth Surface Processes and Landforms, 28(1), 31–47.</v>
      </c>
    </row>
    <row r="4" spans="1:3" x14ac:dyDescent="0.3">
      <c r="A4" s="2" t="str">
        <f>[1]REFERENCES!B19</f>
        <v>[3]</v>
      </c>
      <c r="B4" s="2">
        <f>[1]REFERENCES!C19</f>
        <v>9</v>
      </c>
      <c r="C4" s="2" t="str">
        <f>[1]REFERENCES!D19</f>
        <v>Miller, B. G. N., and Cruden, D. M. (2002). “The Eureka River landslide and dam, Peace River Lowlands, Alberta.” Canadian Geotechnical Journal, 39(4), 863–878.</v>
      </c>
    </row>
    <row r="5" spans="1:3" x14ac:dyDescent="0.3">
      <c r="A5" s="2" t="str">
        <f>[1]REFERENCES!B20</f>
        <v>[4]</v>
      </c>
      <c r="B5" s="2">
        <f>[1]REFERENCES!C20</f>
        <v>9</v>
      </c>
      <c r="C5" s="2" t="str">
        <f>[1]REFERENCES!D20</f>
        <v>Geertsema, M., and Clague, J. J. (2006). “1000‐year record of landslide dams at Halden Creek, north‐eastern British Columbia.” Landslides, 3(3), 217–227.</v>
      </c>
    </row>
    <row r="6" spans="1:3" x14ac:dyDescent="0.3">
      <c r="A6" s="2" t="str">
        <f>[1]REFERENCES!B21</f>
        <v>[5]</v>
      </c>
      <c r="B6" s="2">
        <f>[1]REFERENCES!C21</f>
        <v>9</v>
      </c>
      <c r="C6" s="2" t="str">
        <f>[1]REFERENCES!D21</f>
        <v>Yan, R. (2006). Secondary disaster and environmental effect of landslides and collapsed dams in the upper reaches of Minjiang River. Master Thesis, Sichuan University, Chengdu, China, 143 pp.</v>
      </c>
    </row>
    <row r="7" spans="1:3" x14ac:dyDescent="0.3">
      <c r="A7" s="2" t="str">
        <f>[1]REFERENCES!B22</f>
        <v>[6]</v>
      </c>
      <c r="B7" s="2">
        <f>[1]REFERENCES!C22</f>
        <v>9</v>
      </c>
      <c r="C7" s="2" t="str">
        <f>[1]REFERENCES!D22</f>
        <v>Chai, H. J., Liu, H. C., and Zhang, Z. Y. (1998). “Study on the categories of landslide‐damming of rivers and their characteristics.” Journal of the Chengdu Institute of Technology, 25(3), 411–416. (IN CHINESE)</v>
      </c>
    </row>
    <row r="8" spans="1:3" x14ac:dyDescent="0.3">
      <c r="A8" s="2" t="str">
        <f>[1]REFERENCES!B23</f>
        <v>[7]</v>
      </c>
      <c r="B8" s="2">
        <f>[1]REFERENCES!C23</f>
        <v>9</v>
      </c>
      <c r="C8" s="2" t="str">
        <f>[1]REFERENCES!D23</f>
        <v>Xu, Q., Fan, X. M., Huang, R. Q., and Westen, C. V. (2009). “Landslide dams triggered by the Wenchuan Earthquake, Sichuan Province, south‐west China.” Bulletin of Engineering Geology and the Environment, 68(3), 373–386.</v>
      </c>
    </row>
    <row r="9" spans="1:3" x14ac:dyDescent="0.3">
      <c r="A9" s="2" t="str">
        <f>[1]REFERENCES!B24</f>
        <v>[8]</v>
      </c>
      <c r="B9" s="2">
        <f>[1]REFERENCES!C24</f>
        <v>9</v>
      </c>
      <c r="C9" s="2" t="str">
        <f>[1]REFERENCES!D24</f>
        <v>Cui, P., Han, Y. S., Chao, D., and Chen X. Q. (2011). Formation and treatment of landslide dams emplaced during the 2008 Wenchuan earthquake, Sichuan, China. Natural And Artificial Rockslide Dams, Edited by Evans, S. G., Hermanns, R. L., Storm, A., and Scarascia‐Mugnozza, G., Lecture Notes in Earth Sciences, 133, 295–321.</v>
      </c>
    </row>
    <row r="10" spans="1:3" x14ac:dyDescent="0.3">
      <c r="A10" s="2" t="str">
        <f>[1]REFERENCES!B25</f>
        <v>[9]</v>
      </c>
      <c r="B10" s="2">
        <f>[1]REFERENCES!C25</f>
        <v>9</v>
      </c>
      <c r="C10" s="2" t="str">
        <f>[1]REFERENCES!D25</f>
        <v>Nie, G. Z., Gao, J. G., and Deng, Y. (2004). Preliminary study on earthquake‐induced dammed lake. Quaternary Sciences, 24(3), 293–301.</v>
      </c>
    </row>
    <row r="11" spans="1:3" x14ac:dyDescent="0.3">
      <c r="A11" s="2" t="str">
        <f>[1]REFERENCES!B26</f>
        <v>[10]</v>
      </c>
      <c r="B11" s="2">
        <f>[1]REFERENCES!C26</f>
        <v>9</v>
      </c>
      <c r="C11" s="2" t="str">
        <f>[1]REFERENCES!D26</f>
        <v xml:space="preserve">Tung, Y. X. (2008). Quantitative Analysis for Stability of Landslide Dams. Master thesis, National Central University, Taiwan.
</v>
      </c>
    </row>
    <row r="12" spans="1:3" x14ac:dyDescent="0.3">
      <c r="A12" s="2" t="str">
        <f>[1]REFERENCES!B27</f>
        <v>[11]</v>
      </c>
      <c r="B12" s="2">
        <f>[1]REFERENCES!C27</f>
        <v>9</v>
      </c>
      <c r="C12" s="2" t="str">
        <f>[1]REFERENCES!D27</f>
        <v>Dunning, S. A., Rosser, N. J., Petley, D. N., and Massey, C. R. (2006). “Formation and failure of the Tsatichhu landslide dam, Bhutan.” Landslides, 3(2),107–113.</v>
      </c>
    </row>
    <row r="13" spans="1:3" x14ac:dyDescent="0.3">
      <c r="A13" s="2" t="str">
        <f>[1]REFERENCES!B28</f>
        <v>[12]</v>
      </c>
      <c r="B13" s="2">
        <f>[1]REFERENCES!C28</f>
        <v>9</v>
      </c>
      <c r="C13" s="2" t="str">
        <f>[1]REFERENCES!D28</f>
        <v>Evans, S. G. (1986). Landslide damming in the Cordillera of western Canada, in R. L. Schuster (ed.), Landslide Dams: Processes, Risk and Mitigation. Geotechnical Special Publication No. 3, ASCE, New York, 111–130.</v>
      </c>
    </row>
    <row r="14" spans="1:3" x14ac:dyDescent="0.3">
      <c r="A14" s="2" t="str">
        <f>[1]REFERENCES!B29</f>
        <v>[13]</v>
      </c>
      <c r="B14" s="2">
        <f>[1]REFERENCES!C29</f>
        <v>9</v>
      </c>
      <c r="C14" s="2" t="str">
        <f>[1]REFERENCES!D29</f>
        <v>Clague, J. J., and Evans, S. G. (1994). “Formation and failure of natural dams in the Canadian Cordillera.” Geological Survey of Canada, Bulletin 464.</v>
      </c>
    </row>
    <row r="15" spans="1:3" x14ac:dyDescent="0.3">
      <c r="A15" s="2" t="str">
        <f>[1]REFERENCES!B30</f>
        <v>[14]</v>
      </c>
      <c r="B15" s="2">
        <f>[1]REFERENCES!C30</f>
        <v>9</v>
      </c>
      <c r="C15" s="2" t="str">
        <f>[1]REFERENCES!D30</f>
        <v>Bovis, M. J., and Jakob, M. (2000). “The July 29, 1998, debris flow and landslide dam at Capricorn Creek, Mount Meager Volcanic Complex, southern Coast Mountains, British Columbia.” Canadian Journal of Earth Sciences, 37(10), 1321–1334.</v>
      </c>
    </row>
    <row r="16" spans="1:3" x14ac:dyDescent="0.3">
      <c r="A16" s="2" t="str">
        <f>[1]REFERENCES!B31</f>
        <v>[15]</v>
      </c>
      <c r="B16" s="2">
        <f>[1]REFERENCES!C31</f>
        <v>9</v>
      </c>
      <c r="C16" s="2" t="str">
        <f>[1]REFERENCES!D31</f>
        <v>Cruden, D. M., Lu, Z. Y., and Thomson, S. (1997). “The 1939 Montagneuse River landslide, Alberta.” Canadian Geotechnical Journal, 34(5), 799–810.</v>
      </c>
    </row>
    <row r="17" spans="1:3" x14ac:dyDescent="0.3">
      <c r="A17" s="2" t="str">
        <f>[1]REFERENCES!B32</f>
        <v>[16]</v>
      </c>
      <c r="B17" s="2">
        <f>[1]REFERENCES!C32</f>
        <v>9</v>
      </c>
      <c r="C17" s="2" t="str">
        <f>[1]REFERENCES!D32</f>
        <v>Miller, B. G. N., Cruden, D. M. (2002). “The Eureka River landslide and dam, Peace River Lowlands, Alberta.” Canadian Geotechnical Journal, 39 (4): 863–878.</v>
      </c>
    </row>
    <row r="18" spans="1:3" x14ac:dyDescent="0.3">
      <c r="A18" s="2" t="str">
        <f>[1]REFERENCES!B33</f>
        <v>[17]</v>
      </c>
      <c r="B18" s="2">
        <f>[1]REFERENCES!C33</f>
        <v>9</v>
      </c>
      <c r="C18" s="2" t="str">
        <f>[1]REFERENCES!D33</f>
        <v>Mora, S., Madrigal, C., Estrada, J. and Schuster, R. L. (1993). “The 1992 Rio Toro landslide dam, Costa Rica.” Landslide News, 7, 19–22.</v>
      </c>
    </row>
    <row r="19" spans="1:3" x14ac:dyDescent="0.3">
      <c r="A19" s="2" t="str">
        <f>[1]REFERENCES!B34</f>
        <v>[18]</v>
      </c>
      <c r="B19" s="2">
        <f>[1]REFERENCES!C34</f>
        <v>9</v>
      </c>
      <c r="C19" s="2" t="str">
        <f>[1]REFERENCES!D34</f>
        <v>Plaza‐Nieto, G., and Zevallos, O. (1994). “The 1993 La Josefina rockslide and Rio Paute landslide dam, Ecuador.” Landslide News, 8: 4–6.</v>
      </c>
    </row>
    <row r="20" spans="1:3" x14ac:dyDescent="0.3">
      <c r="A20" s="2" t="str">
        <f>[1]REFERENCES!B35</f>
        <v>[19]</v>
      </c>
      <c r="B20" s="2">
        <f>[1]REFERENCES!C35</f>
        <v>9</v>
      </c>
      <c r="C20" s="2" t="str">
        <f>[1]REFERENCES!D35</f>
        <v>Plaza‐Nieto, G., Yepes, H., and Schuster, R. L. (1990). “Landslide dam on the Pisque river, northern Ecuador.” Landslide News, 4: 2–4.</v>
      </c>
    </row>
    <row r="21" spans="1:3" x14ac:dyDescent="0.3">
      <c r="A21" s="2" t="str">
        <f>[1]REFERENCES!B36</f>
        <v>[20]</v>
      </c>
      <c r="B21" s="2">
        <f>[1]REFERENCES!C36</f>
        <v>9</v>
      </c>
      <c r="C21" s="2" t="str">
        <f>[1]REFERENCES!D36</f>
        <v>Gupta, V., and Sah, M. P. (2008). “Impact of the Trans‐Himalayan Landslide Lake Outburst Flood (LLOF) in the Satluj catchment, Himachal Pradesh, India.” Natural Hazards, 45(3), 379–390.</v>
      </c>
    </row>
    <row r="22" spans="1:3" x14ac:dyDescent="0.3">
      <c r="A22" s="2" t="str">
        <f>[1]REFERENCES!B37</f>
        <v>[21]</v>
      </c>
      <c r="B22" s="2">
        <f>[1]REFERENCES!C37</f>
        <v>9</v>
      </c>
      <c r="C22" s="2" t="str">
        <f>[1]REFERENCES!D37</f>
        <v>Casagli, N. and Ermini., L. (1999). “Geomorphic analysis of landslide dams in the northern Apennines.” Transaction Japanese Geomorphological Union, 20, 219–249.</v>
      </c>
    </row>
    <row r="23" spans="1:3" x14ac:dyDescent="0.3">
      <c r="A23" s="2" t="str">
        <f>[1]REFERENCES!B38</f>
        <v>[22]</v>
      </c>
      <c r="B23" s="2">
        <f>[1]REFERENCES!C38</f>
        <v>9</v>
      </c>
      <c r="C23" s="2" t="str">
        <f>[1]REFERENCES!D38</f>
        <v>Nicoletti, P. G., and Parise, M. (2001). “Seven landslide dams of old seismic origin in south‐eastern Sicily (Italy).” Geomorphology, 46(3–4), 203–222.</v>
      </c>
    </row>
    <row r="24" spans="1:3" x14ac:dyDescent="0.3">
      <c r="A24" s="2" t="str">
        <f>[1]REFERENCES!B39</f>
        <v>[23]</v>
      </c>
      <c r="B24" s="2">
        <f>[1]REFERENCES!C39</f>
        <v>9</v>
      </c>
      <c r="C24" s="2" t="str">
        <f>[1]REFERENCES!D39</f>
        <v>Sassa, K., Fukuoka, H., Wang, F., Wang, G. H., Okada, K., and Marui, H. (2006). “Landslide Disasters Triggered by the 2004 Mid‐Niigata Prefecture Earthquake in Japan.” Annuals of Disas. Prev. Res. Inst., Kyoto Univ., No. 49C, 119–136.</v>
      </c>
    </row>
    <row r="25" spans="1:3" x14ac:dyDescent="0.3">
      <c r="A25" s="2" t="str">
        <f>[1]REFERENCES!B40</f>
        <v>[24]</v>
      </c>
      <c r="B25" s="2">
        <f>[1]REFERENCES!C40</f>
        <v>9</v>
      </c>
      <c r="C25" s="2" t="str">
        <f>[1]REFERENCES!D40</f>
        <v>Hermanns, R. (2005). “All Clear for Allpacoma Landslide Dam.” MAP:GAC Newsletter, 5(1).</v>
      </c>
    </row>
    <row r="26" spans="1:3" x14ac:dyDescent="0.3">
      <c r="A26" s="2" t="str">
        <f>[1]REFERENCES!B41</f>
        <v>[25]</v>
      </c>
      <c r="B26" s="2">
        <f>[1]REFERENCES!C41</f>
        <v>9</v>
      </c>
      <c r="C26" s="2" t="str">
        <f>[1]REFERENCES!D41</f>
        <v>Sabo Dept., MLIT (2007). Landslide dam formed in Kawaradariver in Ishikawa Pref. online: http://www.sabo‐int.org/ case/2007japan_wajima.pdf.</v>
      </c>
    </row>
    <row r="27" spans="1:3" x14ac:dyDescent="0.3">
      <c r="A27" s="2" t="str">
        <f>[1]REFERENCES!B42</f>
        <v>[26]</v>
      </c>
      <c r="B27" s="2">
        <f>[1]REFERENCES!C42</f>
        <v>9</v>
      </c>
      <c r="C27" s="2" t="str">
        <f>[1]REFERENCES!D42</f>
        <v xml:space="preserve">Adhikari, D. P., and Koshimizu, S. (2005). “Debris flow disaster at Larcha, upper Bhotekoshi Valley, central Nepal.” Island Arc, 14(4), 410–423. </v>
      </c>
    </row>
    <row r="28" spans="1:3" x14ac:dyDescent="0.3">
      <c r="A28" s="2" t="str">
        <f>[1]REFERENCES!B43</f>
        <v>[27]</v>
      </c>
      <c r="B28" s="2">
        <f>[1]REFERENCES!C43</f>
        <v>9</v>
      </c>
      <c r="C28" s="2" t="str">
        <f>[1]REFERENCES!D43</f>
        <v>Hancox, G. T., McSaveney, M. J., Manville, V. R., and Davies, T. R. (2005). “The October 1999 Mt Adams rock avalanche and subsequent landslide dam‐break flood and effects in Poerua River, Westland, New Zealand.” New Zealand Journal of Geology and Geophysics, 48(4), 683–705.</v>
      </c>
    </row>
    <row r="29" spans="1:3" x14ac:dyDescent="0.3">
      <c r="A29" s="2" t="str">
        <f>[1]REFERENCES!B44</f>
        <v>[28]</v>
      </c>
      <c r="B29" s="2">
        <f>[1]REFERENCES!C44</f>
        <v>9</v>
      </c>
      <c r="C29" s="2" t="str">
        <f>[1]REFERENCES!D44</f>
        <v>Becker, J. S., Johnston, D. M., Paton, D., Hancox, G. T., Davies, T. R., McSaceney, M. J., and Manville, V. R. (2007). “Response to landslide dam failure emergencies: issues resulting from the October 1999 Mount Adams Landslide and dam‐break flood in the Poerua River, Westland, New Zealand.” Natural Hazards Review, 8(2), 35–42.</v>
      </c>
    </row>
    <row r="30" spans="1:3" x14ac:dyDescent="0.3">
      <c r="A30" s="2" t="str">
        <f>[1]REFERENCES!B45</f>
        <v>[29]</v>
      </c>
      <c r="B30" s="2">
        <f>[1]REFERENCES!C45</f>
        <v>9</v>
      </c>
      <c r="C30" s="2" t="str">
        <f>[1]REFERENCES!D45</f>
        <v>Massey, C. I., Manville, V., Hancox, G. H., Keys, H. J., Lawrence, C., and McSaveney, M. (2010). “Out‐burst flood (lahar) triggered by retrogressive landsliding, 18 March 2007 at Mt Ruapehu, New Zealand‐a successful early warning.” Landslides, 7(3): 303–315.</v>
      </c>
    </row>
    <row r="31" spans="1:3" x14ac:dyDescent="0.3">
      <c r="A31" s="2" t="str">
        <f>[1]REFERENCES!B46</f>
        <v>[30]</v>
      </c>
      <c r="B31" s="2">
        <f>[1]REFERENCES!C46</f>
        <v>9</v>
      </c>
      <c r="C31" s="2" t="str">
        <f>[1]REFERENCES!D46</f>
        <v>Adams, J. (1981). “Earthquake triggered landslides from lakes in New Zealand.” Earthquake Information Bulletin (USGS), 13(6), 204–215.</v>
      </c>
    </row>
    <row r="32" spans="1:3" x14ac:dyDescent="0.3">
      <c r="A32" s="2" t="str">
        <f>[1]REFERENCES!B47</f>
        <v>[31]</v>
      </c>
      <c r="B32" s="2">
        <f>[1]REFERENCES!C47</f>
        <v>9</v>
      </c>
      <c r="C32" s="2" t="str">
        <f>[1]REFERENCES!D47</f>
        <v xml:space="preserve"> Jennings, D. N., Webby, M. G., and Parkin, D. T. (1993). “Tunawaea landslide dam, King Country, New Zealand.” Landslide News, 7, 25–27.</v>
      </c>
    </row>
    <row r="33" spans="1:3" x14ac:dyDescent="0.3">
      <c r="A33" s="2" t="str">
        <f>[1]REFERENCES!B48</f>
        <v>[32]</v>
      </c>
      <c r="B33" s="2">
        <f>[1]REFERENCES!C48</f>
        <v>9</v>
      </c>
      <c r="C33" s="2" t="str">
        <f>[1]REFERENCES!D48</f>
        <v>Lee, K. L., and Duncan, J. M. (1975). Landslide of April 25, 1974, on the Mantaro River, Peru. Washington, D. C., Committee on Natural Disasters, Commission on Sociotechnical Systems, National Research Council, 71 pp.</v>
      </c>
    </row>
    <row r="34" spans="1:3" x14ac:dyDescent="0.3">
      <c r="A34" s="2" t="str">
        <f>[1]REFERENCES!B49</f>
        <v>[33]</v>
      </c>
      <c r="B34" s="2">
        <f>[1]REFERENCES!C49</f>
        <v>9</v>
      </c>
      <c r="C34" s="2" t="str">
        <f>[1]REFERENCES!D49</f>
        <v>Nash, T., Bell, D., Davies, T., and Nathan, S. (2008). “Analysis of the formation and failure of Ram Creek landslide dam, South Island, New Zealand.” New Zealand Journal of Geology &amp; Geophysics, 51(3), 187–193.</v>
      </c>
    </row>
    <row r="35" spans="1:3" x14ac:dyDescent="0.3">
      <c r="A35" s="2" t="str">
        <f>[1]REFERENCES!B50</f>
        <v>[34]</v>
      </c>
      <c r="B35" s="2">
        <f>[1]REFERENCES!C50</f>
        <v>9</v>
      </c>
      <c r="C35" s="2" t="str">
        <f>[1]REFERENCES!D50</f>
        <v>King, J., Loveday, I., and Schuster, R. L. (1989). “The 1985 Bairaman landslide dam and resulting debris flow, Papua New Guinea.” Quarterly Journal of Engineering Geology, 22(4), 257–270.</v>
      </c>
    </row>
    <row r="36" spans="1:3" x14ac:dyDescent="0.3">
      <c r="A36" s="2" t="str">
        <f>[1]REFERENCES!B51</f>
        <v>[35]</v>
      </c>
      <c r="B36" s="2">
        <f>[1]REFERENCES!C51</f>
        <v>9</v>
      </c>
      <c r="C36" s="2" t="str">
        <f>[1]REFERENCES!D51</f>
        <v>Schuster, R. L., and Costa, J. E. (1986). “A perspective on landslide dams.” In: Landslide Dams: Processes, Risk, and Mitigation, Geotechnical Special Publication No. 3, ASCE, New York, 1–20.</v>
      </c>
    </row>
    <row r="37" spans="1:3" x14ac:dyDescent="0.3">
      <c r="A37" s="2" t="str">
        <f>[1]REFERENCES!B52</f>
        <v>[36]</v>
      </c>
      <c r="B37" s="2">
        <f>[1]REFERENCES!C52</f>
        <v>9</v>
      </c>
      <c r="C37" s="2" t="str">
        <f>[1]REFERENCES!D52</f>
        <v>Schuster, R. L. (1985). “Landslide dam in the Western United States.” US Geological Survey, pp. 411–418.</v>
      </c>
    </row>
    <row r="38" spans="1:3" x14ac:dyDescent="0.3">
      <c r="A38" s="2" t="str">
        <f>[1]REFERENCES!B53</f>
        <v>[37]</v>
      </c>
      <c r="B38" s="2">
        <f>[1]REFERENCES!C53</f>
        <v>9</v>
      </c>
      <c r="C38" s="2" t="str">
        <f>[1]REFERENCES!D53</f>
        <v>O’Connor, J. E., and Costa, J. E. (2004). “The world’s largest floods, past and present: Their causes and magnitudes.” US Geological Survey Circular, 1254, 1–13.</v>
      </c>
    </row>
    <row r="39" spans="1:3" x14ac:dyDescent="0.3">
      <c r="A39" s="2" t="str">
        <f>[1]REFERENCES!B54</f>
        <v>[38]</v>
      </c>
      <c r="B39" s="2">
        <f>[1]REFERENCES!C54</f>
        <v>9</v>
      </c>
      <c r="C39" s="2" t="str">
        <f>[1]REFERENCES!D54</f>
        <v>Edwin, L. H., and Anthony, J. C. (2006). Landslides Triggered by the October 8, 2005, Pakistan Earthquake and Associated Landslide Dammed Reservoirs. US Geological Survey, Reston, Virginia, pp. 1–10.</v>
      </c>
    </row>
    <row r="40" spans="1:3" x14ac:dyDescent="0.3">
      <c r="A40" s="2" t="str">
        <f>[1]REFERENCES!B55</f>
        <v>[39]</v>
      </c>
      <c r="B40" s="2">
        <f>[1]REFERENCES!C55</f>
        <v>9</v>
      </c>
      <c r="C40" s="2" t="str">
        <f>[1]REFERENCES!D55</f>
        <v>Dong, J. J., Li, Y. S., Kuo, C. Y., Sung, R. T., Li, M. H., Lee, C. T., Chen, C. C., and Lee, W. R. (2011). “The formation and breach of a short‐lived landslide dam at Hsiaolin village, Taiwan – Part I: Post‐event reconstruction of dam geometry.” Engineering Geology, 123(1–2), 40–59.</v>
      </c>
    </row>
    <row r="41" spans="1:3" x14ac:dyDescent="0.3">
      <c r="A41" s="2" t="str">
        <f>[1]REFERENCES!B56</f>
        <v>[40]</v>
      </c>
      <c r="B41" s="2">
        <f>[1]REFERENCES!C56</f>
        <v>9</v>
      </c>
      <c r="C41" s="2" t="str">
        <f>[1]REFERENCES!D56</f>
        <v>Li, M. H., Sung, R. T., Dong, J. J., Lee, C. T., and Chen, C. C. (2011). “The formation and breaching of a short‐lived landslide dam at Hsiaolin Village, Taiwan – Part II: Simulation of debris flow with landslide dam breach.” Engineering Geology, 123(1–2), 60–71.</v>
      </c>
    </row>
    <row r="42" spans="1:3" x14ac:dyDescent="0.3">
      <c r="A42" s="2" t="str">
        <f>[1]REFERENCES!B57</f>
        <v>[41]</v>
      </c>
      <c r="B42" s="2">
        <f>[1]REFERENCES!C57</f>
        <v>9</v>
      </c>
      <c r="C42" s="2" t="str">
        <f>[1]REFERENCES!D57</f>
        <v>Chen, K. T., Tsang, Y. C., Kuo, Y. S, Lu, M. H., and Shieh, C. L. (2010). “Case Analysis of Landslide Dam Formation by Typhoon Morakot.” Journal of the Taiwan Disaster Prevention Society, 2(1), 43–50.</v>
      </c>
    </row>
    <row r="43" spans="1:3" x14ac:dyDescent="0.3">
      <c r="A43" s="2" t="str">
        <f>[1]REFERENCES!B58</f>
        <v>[42]</v>
      </c>
      <c r="B43" s="2">
        <f>[1]REFERENCES!C58</f>
        <v>9</v>
      </c>
      <c r="C43" s="2" t="str">
        <f>[1]REFERENCES!D58</f>
        <v>Liao, Z. Z., Dong, J. J., Shi, T. Y., Ye, K. J., Pan, Y. W., Wang, C. D., and Qian, X. Z. (2002). Study on the disaster mitigation strategies for landslide dams (1/3). Report for the Water Resource Planning Institute, Water Resources Agency, Ministry of Economic Affairs, Taiwan, China.</v>
      </c>
    </row>
    <row r="44" spans="1:3" x14ac:dyDescent="0.3">
      <c r="A44" s="2" t="str">
        <f>[1]REFERENCES!B59</f>
        <v>[43]</v>
      </c>
      <c r="B44" s="2">
        <f>[1]REFERENCES!C59</f>
        <v>9</v>
      </c>
      <c r="C44" s="2" t="str">
        <f>[1]REFERENCES!D59</f>
        <v>Meyer, W., Schuster, R. L., and Sabol, M. A. (1994). “Potential for seepage erosion of landslide dam.” Journal of Geotechnical Engineering, ASCE, 120(7), 1211–1229.</v>
      </c>
    </row>
    <row r="45" spans="1:3" x14ac:dyDescent="0.3">
      <c r="A45" s="2" t="str">
        <f>[1]REFERENCES!B60</f>
        <v>[44]</v>
      </c>
      <c r="B45" s="2">
        <f>[1]REFERENCES!C60</f>
        <v>9</v>
      </c>
      <c r="C45" s="2" t="str">
        <f>[1]REFERENCES!D60</f>
        <v>Walder, J. S., O’Connor, J. E. (1997). “Methods for predicting peak discharge of floods caused by failure of natural and constructed earthen dams.” Water Resources Research, 33(10), 2337–2348.</v>
      </c>
    </row>
    <row r="46" spans="1:3" x14ac:dyDescent="0.3">
      <c r="A46" s="2" t="str">
        <f>[1]REFERENCES!B61</f>
        <v>[45]</v>
      </c>
      <c r="B46" s="2">
        <f>[1]REFERENCES!C61</f>
        <v>9</v>
      </c>
      <c r="C46" s="2" t="str">
        <f>[1]REFERENCES!D61</f>
        <v>Schuster, R. L., Wieczorek, G. F., Hope D. G., II. (1998). “Landslide dams in Santa Cruz County, California, resulting from the earthquake.” US Geological Survey Professional Paper, 1551‐C, 51–70.</v>
      </c>
    </row>
    <row r="47" spans="1:3" x14ac:dyDescent="0.3">
      <c r="A47" s="2" t="str">
        <f>[1]REFERENCES!B62</f>
        <v>[46]</v>
      </c>
      <c r="B47" s="2">
        <f>[1]REFERENCES!C62</f>
        <v>9</v>
      </c>
      <c r="C47" s="2" t="str">
        <f>[1]REFERENCES!D62</f>
        <v>Duman, T. Y. (2009). “The largest landslide dam in Turkey: Tortum landslide.” Engineering Geology, 104(1–2), 66–79.</v>
      </c>
    </row>
    <row r="48" spans="1:3" x14ac:dyDescent="0.3">
      <c r="A48" s="2" t="str">
        <f>[1]REFERENCES!B63</f>
        <v>[47]</v>
      </c>
      <c r="B48" s="2">
        <f>[1]REFERENCES!C63</f>
        <v>9</v>
      </c>
      <c r="C48" s="2" t="str">
        <f>[1]REFERENCES!D63</f>
        <v>Konagai, K., and Sattar, A. (2012). “Partial breaching of Hattian Bala Landslide Dam formed in the 8th October 2005 Kashmir Earthquake, Pakistan.” Landslides, 9(1), 1–11.</v>
      </c>
    </row>
    <row r="49" spans="1:3" x14ac:dyDescent="0.3">
      <c r="A49" s="2" t="str">
        <f>[1]REFERENCES!B64</f>
        <v>[48]</v>
      </c>
      <c r="B49" s="2">
        <f>[1]REFERENCES!C64</f>
        <v>9</v>
      </c>
      <c r="C49" s="2" t="str">
        <f>[1]REFERENCES!D64</f>
        <v>Petley, D. (2010). The landslide at Attabad in Hunza, Gilgit/Baltistan: current situation and hazard management needs. Report prepared for Focus Humanitarian Assistance, Pakistan, based upon a rapid field assessment on 26th February – 4th March. Online: http://blog.travel‐culture.com/wp‐content/uploads/2010/03/10_02_Hunza_landslide_ short_report_final.pdf.short_report_final.pdf.</v>
      </c>
    </row>
    <row r="50" spans="1:3" x14ac:dyDescent="0.3">
      <c r="A50" s="2" t="str">
        <f>[1]REFERENCES!B65</f>
        <v>[49]</v>
      </c>
      <c r="B50" s="2">
        <f>[1]REFERENCES!C65</f>
        <v>9</v>
      </c>
      <c r="C50" s="2" t="str">
        <f>[1]REFERENCES!D65</f>
        <v>Petley, D. (2010). The Attabad landslide crisis in Hunza, Pakistan – lessons for the management of valley blocking landslides. Report prepared for Focus Humanitarian Assistance, Pakistan. Online: http://blogs.agu.org/landslideblog/ files/2011/05/11_01‐Geohazards‐5‐Attabad‐final.pdf.</v>
      </c>
    </row>
    <row r="51" spans="1:3" x14ac:dyDescent="0.3">
      <c r="A51" s="2" t="str">
        <f>[1]REFERENCES!B66</f>
        <v>[50-A]</v>
      </c>
      <c r="B51" s="2">
        <f>[1]REFERENCES!C66</f>
        <v>1</v>
      </c>
      <c r="C51" s="2" t="str">
        <f>[1]REFERENCES!D66</f>
        <v>Zhang, L., Peng, M., Chang, D., Xu, Y. (2016). "Dam Failure Mechanisms and Risk Assessment", John Wiley &amp; Sons, 2016. APPENDIX A</v>
      </c>
    </row>
    <row r="52" spans="1:3" x14ac:dyDescent="0.3">
      <c r="A52" s="2" t="str">
        <f>[1]REFERENCES!B67</f>
        <v>[50-B]</v>
      </c>
      <c r="B52" s="2">
        <f>[1]REFERENCES!C67</f>
        <v>1</v>
      </c>
      <c r="C52" s="2" t="str">
        <f>[1]REFERENCES!D67</f>
        <v>Zhang, L., Peng, M., Chang, D., Xu, Y. (2016). "Dam Failure Mechanisms and Risk Assessment", John Wiley &amp; Sons, 2016. APPENDIX B</v>
      </c>
    </row>
    <row r="53" spans="1:3" x14ac:dyDescent="0.3">
      <c r="A53" s="2" t="str">
        <f>[1]REFERENCES!B68</f>
        <v>[51]</v>
      </c>
      <c r="B53" s="2">
        <f>[1]REFERENCES!C68</f>
        <v>4</v>
      </c>
      <c r="C53" s="2" t="str">
        <f>[1]REFERENCES!D68</f>
        <v>Bennani, S. (2016). "Analyse des incertitudes de la méthode normée lors de la rupture des barrages en remblai en cas de surverse", Mémoire de maîtrise, École Polytechnique de Montréal, Annexe B. &lt;https://publications.polymtl.ca/2412/&gt;</v>
      </c>
    </row>
    <row r="54" spans="1:3" x14ac:dyDescent="0.3">
      <c r="A54" s="2" t="str">
        <f>[1]REFERENCES!B69</f>
        <v>[52]</v>
      </c>
      <c r="B54" s="2">
        <f>[1]REFERENCES!C69</f>
        <v>5</v>
      </c>
      <c r="C54" s="2" t="str">
        <f>[1]REFERENCES!D69</f>
        <v>Rogers J. D., Hasselmann K. F.(2012). "DAMS AND DISASTERS : A brief overview of dam building triumphs and tragedies in California’s past", Department of Geological Engineering, Missouri University of Science &amp; Technology for the California Colloquium on Water Lectures, University of California Water Resources Center Archives, the Center for California Studies at U.C. Berkeley, and the Department of Civil &amp; Environmental Engineering at U.C. Berkeley, 2002 and updated with current information in 2012. &lt;https://web.mst.edu/~rogersda/dams_of_ca/Dams-of-California-Presentation-2012.pdf&gt;</v>
      </c>
    </row>
    <row r="55" spans="1:3" x14ac:dyDescent="0.3">
      <c r="A55" s="2" t="str">
        <f>[1]REFERENCES!B70</f>
        <v>[53]</v>
      </c>
      <c r="B55" s="2">
        <f>[1]REFERENCES!C70</f>
        <v>3</v>
      </c>
      <c r="C55" s="2" t="str">
        <f>[1]REFERENCES!D70</f>
        <v>Global Energie Observatory (2012), "Euclides da Cunha Hydroelectric Power Plant Brazil." (Data obtained from http://GlobalEnergyObservatory.org/). &lt;http://globalenergyobservatory.org/geoid/43443&gt; (Jan. 7, 2018)</v>
      </c>
    </row>
    <row r="56" spans="1:3" x14ac:dyDescent="0.3">
      <c r="A56" s="2" t="str">
        <f>[1]REFERENCES!B71</f>
        <v>[54]</v>
      </c>
      <c r="B56" s="2">
        <f>[1]REFERENCES!C71</f>
        <v>1</v>
      </c>
      <c r="C56" s="2" t="str">
        <f>[1]REFERENCES!D71</f>
        <v>Goubet, A. (1979). "Risques associés aux barrages", Risks associated with storage dams, LA HOUILLE BLANCHE/N° 8-1979, Euclides de Cunha Dam, p.483, p.490 and Annexe 3.</v>
      </c>
    </row>
    <row r="57" spans="1:3" x14ac:dyDescent="0.3">
      <c r="A57" s="2" t="str">
        <f>[1]REFERENCES!B72</f>
        <v>[55]</v>
      </c>
      <c r="B57" s="2">
        <f>[1]REFERENCES!C72</f>
        <v>1</v>
      </c>
      <c r="C57" s="2" t="str">
        <f>[1]REFERENCES!D72</f>
        <v>U.S. Department of the Interior Bureau of Reclamation (USBR, 1988). "Concrete Dams Case Histories of Failures and Nonfailures with Back Calculations", (DSO-98-05), Structural Analysis, USBR - Dam Safety Office, Lower Two Medicine, p. 93 or 96/100.  &lt;https://www.usbr.gov/ssle/damsafety/TechDev/DSOTechDev/DSO-98-05.pdf&gt;</v>
      </c>
    </row>
    <row r="58" spans="1:3" x14ac:dyDescent="0.3">
      <c r="A58" s="2" t="str">
        <f>[1]REFERENCES!B73</f>
        <v>[56]</v>
      </c>
      <c r="B58" s="2">
        <f>[1]REFERENCES!C73</f>
        <v>1</v>
      </c>
      <c r="C58" s="2" t="str">
        <f>[1]REFERENCES!D73</f>
        <v>Constantinescu, G., Garcia, M., Hanes, D. (2016). "River Flow 2016: Iowa City", CRC Press, USA. ITS Froehlich (2016) - available online via this link : &lt;https://www.taylorfrancis.com/books/9781315644479&gt;</v>
      </c>
    </row>
    <row r="59" spans="1:3" x14ac:dyDescent="0.3">
      <c r="A59" s="2" t="str">
        <f>[1]REFERENCES!B74</f>
        <v>[57]</v>
      </c>
      <c r="B59" s="2">
        <f>[1]REFERENCES!C74</f>
        <v>3</v>
      </c>
      <c r="C59" s="2" t="str">
        <f>[1]REFERENCES!D74</f>
        <v>ESA Consultants (1991). "WHEATLAND RESERVOIR NO.1 : Level II - Phase II - Rehabilitation Study (Final Report)". WYOMING WATER DEVELOPMENT COMMISSION, States West Water Resources Corp.</v>
      </c>
    </row>
    <row r="60" spans="1:3" x14ac:dyDescent="0.3">
      <c r="A60" s="2" t="str">
        <f>[1]REFERENCES!B75</f>
        <v>[58]</v>
      </c>
      <c r="B60" s="2">
        <f>[1]REFERENCES!C75</f>
        <v>1</v>
      </c>
      <c r="C60" s="2" t="str">
        <f>[1]REFERENCES!D75</f>
        <v>Singh, V.P. (1996). "Dam Breach Modeling Technology", Water Science and Technologie Library, Volume 17, Springer Science+Business Media Dordrecht. DOI 10.1007/978-94-015-8747-1.</v>
      </c>
    </row>
    <row r="61" spans="1:3" x14ac:dyDescent="0.3">
      <c r="A61" s="2" t="str">
        <f>[1]REFERENCES!B76</f>
        <v>[59]</v>
      </c>
      <c r="B61" s="2">
        <f>[1]REFERENCES!C76</f>
        <v>5</v>
      </c>
      <c r="C61" s="2" t="str">
        <f>[1]REFERENCES!D76</f>
        <v>Johnson, M. (2012). "Part 2 : Dam Failures", BIA Summer Water Resources Training Dam Safety Inspections. &lt;http://web.sahra.arizona.edu/education2/wrtt/lecs/Johnson_P2_DamFailures_ho.pdf&gt;</v>
      </c>
    </row>
    <row r="62" spans="1:3" x14ac:dyDescent="0.3">
      <c r="A62" s="2" t="str">
        <f>[1]REFERENCES!B77</f>
        <v>[60]</v>
      </c>
      <c r="B62" s="2">
        <f>[1]REFERENCES!C77</f>
        <v>2</v>
      </c>
      <c r="C62" s="2" t="str">
        <f>[1]REFERENCES!D77</f>
        <v>Hoetzer S. M., Sprynczynatyk D. A. (1975). "SHEEP CREEK DAM", Hydraulics study project #1358, North Dakota State Water Commission State Office Building Bismarck North Dakota 58505.</v>
      </c>
    </row>
    <row r="63" spans="1:3" x14ac:dyDescent="0.3">
      <c r="A63" s="2" t="str">
        <f>[1]REFERENCES!B78</f>
        <v>[61]</v>
      </c>
      <c r="B63" s="2">
        <f>[1]REFERENCES!C78</f>
        <v>2</v>
      </c>
      <c r="C63" s="2" t="str">
        <f>[1]REFERENCES!D78</f>
        <v>FERC Independent Panel of Consultants (IPOC,2006). "Technical Reasons for the Breach of December 14, 2005",Taum Sauk Upper Dam Breach, FERC No. P-2277.</v>
      </c>
    </row>
    <row r="64" spans="1:3" x14ac:dyDescent="0.3">
      <c r="A64" s="2" t="str">
        <f>[1]REFERENCES!B79</f>
        <v>[62]</v>
      </c>
      <c r="B64" s="2">
        <f>[1]REFERENCES!C79</f>
        <v>1</v>
      </c>
      <c r="C64" s="2" t="str">
        <f>[1]REFERENCES!D79</f>
        <v>U.S. Department of the Interior Bureau of Reclamation (USBR, 2014). "Dam Failure and Flood Event Case History Compilation (Interium-Draft)", RCEM – Reclamation Consequence Estimating Methodology, RECLAMATION Managing Water in the West.</v>
      </c>
    </row>
    <row r="65" spans="1:3" x14ac:dyDescent="0.3">
      <c r="A65" s="2" t="str">
        <f>[1]REFERENCES!B80</f>
        <v>[63]</v>
      </c>
      <c r="B65" s="2">
        <f>[1]REFERENCES!C80</f>
        <v>1</v>
      </c>
      <c r="C65" s="2" t="str">
        <f>[1]REFERENCES!D80</f>
        <v>Elmazoghi, H. G. , Karakale, V. l., Mowrtage, W., Bentaher, L. S. (2016).  "Comparison of neural networks and neuro-fuzzy computing techniques for prediction of peak breach outflow", Journal of Hydroinformatics, Volume 18, Issue 4. Published July 2016, 18 (4) 724-740, DOI: 10.2166/hydro.2016.078. (Table 1 : Database from historical embankment failures. &lt;http://jh.iwaponline.com/highwire/markup/3082/expansion?width=1000&amp;height=500&amp;iframe=true&amp;postprocessors=highwire_figures%2Chighwire_math%2Chighwire_inline_linked_media%2Chighwire_embed&gt;</v>
      </c>
    </row>
    <row r="66" spans="1:3" x14ac:dyDescent="0.3">
      <c r="A66" s="2" t="str">
        <f>[1]REFERENCES!B81</f>
        <v>[64]</v>
      </c>
      <c r="B66" s="2">
        <f>[1]REFERENCES!C81</f>
        <v>1</v>
      </c>
      <c r="C66" s="2" t="str">
        <f>[1]REFERENCES!D81</f>
        <v>Wahl, T. (1998). "Prediction of Embankment Dam, Breach Parameters : A Literature Review and Needs Assessment (DSO-98-004)". Dam Safety Research Report, Water Resources Research Laboratory U.S. Department of the Interior, Bureau of Reclamation Dam Safety Office.</v>
      </c>
    </row>
    <row r="67" spans="1:3" x14ac:dyDescent="0.3">
      <c r="A67" s="2" t="str">
        <f>[1]REFERENCES!B82</f>
        <v>[65]</v>
      </c>
      <c r="B67" s="2">
        <f>[1]REFERENCES!C82</f>
        <v>7</v>
      </c>
      <c r="C67" s="2" t="str">
        <f>[1]REFERENCES!D82</f>
        <v>O’Connor, J. E., and Costa, J. E. (USGS, 2004). "The world’s largest floods, past and present: Their causes and magnitudes". U.S. Department of the Interior &amp; US Geological Survey Circular, 1254, 1–13.</v>
      </c>
    </row>
    <row r="68" spans="1:3" x14ac:dyDescent="0.3">
      <c r="A68" s="2" t="str">
        <f>[1]REFERENCES!B83</f>
        <v>[66]</v>
      </c>
      <c r="B68" s="2">
        <f>[1]REFERENCES!C83</f>
        <v>1</v>
      </c>
      <c r="C68" s="2" t="str">
        <f>[1]REFERENCES!D83</f>
        <v>Tabrizi, A. A., LaRocque, L. A., Chaudry, M.H., Viparelli, E., Imran, J.,(2017). "Embankment Failures Durign the Historic October 2015 Flood in South Carolina : Case Study", American Society of Civil Engineers (ASCE). DOI: 10.1061/(ASCE)HY.1943-7900.0001315.</v>
      </c>
    </row>
    <row r="69" spans="1:3" x14ac:dyDescent="0.3">
      <c r="A69" s="2" t="str">
        <f>[1]REFERENCES!B84</f>
        <v>[67]</v>
      </c>
      <c r="B69" s="2">
        <f>[1]REFERENCES!C84</f>
        <v>1</v>
      </c>
      <c r="C69" s="2" t="str">
        <f>[1]REFERENCES!D84</f>
        <v>Stanford University (2018).  "NPDP Dam Incident Database, (Online DATABASE)", National Performance of Dams Program, Last Updated 2016-04-07. &lt;npdp.stanford.edu`dam_incidents&gt;</v>
      </c>
    </row>
    <row r="70" spans="1:3" x14ac:dyDescent="0.3">
      <c r="A70" s="2" t="str">
        <f>[1]REFERENCES!B85</f>
        <v>[68]</v>
      </c>
      <c r="B70" s="2">
        <f>[1]REFERENCES!C85</f>
        <v>1</v>
      </c>
      <c r="C70" s="2" t="str">
        <f>[1]REFERENCES!D85</f>
        <v>Regional Hazard Mitigation Plan (2015). "Mitigation Plan for Four New Jersey Counties (DRAFT)", Section 3 : Hazard Classification and Risk Assessment (Table RP.3-19), NJDEP-Bureau of Dam Safety and Flood Control, p. RP.3-40 to 43.</v>
      </c>
    </row>
    <row r="71" spans="1:3" x14ac:dyDescent="0.3">
      <c r="A71" s="2" t="str">
        <f>[1]REFERENCES!B86</f>
        <v>[69]</v>
      </c>
      <c r="B71" s="2">
        <f>[1]REFERENCES!C86</f>
        <v>3</v>
      </c>
      <c r="C71" s="2" t="str">
        <f>[1]REFERENCES!D86</f>
        <v>NBC Connecticut, (2016). "Devastating 1955 Flood Happened 61 Year Ago Today by Ryan Hanrahan", CT News, Published at 10:33 AM EDT on Aug 19, 2016, Last Update at 11:24 AM EDT on Aug 19, 2016. &lt;https://www.nbcconnecticut.com/weather/stories/Devastating-1955-Flood-Happened-60-Year-Ago-Today-322319172.html&gt;</v>
      </c>
    </row>
    <row r="72" spans="1:3" x14ac:dyDescent="0.3">
      <c r="A72" s="2">
        <f>[1]REFERENCES!B87</f>
        <v>0</v>
      </c>
      <c r="B72" s="2">
        <f>[1]REFERENCES!C87</f>
        <v>0</v>
      </c>
      <c r="C72" s="2" t="str">
        <f>[1]REFERENCES!D87</f>
        <v>+ Ryan Hanrahan (2011), "1955 Flood Story WKNB Channel 30 Part 1", Added  on Youtube in Sept. 13, 2011,  &lt;https://youtu.be/oCYZLHQGjYE&gt;</v>
      </c>
    </row>
    <row r="73" spans="1:3" x14ac:dyDescent="0.3">
      <c r="A73" s="2">
        <f>[1]REFERENCES!B88</f>
        <v>0</v>
      </c>
      <c r="B73" s="2">
        <f>[1]REFERENCES!C88</f>
        <v>0</v>
      </c>
      <c r="C73" s="2" t="str">
        <f>[1]REFERENCES!D88</f>
        <v>+ Ryan Hanrahan (2011), "1955 Flood Story WKNB Channel 30 Part 2", Added  on Youtube in Sept. 13, 2011,  &lt;https://youtu.be/oCYZLHQGjYE&gt;</v>
      </c>
    </row>
    <row r="74" spans="1:3" x14ac:dyDescent="0.3">
      <c r="A74" s="2">
        <f>[1]REFERENCES!B89</f>
        <v>0</v>
      </c>
      <c r="B74" s="2">
        <f>[1]REFERENCES!C89</f>
        <v>0</v>
      </c>
      <c r="C74" s="2" t="str">
        <f>[1]REFERENCES!D89</f>
        <v>+ Ryan Hanrahan (2011), "1955 Flood Story WKNB Channel 30 Part 3", Added  on Youtube in Sept. 13, 2011,  &lt;https://youtu.be/oCYZLHQGjYE&gt;</v>
      </c>
    </row>
    <row r="75" spans="1:3" x14ac:dyDescent="0.3">
      <c r="A75" s="2" t="str">
        <f>[1]REFERENCES!B90</f>
        <v>[70]</v>
      </c>
      <c r="B75" s="2">
        <f>[1]REFERENCES!C90</f>
        <v>3</v>
      </c>
      <c r="C75" s="2" t="str">
        <f>[1]REFERENCES!D90</f>
        <v>The Alpena News (2017). "2 Au Sable River dams reach Condition C", Alcona Dam and Mio Dam on Au Sable River, News, Sports, Jobs, The Alpena News USA. &lt;http://www.thealpenanews.com/news/local-news/2017/10/2-au-sable-river-dams-reach-condition-c/&gt;</v>
      </c>
    </row>
    <row r="76" spans="1:3" x14ac:dyDescent="0.3">
      <c r="A76" s="2" t="str">
        <f>[1]REFERENCES!B91</f>
        <v>[71]</v>
      </c>
      <c r="B76" s="2">
        <f>[1]REFERENCES!C91</f>
        <v>3</v>
      </c>
      <c r="C76" s="2" t="str">
        <f>[1]REFERENCES!D91</f>
        <v>NEMOHA, (1912). "Building the Five Channels Dam on the AuSable River", Alpena County  George N. Fletcher Public Library,  USA. &lt;http://www.nemoha.org/3282213/data&gt; (July 1, 2018)</v>
      </c>
    </row>
    <row r="77" spans="1:3" x14ac:dyDescent="0.3">
      <c r="A77" s="2" t="str">
        <f>[1]REFERENCES!B92</f>
        <v>[72]</v>
      </c>
      <c r="B77" s="2">
        <f>[1]REFERENCES!C92</f>
        <v>2</v>
      </c>
      <c r="C77" s="2" t="str">
        <f>[1]REFERENCES!D92</f>
        <v>Stanley, J. P, (1983). "A HISTORY OF THE JUNE 1982 FLOODS IN CONNECTICUT", Commissioner of the Department of Environmental Protection, Published by the Natural Resources Center, Water Planning Report No. 7. &lt;https://www.gpo.gov/fdsys/pkg/CZIC-gb1399-4-c8-r43-1983/html/CZIC-gb1399-4-c8-r43-1983.htm&gt;</v>
      </c>
    </row>
    <row r="78" spans="1:3" x14ac:dyDescent="0.3">
      <c r="A78" s="2" t="str">
        <f>[1]REFERENCES!B93</f>
        <v>[73]</v>
      </c>
      <c r="B78" s="2">
        <f>[1]REFERENCES!C93</f>
        <v>2</v>
      </c>
      <c r="C78" s="2" t="str">
        <f>[1]REFERENCES!D93</f>
        <v>Raška P., Emmer A., (2014). "The 1916 catastrophic flood following the Bílá Desná dam failure: The role of historical data sources in the reconstruction of its geomorphologic and landscape effects", Geomorphology 226 (2014) 135–147. &lt;http://dx.doi.org/10.1016/j.geomorph.2014.08.002&gt;</v>
      </c>
    </row>
    <row r="79" spans="1:3" x14ac:dyDescent="0.3">
      <c r="A79" s="2" t="str">
        <f>[1]REFERENCES!B94</f>
        <v>[74]</v>
      </c>
      <c r="B79" s="2">
        <f>[1]REFERENCES!C94</f>
        <v>2</v>
      </c>
      <c r="C79" s="2" t="str">
        <f>[1]REFERENCES!D94</f>
        <v>U.S . Army Engineer District (1979). "DTIC ADA069907: National Dam Safety Program. Breakneck Dam (NJ-00425). Delaware River Basin, Tributary to Haynes Creek, Burlington County", Phase 1 Inspection Report, NATIONAL DAM SAFETY PROGRAM, New Jersey. &lt;https://archive.org/details/DTIC_ADA069907&gt;</v>
      </c>
    </row>
    <row r="80" spans="1:3" x14ac:dyDescent="0.3">
      <c r="A80" s="2" t="str">
        <f>[1]REFERENCES!B95</f>
        <v>[75]</v>
      </c>
      <c r="B80" s="2">
        <f>[1]REFERENCES!C95</f>
        <v>1</v>
      </c>
      <c r="C80" s="2" t="str">
        <f>[1]REFERENCES!D95</f>
        <v>Stanford University (2018). "South Carolina Dam failures", National Performance of Dams Program, October 2015. &lt;http://npdp.stanford.edu/2015_SC_Flood_Failures&gt;</v>
      </c>
    </row>
    <row r="81" spans="1:3" x14ac:dyDescent="0.3">
      <c r="A81" s="2" t="str">
        <f>[1]REFERENCES!B96</f>
        <v>[76]</v>
      </c>
      <c r="B81" s="2">
        <f>[1]REFERENCES!C96</f>
        <v>1</v>
      </c>
      <c r="C81" s="2" t="str">
        <f>[1]REFERENCES!D96</f>
        <v>U.S. Department of the Interior Bureau of Reclamation (USBR, 2015). "Dam Failure and Flood Event Case History Compilation",  RCEM – Reclamation Consequence Estimating Methodology (Interium), RECLAMATION Managing Water in the West, June 2015.</v>
      </c>
    </row>
    <row r="82" spans="1:3" x14ac:dyDescent="0.3">
      <c r="A82" s="2" t="str">
        <f>[1]REFERENCES!B97</f>
        <v>[77]</v>
      </c>
      <c r="B82" s="2">
        <f>[1]REFERENCES!C97</f>
        <v>2</v>
      </c>
      <c r="C82" s="2" t="str">
        <f>[1]REFERENCES!D97</f>
        <v>NJDEP (2017). "Tomahawk Lake", Bureau of Dam Safety - Historical Events, Last Updated on November 21, 2017. &lt;http://www.nj.gov/dep/damsafety/historical.htm&gt;</v>
      </c>
    </row>
    <row r="83" spans="1:3" x14ac:dyDescent="0.3">
      <c r="A83" s="2" t="str">
        <f>[1]REFERENCES!B98</f>
        <v>[78]</v>
      </c>
      <c r="B83" s="2">
        <f>[1]REFERENCES!C98</f>
        <v>1</v>
      </c>
      <c r="C83" s="2" t="str">
        <f>[1]REFERENCES!D98</f>
        <v>Agency of Natural Ressources (2014). "Dam Failure in Vermont : A partial Listing", Department of Environmental Conservation files, ANR_4-21-2015, April 2008 (Updated April, 2014).</v>
      </c>
    </row>
    <row r="84" spans="1:3" x14ac:dyDescent="0.3">
      <c r="A84" s="2" t="str">
        <f>[1]REFERENCES!B99</f>
        <v>[79]</v>
      </c>
      <c r="B84" s="2">
        <f>[1]REFERENCES!C99</f>
        <v>2</v>
      </c>
      <c r="C84" s="2" t="str">
        <f>[1]REFERENCES!D99</f>
        <v>Shuey C. and al. (2007). "REPORT OF THE CHURCH ROCK URANIUM MONITORING PROJECT 2003-2007", CHURCH ROCK CHAPTER, NAVAJO NATION, Church Rock, New Mexico.</v>
      </c>
    </row>
    <row r="85" spans="1:3" x14ac:dyDescent="0.3">
      <c r="A85" s="2" t="str">
        <f>[1]REFERENCES!B100</f>
        <v>[80]</v>
      </c>
      <c r="B85" s="2">
        <f>[1]REFERENCES!C100</f>
        <v>1</v>
      </c>
      <c r="C85" s="2" t="str">
        <f>[1]REFERENCES!D100</f>
        <v>Sorg, J. (2011). "State of Ohio Enhanced Hazard Mitigation Plan", Section 2 : HIRA, Part 4, 2.6 DAM/LEVEE FAILURE, Rev. January 2011. (Table 2.6d-p. 157-160 (or 10-12/59) ; Table 2.6.e p, 163-169 (or p. 15-21/59)-USED ONLY FOR KENDALL LAKE).</v>
      </c>
    </row>
    <row r="86" spans="1:3" x14ac:dyDescent="0.3">
      <c r="A86" s="2" t="str">
        <f>[1]REFERENCES!B101</f>
        <v>[81]</v>
      </c>
      <c r="B86" s="2">
        <f>[1]REFERENCES!C101</f>
        <v>3</v>
      </c>
      <c r="C86" s="2" t="str">
        <f>[1]REFERENCES!D101</f>
        <v>Vasarhelyi, J. (2017). Akron Ohio News. "Virginia Kendall’s lake across time", West Side Leader, Publised : 11/23/2017.</v>
      </c>
    </row>
    <row r="87" spans="1:3" x14ac:dyDescent="0.3">
      <c r="A87" s="2" t="str">
        <f>[1]REFERENCES!B102</f>
        <v>[82]</v>
      </c>
      <c r="B87" s="2">
        <f>[1]REFERENCES!C102</f>
        <v>2</v>
      </c>
      <c r="C87" s="2" t="str">
        <f>[1]REFERENCES!D102</f>
        <v>Wild Rice Watershed District (2003). "Green Meadow Subwatershed Problem Statement", DRAFT 1-27-14a. &lt;http://www.wildricewatershed.org/files/4713/9109/9361/GM_Problem_DRAFT_1-27-14b.pdf&gt;</v>
      </c>
    </row>
    <row r="88" spans="1:3" x14ac:dyDescent="0.3">
      <c r="A88" s="2" t="str">
        <f>[1]REFERENCES!B103</f>
        <v>[83]</v>
      </c>
      <c r="B88" s="2">
        <f>[1]REFERENCES!C103</f>
        <v>7</v>
      </c>
      <c r="C88" s="2" t="str">
        <f>[1]REFERENCES!D103</f>
        <v>The Water Encyclopedia (2006). "Hydrologic Data and Internet Resources", Edited by Fierro P. Jr., Nyer E. K., Taylor &amp; Francis Group London, Third Edition. (Tables)</v>
      </c>
    </row>
    <row r="89" spans="1:3" x14ac:dyDescent="0.3">
      <c r="A89" s="2" t="str">
        <f>[1]REFERENCES!B104</f>
        <v>[84]</v>
      </c>
      <c r="B89" s="2">
        <f>[1]REFERENCES!C104</f>
        <v>1</v>
      </c>
      <c r="C89" s="2" t="str">
        <f>[1]REFERENCES!D104</f>
        <v>Association of State Dam Safety Official (2015). "Lessons Learned from Dam Incidents and Failures, Case Studies Identified". (List of 638 dam failures) &lt;http://damfailures.org/wp-content/uploads/2015/07/Case-Study-Complete-List.pdf&gt;</v>
      </c>
    </row>
    <row r="90" spans="1:3" x14ac:dyDescent="0.3">
      <c r="A90" s="2" t="str">
        <f>[1]REFERENCES!B105</f>
        <v>[85]</v>
      </c>
      <c r="B90" s="2">
        <f>[1]REFERENCES!C105</f>
        <v>1</v>
      </c>
      <c r="C90" s="2" t="str">
        <f>[1]REFERENCES!D105</f>
        <v>National Board of Waters and the Environment (1993). Part I : Investigation Report on Dam Safety Reseach in China, CHINESE-FINNISH COOPERATIVE RESEARCH WORK ON DAM BREAK HYDRODYNAMICS. From : https://helda.helsinki.fi/bitstream/handle/10138/29795/VYHA%20julkaisuja%20A%20167.pdf?sequence=1</v>
      </c>
    </row>
    <row r="91" spans="1:3" x14ac:dyDescent="0.3">
      <c r="A91" s="2" t="str">
        <f>[1]REFERENCES!B106</f>
        <v>[86]</v>
      </c>
      <c r="B91" s="2">
        <f>[1]REFERENCES!C106</f>
        <v>1</v>
      </c>
      <c r="C91" s="2" t="str">
        <f>[1]REFERENCES!D106</f>
        <v>Zhang, L., Peng, M., Chang, D., Xu, Y. (2016). "Dam Failure Mechanisms and Risk Assessment", Chapter 2.2, Table 2.1, John Wiley &amp; Sons, 2016.</v>
      </c>
    </row>
    <row r="92" spans="1:3" x14ac:dyDescent="0.3">
      <c r="A92" s="2" t="str">
        <f>[1]REFERENCES!B107</f>
        <v>[87]</v>
      </c>
      <c r="B92" s="2">
        <f>[1]REFERENCES!C107</f>
        <v>1</v>
      </c>
      <c r="C92" s="2" t="str">
        <f>[1]REFERENCES!D107</f>
        <v>Sattar, A. M. A. (2014). "Gene expression models for prediction of dam breach parameters", Journal of Hydroinformatics (16,3-2014), DOI: 10.2166/hydro.2013.084. (Table 1) &lt;http://scholar.cu.edu.eg/?q=ahmed_m_a_sattar/files/gep_dam_breach.pdf&gt;</v>
      </c>
    </row>
    <row r="93" spans="1:3" x14ac:dyDescent="0.3">
      <c r="A93" s="2" t="str">
        <f>[1]REFERENCES!B108</f>
        <v>[88]</v>
      </c>
      <c r="B93" s="2">
        <f>[1]REFERENCES!C108</f>
        <v>3</v>
      </c>
      <c r="C93" s="2" t="str">
        <f>[1]REFERENCES!D108</f>
        <v>Wrigth, O. (2014). "The Forgotten Flood: Sheffield's tragic past remembered", BBC News in Yorkshire, Published on 11 March 2014. &lt;http://www.bbc.com/news/uk-england-south-yorkshire-26478728&gt;</v>
      </c>
    </row>
    <row r="94" spans="1:3" x14ac:dyDescent="0.3">
      <c r="A94" s="2" t="str">
        <f>[1]REFERENCES!B109</f>
        <v>[89]</v>
      </c>
      <c r="B94" s="2">
        <f>[1]REFERENCES!C109</f>
        <v>3</v>
      </c>
      <c r="C94" s="2" t="str">
        <f>[1]REFERENCES!D109</f>
        <v>Walker R. W., Walker W. R. (2004). "The DMAD Dam Spillway Failure-The Engineering Issues", Water History Web Site, visit on 28 May 2018. &lt;http://www.waterhistory.org/histories/delta1/delta1.pdf&gt;</v>
      </c>
    </row>
    <row r="95" spans="1:3" x14ac:dyDescent="0.3">
      <c r="A95" s="2" t="str">
        <f>[1]REFERENCES!B110</f>
        <v>[90]</v>
      </c>
      <c r="B95" s="2">
        <f>[1]REFERENCES!C110</f>
        <v>2</v>
      </c>
      <c r="C95" s="2" t="str">
        <f>[1]REFERENCES!D110</f>
        <v>Palmer W. J. (1992). "1983 Flood Failures and Repairs of DMAD and Gunnison Bend Dams", Utah Geological Association. &lt;http://archives.datapages.com/data/uga/data/063/063001/1_ugs630001.htm&gt;</v>
      </c>
    </row>
    <row r="96" spans="1:3" x14ac:dyDescent="0.3">
      <c r="A96" s="2" t="str">
        <f>[1]REFERENCES!B111</f>
        <v>[91]</v>
      </c>
      <c r="B96" s="2">
        <f>[1]REFERENCES!C111</f>
        <v>3</v>
      </c>
      <c r="C96" s="2" t="str">
        <f>[1]REFERENCES!D111</f>
        <v>Wikipédia. "Holyoke Canal System", last edited on 2 April 2018, at 14:38, visit on May 3, 2018. &lt;https://en.wikipedia.org/wiki/Holyoke_Canal_System&gt;</v>
      </c>
    </row>
    <row r="97" spans="1:3" x14ac:dyDescent="0.3">
      <c r="A97" s="2" t="str">
        <f>[1]REFERENCES!B112</f>
        <v>[92]</v>
      </c>
      <c r="B97" s="2">
        <f>[1]REFERENCES!C112</f>
        <v>4</v>
      </c>
      <c r="C97" s="2" t="str">
        <f>[1]REFERENCES!D112</f>
        <v>Elmazoghi (2012). "Fuzzy algorithm for estimating average breach widths of embankment dams", Nat Hazards (2013) 68:229–248, published with open access at Springerlink.com, DOI 10.1007/s11069-012-0350-y.  &lt;https://link.springer.com/content/pdf/10.1007%2Fs11069-012-0350-y.pdf&gt;</v>
      </c>
    </row>
    <row r="98" spans="1:3" x14ac:dyDescent="0.3">
      <c r="A98" s="2" t="str">
        <f>[1]REFERENCES!B113</f>
        <v>[93]</v>
      </c>
      <c r="B98" s="2">
        <f>[1]REFERENCES!C113</f>
        <v>4</v>
      </c>
      <c r="C98" s="2" t="str">
        <f>[1]REFERENCES!D113</f>
        <v>Froehlich, D. C. (2008). "Embankment dam breach parameters and their uncertainties", Journal of Hydraulic Engineering, DOI: 10.1061/(ASCE)0733-9429(2008)134:12(1708). &lt;https://www.researchgate.net/publication/245297448_Embankment_Dam_Breach_Parameters_and_Their_Uncertainties&gt;</v>
      </c>
    </row>
    <row r="99" spans="1:3" x14ac:dyDescent="0.3">
      <c r="A99" s="2" t="str">
        <f>[1]REFERENCES!B114</f>
        <v>[94]</v>
      </c>
      <c r="B99" s="2">
        <f>[1]REFERENCES!C114</f>
        <v>2</v>
      </c>
      <c r="C99" s="2" t="str">
        <f>[1]REFERENCES!D114</f>
        <v>Johnson, M. (2005). "ADWR removes Granite Creek Dam from unsafe list", Arizona Department of Water Resources. &lt;http://www.azwater.gov/AzDWR/PublicInformationOfficer/documents/News_Releases/2005-06/050802_Granite_Creek_Dam_NR.pdf&gt;</v>
      </c>
    </row>
    <row r="100" spans="1:3" x14ac:dyDescent="0.3">
      <c r="A100" s="2" t="str">
        <f>[1]REFERENCES!B115</f>
        <v>[95]</v>
      </c>
      <c r="B100" s="2">
        <f>[1]REFERENCES!C115</f>
        <v>1</v>
      </c>
      <c r="C100" s="2" t="str">
        <f>[1]REFERENCES!D115</f>
        <v>Wikipedia, the free encyclopedia (2018). "List of structural failures and collapses", WIKIWAND ONLINE DATA, List of 59 dam failures were obtained from Wikiwand, Last Edited on February 2018, Visit on July 2, 2018. &lt;http://www.wikiwand.com/en/List_of_structural_failures_and_collapses&gt;</v>
      </c>
    </row>
    <row r="101" spans="1:3" x14ac:dyDescent="0.3">
      <c r="A101" s="2" t="str">
        <f>[1]REFERENCES!B116</f>
        <v>[96]</v>
      </c>
      <c r="B101" s="2">
        <f>[1]REFERENCES!C116</f>
        <v>7</v>
      </c>
      <c r="C101" s="2" t="str">
        <f>[1]REFERENCES!D116</f>
        <v>California Department of Water Resources (2010). "60 dams removed to restore rivers in 2010", American Rivers : Triving by Nature, River Restoration
Program. &lt;https://www.water.ca.gov/LegacyFiles/fishpassage/docs/dams/dams10.pdf&gt;</v>
      </c>
    </row>
    <row r="102" spans="1:3" x14ac:dyDescent="0.3">
      <c r="A102" s="2" t="str">
        <f>[1]REFERENCES!B117</f>
        <v>[97]</v>
      </c>
      <c r="B102" s="2">
        <f>[1]REFERENCES!C117</f>
        <v>1</v>
      </c>
      <c r="C102" s="2" t="str">
        <f>[1]REFERENCES!D117</f>
        <v>Ashraf M., Soliman A. H., El-Ghorab E., El Zawahry A. (2018). Assessment of embankment dams breaching using large scale physical modeling and statistical methods, p. 362-379, https://doi.org/10.1016/j.wsj.2018.05.002</v>
      </c>
    </row>
    <row r="103" spans="1:3" x14ac:dyDescent="0.3">
      <c r="A103" s="2" t="str">
        <f>[1]REFERENCES!B118</f>
        <v>[98]</v>
      </c>
      <c r="B103" s="2">
        <f>[1]REFERENCES!C118</f>
        <v>1</v>
      </c>
      <c r="C103" s="2" t="str">
        <f>[1]REFERENCES!D118</f>
        <v>Wikipedia, the free encyclopedia, (2018). "List of major dam failures", List of 96 dam failures were obtained from WikiOmni ONLINE DATA, Visit on July 2, 2018. External Link : http://www.wikiomni.com/pages/dam%20failure</v>
      </c>
    </row>
    <row r="104" spans="1:3" x14ac:dyDescent="0.3">
      <c r="A104" s="2" t="str">
        <f>[1]REFERENCES!B119</f>
        <v>[99]</v>
      </c>
      <c r="B104" s="2">
        <f>[1]REFERENCES!C119</f>
        <v>3</v>
      </c>
      <c r="C104" s="2" t="str">
        <f>[1]REFERENCES!D119</f>
        <v>dtinoews (2012). "Dam break at Dakrong Hydropower Plant 3", LD-dtinews.vn, Vietnam, Published on : October 15, 2012, Visit on May 05, 2018. &lt;http://dtinews.vn/en/news/017002/25477/dam-break-at-dakrong-hydropower-plant-3.html&gt;</v>
      </c>
    </row>
    <row r="105" spans="1:3" x14ac:dyDescent="0.3">
      <c r="A105" s="2" t="str">
        <f>[1]REFERENCES!B120</f>
        <v>[100]</v>
      </c>
      <c r="B105" s="2">
        <f>[1]REFERENCES!C120</f>
        <v>2</v>
      </c>
      <c r="C105" s="2" t="str">
        <f>[1]REFERENCES!D120</f>
        <v>Clean River Trust (2016). "Summary of the official report about the Sgurigad (Bulgaria) failure 1st May 1966", Bulgarian Tailings Dam Failure, Published on January 17th, 2016, Visit on May 1th, 2018. &lt;http://www.cleanriverstrust.co.uk/bulgarian-tailings-dam-failure/&gt;</v>
      </c>
    </row>
    <row r="106" spans="1:3" x14ac:dyDescent="0.3">
      <c r="A106" s="2" t="str">
        <f>[1]REFERENCES!B121</f>
        <v>[101]</v>
      </c>
      <c r="B106" s="2">
        <f>[1]REFERENCES!C121</f>
        <v>2</v>
      </c>
      <c r="C106" s="2" t="str">
        <f>[1]REFERENCES!D121</f>
        <v>Document of The Worls Bank (1981). "REPORT AND RECOMMENDATION OF THE PRESIDENT OF THE INTERNATIONAL BANK FOR RECONSTRUCTION AND DEVELOPMENT TO THE EXECUTIVE DIRECTORS ON A PROPOSED LOAN TO EMPRESA DE ENERGIA ELECTRICA DE BOGOTA WITH THE GUARANTEE OF THE REPUBLIC OF COLOMBIA FOR THE GUAVIO HYDRO POWER PROJECT", Report No. P-3060-CO. &lt;http://documents.worldbank.org/curated/en/503781468261905060/pdf/multi-page.pdf&gt;</v>
      </c>
    </row>
    <row r="107" spans="1:3" x14ac:dyDescent="0.3">
      <c r="A107" s="2" t="str">
        <f>[1]REFERENCES!B122</f>
        <v>[102]</v>
      </c>
      <c r="B107" s="2">
        <f>[1]REFERENCES!C122</f>
        <v>2</v>
      </c>
      <c r="C107" s="2" t="str">
        <f>[1]REFERENCES!D122</f>
        <v>Sakdeo, B. M. (2016). "Fundamentals of Environmental Geosciences", Guavio Hydroelectric project dam, p.121, Lulu.com Edition, ISBN:1365478912, 9781365478918.</v>
      </c>
    </row>
    <row r="108" spans="1:3" x14ac:dyDescent="0.3">
      <c r="A108" s="2" t="str">
        <f>[1]REFERENCES!B123</f>
        <v>[103]</v>
      </c>
      <c r="B108" s="2">
        <f>[1]REFERENCES!C123</f>
        <v>3</v>
      </c>
      <c r="C108" s="2" t="str">
        <f>[1]REFERENCES!D123</f>
        <v>Geoengineer.org (2007). "Camara Dam Failure Photos, Concrete - Rollercrete Dams", Photo Gallery, Last Updated :  03/23/07. &lt;http://www.geoengineer.org/gallery/Concrete+-+Rollercrete+Dams/Camara+Dam/&gt;</v>
      </c>
    </row>
    <row r="109" spans="1:3" x14ac:dyDescent="0.3">
      <c r="A109" s="2" t="str">
        <f>[1]REFERENCES!B124</f>
        <v>[104]</v>
      </c>
      <c r="B109" s="2">
        <f>[1]REFERENCES!C124</f>
        <v>5</v>
      </c>
      <c r="C109" s="2" t="str">
        <f>[1]REFERENCES!D124</f>
        <v>US Army Corps of Engineers (USBR, 2015). "Best Practices in Dam and Levee Safety Risk Analysis", IV-5 : Foundation Risks for Concrete Dams, Reclamation Managing Water in the West. (Camara Dam) &lt;https://www.usbr.gov/ssle/damsafety/risk/BestPractices/Presentations/IV-5-20150511-PP.pdf&gt;</v>
      </c>
    </row>
    <row r="110" spans="1:3" x14ac:dyDescent="0.3">
      <c r="A110" s="2" t="str">
        <f>[1]REFERENCES!B125</f>
        <v>[105]</v>
      </c>
      <c r="B110" s="2">
        <f>[1]REFERENCES!C125</f>
        <v>1</v>
      </c>
      <c r="C110" s="2" t="str">
        <f>[1]REFERENCES!D125</f>
        <v>Wahl, T. L. (2014). "Evaluation of Erodibility-Based Embankment Dam Breach Equations", Hydraulic Laboratory Report HL-2014-02, US Bureau of Reclamation, Denver, Colorado.</v>
      </c>
    </row>
    <row r="111" spans="1:3" x14ac:dyDescent="0.3">
      <c r="A111" s="2" t="str">
        <f>[1]REFERENCES!B126</f>
        <v>[106]</v>
      </c>
      <c r="B111" s="2">
        <f>[1]REFERENCES!C126</f>
        <v>2</v>
      </c>
      <c r="C111" s="2" t="str">
        <f>[1]REFERENCES!D126</f>
        <v>Watson, A. T., (1975). "Report on dam failure on Rito Manzanares", New Mexico Office of the State Engineer. &lt;http://www.ose.state.nm.us/Pub/HydrologyReports/Rito%20Manzanares%20DamFailure%20Rpt.PDF&gt;</v>
      </c>
    </row>
    <row r="112" spans="1:3" x14ac:dyDescent="0.3">
      <c r="A112" s="2" t="str">
        <f>[1]REFERENCES!B127</f>
        <v>[107]</v>
      </c>
      <c r="B112" s="2">
        <f>[1]REFERENCES!C127</f>
        <v>3</v>
      </c>
      <c r="C112" s="2" t="str">
        <f>[1]REFERENCES!D127</f>
        <v>Martorell, P. (2012)."Holyoke’s Dam Disaster of 1848", Disasters in the Valley, Last Udpated : 21-02-2012, (Holyoke I &amp; II). &lt;https://pvhn3.wordpress.com/1800s/holyokes-dam-disaster-of-1848/&gt;</v>
      </c>
    </row>
    <row r="113" spans="1:3" x14ac:dyDescent="0.3">
      <c r="A113" s="2" t="str">
        <f>[1]REFERENCES!B128</f>
        <v>[108]</v>
      </c>
      <c r="B113" s="2">
        <f>[1]REFERENCES!C128</f>
        <v>2</v>
      </c>
      <c r="C113" s="2" t="str">
        <f>[1]REFERENCES!D128</f>
        <v>The Holyoke Hazard Mitigation Planning Committee (2016). "CITY OF HOLYOKE NATURAL HAZARDS MITIGATION PLAN", Department of Environmental Management, Update 2016. &lt;http://www.pvpc.org/sites/default/files/Holyoke_HMP_Update_2016.pdf&gt;</v>
      </c>
    </row>
    <row r="114" spans="1:3" x14ac:dyDescent="0.3">
      <c r="A114" s="2" t="str">
        <f>[1]REFERENCES!B129</f>
        <v>[109]</v>
      </c>
      <c r="B114" s="2">
        <f>[1]REFERENCES!C129</f>
        <v>3</v>
      </c>
      <c r="C114" s="2" t="str">
        <f>[1]REFERENCES!D129</f>
        <v>WaterNSW. "Our Dam Histories", Australian Dam Failures, NSW State Heritage Register, Visit on May 5th, 2018. &lt;https://www.waternsw.com.au/supply/Greater-Sydney/heritage/dam-histories&gt;</v>
      </c>
    </row>
    <row r="115" spans="1:3" x14ac:dyDescent="0.3">
      <c r="A115" s="2" t="str">
        <f>[1]REFERENCES!B130</f>
        <v>[110]</v>
      </c>
      <c r="B115" s="2">
        <f>[1]REFERENCES!C130</f>
        <v>1</v>
      </c>
      <c r="C115" s="2" t="str">
        <f>[1]REFERENCES!D130</f>
        <v>Graham, W. J. (USBR, 1999). "A Procedure for Estimating Loss of Life Caused by Dam Failure", Dam Safety Office, Sedimentation &amp; River Hydraulics, US Departement of Interior Bureau of Reclamation, DSO-99-06. (Table 1)</v>
      </c>
    </row>
    <row r="116" spans="1:3" x14ac:dyDescent="0.3">
      <c r="A116" s="2" t="str">
        <f>[1]REFERENCES!B131</f>
        <v>[111]</v>
      </c>
      <c r="B116" s="2">
        <f>[1]REFERENCES!C131</f>
        <v>3</v>
      </c>
      <c r="C116" s="2" t="str">
        <f>[1]REFERENCES!D131</f>
        <v>Johns, S. (2010). "1921 Flood - When the Schaeffer Dam Broke", Penrose History, Published on September 18th, 2010, Visit on May 5th, 2018, Schaeffer Dam. &lt;http://penrosehistory.blogspot.ca/2010/09/1921-flood-when-schaeffer-dam-broke.html&gt;</v>
      </c>
    </row>
    <row r="117" spans="1:3" x14ac:dyDescent="0.3">
      <c r="A117" s="2" t="str">
        <f>[1]REFERENCES!B132</f>
        <v>[112]</v>
      </c>
      <c r="B117" s="2">
        <f>[1]REFERENCES!C132</f>
        <v>3</v>
      </c>
      <c r="C117" s="2" t="str">
        <f>[1]REFERENCES!D132</f>
        <v>Hyghes, A., Rudolph, R. (2013). "Ames Hydro: Making History Since 1891", HydroWorlf.com, Hydro Review, Trout Lake Dam. &lt;https://www.hydroworld.com/articles/hr/print/volume-32/issue-7/articles/ames-hydro-making-history-since-1891.html&gt;</v>
      </c>
    </row>
    <row r="118" spans="1:3" x14ac:dyDescent="0.3">
      <c r="A118" s="2" t="str">
        <f>[1]REFERENCES!B133</f>
        <v>[113]</v>
      </c>
      <c r="B118" s="2">
        <f>[1]REFERENCES!C133</f>
        <v>2</v>
      </c>
      <c r="C118" s="2" t="str">
        <f>[1]REFERENCES!D133</f>
        <v>Racicot, J., Lord, D. (2015). "WILL YOU BE ABLE TO ACCESS YOUR DAM DURING EMERGENCIES?", Collaborative Management of Integrated Watersheds, Dam Failures.org, NOPPIKOSKI p.914-924. &lt;http://damfailures.org/wp-content/uploads/2015/07/078_Will-You-Be-Able-to-Access-Your-Dam-During-Emergencies.pdf&gt;</v>
      </c>
    </row>
    <row r="119" spans="1:3" x14ac:dyDescent="0.3">
      <c r="A119" s="2" t="str">
        <f>[1]REFERENCES!B134</f>
        <v>[114]</v>
      </c>
      <c r="B119" s="2">
        <f>[1]REFERENCES!C134</f>
        <v>3</v>
      </c>
      <c r="C119" s="2" t="str">
        <f>[1]REFERENCES!D134</f>
        <v>Dhar, O. N., Rakhecha, P. R., Mandal, B. N., Sangam, R. B. (1981). "The rainstorm which caused the Morvi dam disaster in August 1979 / L'orage qui a provoqué la catastrophe du barrage Morvi août 1979", Hydrological Sciences Journal, 26:1, 71-81, DOI:10.1080/02626668109490862. (Machhu-II)</v>
      </c>
    </row>
    <row r="120" spans="1:3" x14ac:dyDescent="0.3">
      <c r="A120" s="2" t="str">
        <f>[1]REFERENCES!B135</f>
        <v>[115]</v>
      </c>
      <c r="B120" s="2">
        <f>[1]REFERENCES!C135</f>
        <v>2</v>
      </c>
      <c r="C120" s="2" t="str">
        <f>[1]REFERENCES!D135</f>
        <v>Jauhari, V. P. (2005). "Sustaining River Linking", Mittal Publications. (Machhu-II)</v>
      </c>
    </row>
    <row r="121" spans="1:3" x14ac:dyDescent="0.3">
      <c r="A121" s="2" t="str">
        <f>[1]REFERENCES!B136</f>
        <v>[116]</v>
      </c>
      <c r="B121" s="2">
        <f>[1]REFERENCES!C136</f>
        <v>3</v>
      </c>
      <c r="C121" s="2" t="str">
        <f>[1]REFERENCES!D136</f>
        <v>De La Hyde, D. (2007). "RUAHIHI CANAL FAILURE (PART A)", Last modified : 20/08/2007, Visit on May 5th, 2018. &lt;http://www.delahyde.com/tauranga/pagest/ruahihi_canal_collapse.html&gt;</v>
      </c>
    </row>
    <row r="122" spans="1:3" x14ac:dyDescent="0.3">
      <c r="A122" s="2" t="str">
        <f>[1]REFERENCES!B137</f>
        <v>[117]</v>
      </c>
      <c r="B122" s="2">
        <f>[1]REFERENCES!C137</f>
        <v>3</v>
      </c>
      <c r="C122" s="2" t="str">
        <f>[1]REFERENCES!D137</f>
        <v>TV Canal 13, (2009). "Fatalities as Northeast Brazilian Dam Bursts", International Rivers, Publisehd on 05/28/2009, Visit on May 5th, 2018. &lt;https://www.internationalrivers.org/blogs/232/fatalities-as-northeast-brazilian-dam-bursts.&gt;</v>
      </c>
    </row>
    <row r="123" spans="1:3" x14ac:dyDescent="0.3">
      <c r="A123" s="2" t="str">
        <f>[1]REFERENCES!B138</f>
        <v>[118]</v>
      </c>
      <c r="B123" s="2">
        <f>[1]REFERENCES!C138</f>
        <v>1</v>
      </c>
      <c r="C123" s="2" t="str">
        <f>[1]REFERENCES!D138</f>
        <v>Toledo, M. A., Moran, R., Onate, E. (2015). "Dam Protections against Overtopping and Accidental Leakage", Taylor &amp; Francis Group, London, UK, ISBN: 978-1-138-02808-1, p.59-71.</v>
      </c>
    </row>
    <row r="124" spans="1:3" x14ac:dyDescent="0.3">
      <c r="A124" s="2" t="str">
        <f>[1]REFERENCES!B139</f>
        <v>[119]</v>
      </c>
      <c r="B124" s="2">
        <f>[1]REFERENCES!C139</f>
        <v>3</v>
      </c>
      <c r="C124" s="2" t="str">
        <f>[1]REFERENCES!D139</f>
        <v>Crookston, T. (2012). "Thousands evacuated after dam burst in Rio de Janeiro, a dramatic increase in the number of firms using slave labour, and Brazil-China trade takes on a new dimension", Pulsamérica, Posted on 09/01/2012. &lt;http://www.pulsamerica.co.uk/2012/01/dam-burst-rio-de-janeiro-slave-labour-firms-brazil-china-relations-football/&gt;</v>
      </c>
    </row>
    <row r="125" spans="1:3" x14ac:dyDescent="0.3">
      <c r="A125" s="2" t="str">
        <f>[1]REFERENCES!B140</f>
        <v>[120]</v>
      </c>
      <c r="B125" s="2">
        <f>[1]REFERENCES!C140</f>
        <v>3</v>
      </c>
      <c r="C125" s="2" t="str">
        <f>[1]REFERENCES!D140</f>
        <v>Shahan, Z. (2012). "13,000 Homeless, 9 Dead from Dam Break in Brazil", PlanetSave, Visit on May 5th, 2018. &lt;http://planetsave.com/2012/01/06/13000-homeless-9-dead-from-dam-break-in-brazil/&gt;</v>
      </c>
    </row>
    <row r="126" spans="1:3" x14ac:dyDescent="0.3">
      <c r="A126" s="2" t="str">
        <f>[1]REFERENCES!B141</f>
        <v>[121]</v>
      </c>
      <c r="B126" s="2">
        <f>[1]REFERENCES!C141</f>
        <v>2</v>
      </c>
      <c r="C126" s="2" t="str">
        <f>[1]REFERENCES!D141</f>
        <v>Huu, T. (2012). "Design change causes Dakrong 3 dam burst: report", Nhan Dan Online, Published : 10/31/2012, Visit on May 5th, 2018. &lt;http://en.nhandan.com.vn/society/item/773502-.html&gt;</v>
      </c>
    </row>
    <row r="127" spans="1:3" x14ac:dyDescent="0.3">
      <c r="A127" s="2" t="str">
        <f>[1]REFERENCES!B142</f>
        <v>[122]</v>
      </c>
      <c r="B127" s="2">
        <f>[1]REFERENCES!C142</f>
        <v>3</v>
      </c>
      <c r="C127" s="2" t="str">
        <f>[1]REFERENCES!D142</f>
        <v>Vienam Breaking News (2012). "Dam break at Dakrong Hydropower Plant 3", Vietnam Breaking News, Published on : October 15, 2012. &lt;https://www.vietnambreakingnews.com/2012/10/dam-break-at-dakrong-hydropower-plant-3/&gt;</v>
      </c>
    </row>
    <row r="128" spans="1:3" x14ac:dyDescent="0.3">
      <c r="A128" s="2" t="str">
        <f>[1]REFERENCES!B143</f>
        <v>[123]</v>
      </c>
      <c r="B128" s="2">
        <f>[1]REFERENCES!C143</f>
        <v>3</v>
      </c>
      <c r="C128" s="2" t="str">
        <f>[1]REFERENCES!D143</f>
        <v>Wise Uranium Project (2015). "The Los Frailes tailings dam failure", Aznalcóllar, Spain, Last updated : 27 Feb 2015. &lt;http://www.wise-uranium.org/mdaflf.html&gt;</v>
      </c>
    </row>
    <row r="129" spans="1:3" x14ac:dyDescent="0.3">
      <c r="A129" s="2" t="str">
        <f>[1]REFERENCES!B144</f>
        <v>[124]</v>
      </c>
      <c r="B129" s="2">
        <f>[1]REFERENCES!C144</f>
        <v>3</v>
      </c>
      <c r="C129" s="2" t="str">
        <f>[1]REFERENCES!D144</f>
        <v>Lopes, M. (2017). "The Bento Rodrigues Dam Collapsed a Year Ago and It's Nowhere Near Fixed : Local residents are still adjusting to their new lives more than a year after the Bento Rodrigues dam collapsed in southeastern Brazil", MOTHERBOARD, Published : January 4, 2017. &lt;https://motherboard.vice.com/en_us/article/53dabd/the-bento-rodrigues-dam-collapsed-a-year-ago-and-its-nowhere-near-fixed&gt;</v>
      </c>
    </row>
    <row r="130" spans="1:3" x14ac:dyDescent="0.3">
      <c r="A130" s="2" t="str">
        <f>[1]REFERENCES!B145</f>
        <v>[125]</v>
      </c>
      <c r="B130" s="2">
        <f>[1]REFERENCES!C145</f>
        <v>2</v>
      </c>
      <c r="C130" s="2" t="str">
        <f>[1]REFERENCES!D145</f>
        <v>Mount Polley Review Panel Delivers Final Report (2015). "Mount Polley Independent Expert Investigation and Review Report", Victoria, B.C. &lt;https://www.mountpolleyreviewpanel.ca/mount-polley-review-panel-delivers-final-report&gt;</v>
      </c>
    </row>
    <row r="131" spans="1:3" x14ac:dyDescent="0.3">
      <c r="A131" s="2" t="str">
        <f>[1]REFERENCES!B146</f>
        <v>[126]</v>
      </c>
      <c r="B131" s="2">
        <f>[1]REFERENCES!C146</f>
        <v>2</v>
      </c>
      <c r="C131" s="2" t="str">
        <f>[1]REFERENCES!D146</f>
        <v>Golder Associates (2015). "Tailings Storage Facility Detailed Design to Elevation 970 m", Mount Polley Mining Corporation (MCMC), Reference Number: 1413803-074-R-Rev0-3000. &lt;https://www.imperialmetals.com/assets/docs/tsf-detailed-design-970m.pdf&gt;</v>
      </c>
    </row>
    <row r="132" spans="1:3" x14ac:dyDescent="0.3">
      <c r="A132" s="2" t="str">
        <f>[1]REFERENCES!B147</f>
        <v>[127]</v>
      </c>
      <c r="B132" s="2">
        <f>[1]REFERENCES!C147</f>
        <v>3</v>
      </c>
      <c r="C132" s="2" t="str">
        <f>[1]REFERENCES!D147</f>
        <v>The Dam Busters.org. "Nant-y-Gro Dam", THE DAMBUSTERS (617 Squadron), The Dam Busters.org, Visit on June 5th, 2018. &lt;http://www.thedambusters.org.uk/nantygro.html&gt;</v>
      </c>
    </row>
    <row r="133" spans="1:3" x14ac:dyDescent="0.3">
      <c r="A133" s="2" t="str">
        <f>[1]REFERENCES!B148</f>
        <v>[128]</v>
      </c>
      <c r="B133" s="2">
        <f>[1]REFERENCES!C148</f>
        <v>1</v>
      </c>
      <c r="C133" s="2" t="str">
        <f>[1]REFERENCES!D148</f>
        <v>Anagnostopoulos, A., Pachakis, M., Tsatsanifos, Ch. (2013). "La Géotechnique Des Sols Indurés - Roches Tendres Partie 4", Comptes Rendus Du 15ème Congrès Européen de Mécanique Des Sols &amp; de Géotechnique,  IOS Press, 21 mars 2013. (Table 1 - p.386)</v>
      </c>
    </row>
    <row r="134" spans="1:3" x14ac:dyDescent="0.3">
      <c r="A134" s="2" t="str">
        <f>[1]REFERENCES!B149</f>
        <v>[129]</v>
      </c>
      <c r="B134" s="2">
        <f>[1]REFERENCES!C149</f>
        <v>3</v>
      </c>
      <c r="C134" s="2" t="str">
        <f>[1]REFERENCES!D149</f>
        <v>Wikipedia, the free encyclopedia (2018). "Quaybreak Wilnis", Last update on February 18th, 2018, Visit on June 05, 2018. &lt; https://nl.wikipedia.org/wiki/Kadebreuk_Wilnis&gt;</v>
      </c>
    </row>
    <row r="135" spans="1:3" x14ac:dyDescent="0.3">
      <c r="A135" s="2" t="str">
        <f>[1]REFERENCES!B150</f>
        <v>[130]</v>
      </c>
      <c r="B135" s="2">
        <f>[1]REFERENCES!C150</f>
        <v>2</v>
      </c>
      <c r="C135" s="2" t="str">
        <f>[1]REFERENCES!D150</f>
        <v>Marche, C. (2008). "Barrages: crues de rupture et protection civile", 2e édition, Presses internationale Polytechnique, 2008. (Cut-Away dike)</v>
      </c>
    </row>
    <row r="136" spans="1:3" x14ac:dyDescent="0.3">
      <c r="A136" s="2" t="str">
        <f>[1]REFERENCES!B151</f>
        <v>[131]</v>
      </c>
      <c r="B136" s="2">
        <f>[1]REFERENCES!C151</f>
        <v>3</v>
      </c>
      <c r="C136" s="2" t="str">
        <f>[1]REFERENCES!D151</f>
        <v>Wikipedia, the free encyclopedia (2016). "Eastern Ruapehu Lahar Alarm and Warning System", Last update on December 24, 2016, Visit on June 5th, 2018. &lt;https://en.wikipedia.org/wiki/Eastern_Ruapehu_Lahar_Alarm_and_Warning_System&gt;</v>
      </c>
    </row>
    <row r="137" spans="1:3" x14ac:dyDescent="0.3">
      <c r="A137" s="2" t="str">
        <f>[1]REFERENCES!B152</f>
        <v>[132]</v>
      </c>
      <c r="B137" s="2">
        <f>[1]REFERENCES!C152</f>
        <v>2</v>
      </c>
      <c r="C137" s="2" t="str">
        <f>[1]REFERENCES!D152</f>
        <v>Global Volcanism Program (2007). "Report on Ruapehu (New Zealand)", In: Wunderman, R (ed.). Bulletin of the Global Volcanism Network, 32:6. Smithsonian Institution. https://doi.org/10.5479/si.GVP.BGVN200706-241100. &lt;https://volcano.si.edu/showreport.cfm?doi=10.5479/si.GVP.BGVN200706-241100.&gt;</v>
      </c>
    </row>
    <row r="138" spans="1:3" x14ac:dyDescent="0.3">
      <c r="A138" s="2" t="str">
        <f>[1]REFERENCES!B153</f>
        <v>[133]</v>
      </c>
      <c r="B138" s="2">
        <f>[1]REFERENCES!C153</f>
        <v>3</v>
      </c>
      <c r="C138" s="2" t="str">
        <f>[1]REFERENCES!D153</f>
        <v>Atlas Ceska (2018). "Réservoir d'eau de Soběnov", Atlas Ceska, Visited on June 5th, 2018. &lt;http://www.atlasceska.cz/jihocesky-kraj/vodni-nadrz-sobenov/&gt;</v>
      </c>
    </row>
    <row r="139" spans="1:3" x14ac:dyDescent="0.3">
      <c r="A139" s="2" t="str">
        <f>[1]REFERENCES!B154</f>
        <v>[134]</v>
      </c>
      <c r="B139" s="2">
        <f>[1]REFERENCES!C154</f>
        <v>2</v>
      </c>
      <c r="C139" s="2" t="str">
        <f>[1]REFERENCES!D154</f>
        <v>Yamaguchi, Y., Wakizaka, W., Yonezaki, F., Tanis, S., Ohney, Y., Itoh, M.(2002). "Investigation on Failure of Zeyzoun Dam and Safety of Other Embankment Dams in Syria", Journal of Japan Society of Dam Engineers, 2002 Volume 12 Issue 4 Pages 291-313, Online ISSN : 1880-8220. &lt;https://www.jstage.jst.go.jp/article/jsde1991/12/4/12_4_291/_article.&gt;</v>
      </c>
    </row>
    <row r="140" spans="1:3" x14ac:dyDescent="0.3">
      <c r="A140" s="2" t="str">
        <f>[1]REFERENCES!B155</f>
        <v>[135]</v>
      </c>
      <c r="B140" s="2">
        <f>[1]REFERENCES!C155</f>
        <v>3</v>
      </c>
      <c r="C140" s="2" t="str">
        <f>[1]REFERENCES!D155</f>
        <v>Wikipedia, the free encyclopedia (2018). "Granadillar", Last updated on April 12, 2018, Visited on June 06, 2018. &lt;https://de.wikipedia.org/wiki/Granadillar.&gt;</v>
      </c>
    </row>
    <row r="141" spans="1:3" x14ac:dyDescent="0.3">
      <c r="A141" s="2" t="str">
        <f>[1]REFERENCES!B156</f>
        <v>[136]</v>
      </c>
      <c r="B141" s="2">
        <f>[1]REFERENCES!C156</f>
        <v>3</v>
      </c>
      <c r="C141" s="2" t="str">
        <f>[1]REFERENCES!D156</f>
        <v>BBC News (2006). "Burst dam destroys Nigeria homes", BBC News, Last Updated: Sunday, 1 October 2006. (Gusau Dam) &lt;http://news.bbc.co.uk/2/hi/africa/5396176.stm&gt;</v>
      </c>
    </row>
    <row r="142" spans="1:3" x14ac:dyDescent="0.3">
      <c r="A142" s="2" t="str">
        <f>[1]REFERENCES!B157</f>
        <v>[137]</v>
      </c>
      <c r="B142" s="2">
        <f>[1]REFERENCES!C157</f>
        <v>3</v>
      </c>
      <c r="C142" s="2" t="str">
        <f>[1]REFERENCES!D157</f>
        <v>Allen, J. (2010). "Dam Failure near Kyzylagash", Kazakhstan : Natural Hazards, NASA Earth Observatory image, using EO-1 ALI data provided courtesy of the NASA EO-1 team. Caption by Michon Scott. &lt;https://earthobservatory.nasa.gov/NaturalHazards/view.php?id=43218.&gt;</v>
      </c>
    </row>
    <row r="143" spans="1:3" x14ac:dyDescent="0.3">
      <c r="A143" s="2" t="str">
        <f>[1]REFERENCES!B158</f>
        <v>[138]</v>
      </c>
      <c r="B143" s="2">
        <f>[1]REFERENCES!C158</f>
        <v>3</v>
      </c>
      <c r="C143" s="2" t="str">
        <f>[1]REFERENCES!D158</f>
        <v>Wikipedia, the free encyclopedia (2018). "Fort Peck Dam", Last updated on May 28th, 2018, Visit on June 21th, 2018. &lt;https://en.wikipedia.org/wiki/Fort_Peck_Dam&gt;</v>
      </c>
    </row>
    <row r="144" spans="1:3" x14ac:dyDescent="0.3">
      <c r="A144" s="2" t="str">
        <f>[1]REFERENCES!B159</f>
        <v>[139]</v>
      </c>
      <c r="B144" s="2">
        <f>[1]REFERENCES!C159</f>
        <v>1</v>
      </c>
      <c r="C144" s="2" t="str">
        <f>[1]REFERENCES!D159</f>
        <v>Sammen, S. S., Mohamed, T. A., Ghazali, A. H., Sidek, L. M., El-Shafie, A., (2017). "An evaluation of existent methods for estimation of embankment dam breach parameters", Springer Science+Business Media Dordrecht 2017, Nat Hazards (2017) 87:545–566, DOI 10.1007/s11069-017-2764-z (Table 1-p.547-548).</v>
      </c>
    </row>
    <row r="145" spans="1:3" x14ac:dyDescent="0.3">
      <c r="A145" s="2" t="str">
        <f>[1]REFERENCES!B160</f>
        <v>[140]</v>
      </c>
      <c r="B145" s="2">
        <f>[1]REFERENCES!C160</f>
        <v>2</v>
      </c>
      <c r="C145" s="2" t="str">
        <f>[1]REFERENCES!D160</f>
        <v>Holyoke Hazard Mitigation Planning Committee (2015). "THE CITY OF HOLYOKE HAZARD MITIGATION PLAN", Update 2015 DRAFT. &lt;http://www.pvpc.org/sites/default/files/Shared-Holyoke_HMP_Update_2015_DRAFT.pdf&gt;</v>
      </c>
    </row>
    <row r="146" spans="1:3" x14ac:dyDescent="0.3">
      <c r="A146" s="2" t="str">
        <f>[1]REFERENCES!B161</f>
        <v>[141]</v>
      </c>
      <c r="B146" s="2">
        <f>[1]REFERENCES!C161</f>
        <v>1</v>
      </c>
      <c r="C146" s="2" t="str">
        <f>[1]REFERENCES!D161</f>
        <v>Xu, Y., Zhang, M., (2009). "Breaching Parameters for Earth and Rockfill Dams", J. Geotech. Geoenviron. Eng. 2009.135:1957-1970., DOI: 10.1061/(ASCE)GT.1943-5606.0000162 (Table 1-p.1959-1960).</v>
      </c>
    </row>
    <row r="147" spans="1:3" x14ac:dyDescent="0.3">
      <c r="A147" s="2" t="str">
        <f>[1]REFERENCES!B162</f>
        <v>[142]</v>
      </c>
      <c r="B147" s="2">
        <f>[1]REFERENCES!C162</f>
        <v>1</v>
      </c>
      <c r="C147" s="2" t="str">
        <f>[1]REFERENCES!D162</f>
        <v>Froehlich (2016). "Predicting Peak Discharge from Gradually Breached Embankment Dam", American Society of Civil Engineers, DOI: 10.1061/(ASCE)HE.1943-5584.0001424. (Table 1-p.3-6).</v>
      </c>
    </row>
    <row r="148" spans="1:3" x14ac:dyDescent="0.3">
      <c r="A148" s="2" t="str">
        <f>[1]REFERENCES!B163</f>
        <v>[143]</v>
      </c>
      <c r="B148" s="2">
        <f>[1]REFERENCES!C163</f>
        <v>1</v>
      </c>
      <c r="C148" s="2" t="str">
        <f>[1]REFERENCES!D163</f>
        <v>Froehlich D. C. (2016). "Empirical model of embankment dam breaching", Conference Paper, June 2016, DOI: 10.1201/9781315644479-285. (Table 1 ; p.7-9).</v>
      </c>
    </row>
    <row r="149" spans="1:3" x14ac:dyDescent="0.3">
      <c r="A149" s="2" t="str">
        <f>[1]REFERENCES!B164</f>
        <v>[144]</v>
      </c>
      <c r="B149" s="2">
        <f>[1]REFERENCES!C164</f>
        <v>2</v>
      </c>
      <c r="C149" s="2" t="str">
        <f>[1]REFERENCES!D164</f>
        <v>Kline, R. A. (2010). "The Bayless Dam Failure: Separating Fact From Folklore", Gannett Fleming, Inc.</v>
      </c>
    </row>
    <row r="150" spans="1:3" x14ac:dyDescent="0.3">
      <c r="A150" s="2" t="str">
        <f>[1]REFERENCES!B165</f>
        <v>[145]</v>
      </c>
      <c r="B150" s="2">
        <f>[1]REFERENCES!C165</f>
        <v>1</v>
      </c>
      <c r="C150" s="2" t="str">
        <f>[1]REFERENCES!D165</f>
        <v>Bartholomew, C. L. (1989). "FAILURE OF CONCRETE DAMS", Dept. of Civil Engineering, Widener University, Chester, Pennsylvania 19013 (Table 1 -p.2-3).</v>
      </c>
    </row>
    <row r="151" spans="1:3" x14ac:dyDescent="0.3">
      <c r="A151" s="2" t="str">
        <f>[1]REFERENCES!B166</f>
        <v>[146]</v>
      </c>
      <c r="B151" s="2">
        <f>[1]REFERENCES!C166</f>
        <v>2</v>
      </c>
      <c r="C151" s="2" t="str">
        <f>[1]REFERENCES!D166</f>
        <v>Smith, N. A. F. (1994). "The Failure of the Bouzey Dam in 1895", Construction Histoy Vol. 10, 1994. &lt;https://www.arct.cam.ac.uk/Downloads/chs/vol10/article4.pdf&gt;</v>
      </c>
    </row>
    <row r="152" spans="1:3" x14ac:dyDescent="0.3">
      <c r="A152" s="2" t="str">
        <f>[1]REFERENCES!B167</f>
        <v>[147]</v>
      </c>
      <c r="B152" s="2">
        <f>[1]REFERENCES!C167</f>
        <v>1</v>
      </c>
      <c r="C152" s="2" t="str">
        <f>[1]REFERENCES!D167</f>
        <v>Pierce, M. W., Thornton, C. I., Abt, S. R. (2010). "Predicting Peak Outflow from Breached Embankment Dams", Journal of hydrologic engineering, J. Hydrol. Eng., 2010, 15(5): 338-349. DOI: 10.1061/(ASCE)HE.1943-5584.0000197. (Table 2 - p.340 &amp; Table 3 - p. 343).</v>
      </c>
    </row>
    <row r="153" spans="1:3" x14ac:dyDescent="0.3">
      <c r="A153" s="2" t="str">
        <f>[1]REFERENCES!B168</f>
        <v>[148]</v>
      </c>
      <c r="B153" s="2">
        <f>[1]REFERENCES!C168</f>
        <v>1</v>
      </c>
      <c r="C153" s="2" t="str">
        <f>[1]REFERENCES!D168</f>
        <v>Pierce, M. W., Thornton, C. I., Abt, S. R. (2010). "PREDICTING PEAK OUTFLOW FROM BREACHED EMBANKMENT DAMS - Final Report", National Dam Safety Review Board Steering Committee on Dam Breach Equations, Colorado State University. (Table 2 - p.6-7 &amp; Table 3 p.15-16). &lt;https://damsafety.org/sites/default/files/files/PredictPeakOutflwBrchEmbkDms2010.pdf&gt;</v>
      </c>
    </row>
    <row r="154" spans="1:3" x14ac:dyDescent="0.3">
      <c r="A154" s="2" t="str">
        <f>[1]REFERENCES!B169</f>
        <v>[149]</v>
      </c>
      <c r="B154" s="2">
        <f>[1]REFERENCES!C169</f>
        <v>1</v>
      </c>
      <c r="C154" s="2" t="str">
        <f>[1]REFERENCES!D169</f>
        <v>Lebreton A. (2009). "Les ruptures et accidents graves de barrages de 1964 à 1983", LA HOUILLE BLANCHE/N"6/7-1985. (Tableau I, II, III et IV - p.534-535). &lt;http://dx.doi.org/10.1051/lhb/1985036&gt;</v>
      </c>
    </row>
    <row r="155" spans="1:3" x14ac:dyDescent="0.3">
      <c r="A155" s="2" t="str">
        <f>[1]REFERENCES!B170</f>
        <v>[150]</v>
      </c>
      <c r="B155" s="2">
        <f>[1]REFERENCES!C170</f>
        <v>1</v>
      </c>
      <c r="C155" s="2" t="str">
        <f>[1]REFERENCES!D170</f>
        <v>FRCOLD (1998). "Recommandations pratiques pour ameliorer la securité des barrages en crue", Barrages &amp; Reservoirs (N.8). ISNN 1256-5202. (p.7-17)</v>
      </c>
    </row>
    <row r="156" spans="1:3" x14ac:dyDescent="0.3">
      <c r="A156" s="2" t="str">
        <f>[1]REFERENCES!B171</f>
        <v>[151]</v>
      </c>
      <c r="B156" s="2">
        <f>[1]REFERENCES!C171</f>
        <v>2</v>
      </c>
      <c r="C156" s="2" t="str">
        <f>[1]REFERENCES!D171</f>
        <v>Jansen, R. B. (1989). "Advanced Dam Engineering for Design, Construction, and Rehabilitation", Van Nostrand Reinhold, DOI:10. 1 007/978-1-4613-0857-7 (Picacho Dam, p.125).</v>
      </c>
    </row>
    <row r="157" spans="1:3" x14ac:dyDescent="0.3">
      <c r="A157" s="2" t="str">
        <f>[1]REFERENCES!B172</f>
        <v>[152]</v>
      </c>
      <c r="B157" s="2">
        <f>[1]REFERENCES!C172</f>
        <v>1</v>
      </c>
      <c r="C157" s="2" t="str">
        <f>[1]REFERENCES!D172</f>
        <v>Peng, M., Zhang, L.M. (2011). "Breaching parameters of landslide dams", Springer-Verlag 2011, Landslides (2012) 9:13–31, DOI 10.1007/s10346-011-0271-y. (Table 2 - p.15-18).</v>
      </c>
    </row>
    <row r="158" spans="1:3" x14ac:dyDescent="0.3">
      <c r="A158" s="2" t="str">
        <f>[1]REFERENCES!B173</f>
        <v>[153]</v>
      </c>
      <c r="B158" s="2">
        <f>[1]REFERENCES!C173</f>
        <v>2</v>
      </c>
      <c r="C158" s="2" t="str">
        <f>[1]REFERENCES!D173</f>
        <v>New England District, U.S. Army Corps of Engineers (1980). "LOWER ANSONIA RESERVOIR DAM - PHASE I INSPECTION REPORT NATIONAL DAM INSPECTION PROGRAM", CT 00027, DEPARTMENT OF THE ARMY NEW ENGLAND DIVISION CORPS OF ENGINEERS WALTHAM, MASS. 02154, AD-A142 586. &lt;http://www.dtic.mil/dtic/tr/fulltext/u2/a142594.pdf&gt;</v>
      </c>
    </row>
    <row r="159" spans="1:3" x14ac:dyDescent="0.3">
      <c r="A159" s="2" t="str">
        <f>[1]REFERENCES!B174</f>
        <v>[154]</v>
      </c>
      <c r="B159" s="2">
        <f>[1]REFERENCES!C174</f>
        <v>8</v>
      </c>
      <c r="C159" s="2" t="str">
        <f>[1]REFERENCES!D174</f>
        <v>ISO-3166 (2018). "Table des codes de pays", Created on May 29th, 2000, Last updated on February 2th, 2016, Visited on July 2th, 2018. &lt;http://documentation.abes.fr/sudoc/formats/CodesPays.htm&gt;</v>
      </c>
    </row>
    <row r="160" spans="1:3" x14ac:dyDescent="0.3">
      <c r="A160" s="2" t="str">
        <f>[1]REFERENCES!B175</f>
        <v>[155]</v>
      </c>
      <c r="B160" s="2">
        <f>[1]REFERENCES!C175</f>
        <v>2</v>
      </c>
      <c r="C160" s="2" t="str">
        <f>[1]REFERENCES!D175</f>
        <v>INRS-Eau (1997). "Simulation hydrodynamique et bilan sédimentaire des rivières Chicoutimi et des Ha ! Ha ! lors des crues exceptionnelles de juillet 1996", Rapport INRS-Eau No. R487. Travaux réalisés pour le compte de la Commission scientifique et technique sur la gestion des barrages. 207 pages, janvier. (Cut-Away dike)</v>
      </c>
    </row>
    <row r="161" spans="1:3" x14ac:dyDescent="0.3">
      <c r="A161" s="2" t="str">
        <f>[1]REFERENCES!B176</f>
        <v>[156]</v>
      </c>
      <c r="B161" s="2">
        <f>[1]REFERENCES!C176</f>
        <v>2</v>
      </c>
      <c r="C161" s="2" t="str">
        <f>[1]REFERENCES!D176</f>
        <v>Capart, H., Spinewine, B., Young, D. L., Zech, Y., Brooks, G. R., Leclerc, M., Secretan, Y. (2007). "The 1996 Lake Ha! Ha! breakout flood, Québec: Test data for geomorphic flood routing methods", International Association of Hydraulic Engineering and Research, Journal of Hydraulic Research Vol. 45 Extra Issue (2007). pp. 97–109. (Cut-Away dike) &lt;https://www.tandfonline.com/doi/abs/10.1080/00221686.2007.9521836&gt;</v>
      </c>
    </row>
    <row r="162" spans="1:3" x14ac:dyDescent="0.3">
      <c r="A162" s="2" t="str">
        <f>[1]REFERENCES!B177</f>
        <v>[157]</v>
      </c>
      <c r="B162" s="2">
        <f>[1]REFERENCES!C177</f>
        <v>2</v>
      </c>
      <c r="C162" s="2" t="str">
        <f>[1]REFERENCES!D177</f>
        <v>Mahdi, T., Marche, C. (2003). "Prévision par modélisation numérique de la zone de risque bordant un tronçon de rivière subissant une crue exceptionnelle (Forecasting by Numerical Modeling of the Risk Zone Bordering a River Leg Exposed to Flash Flood)". Canadian Journal of Civil Engineering 30(3). 568–579. (Cut-Away dike).</v>
      </c>
    </row>
    <row r="163" spans="1:3" x14ac:dyDescent="0.3">
      <c r="A163" s="2" t="str">
        <f>[1]REFERENCES!B178</f>
        <v>[158]</v>
      </c>
      <c r="B163" s="2">
        <f>[1]REFERENCES!C178</f>
        <v>1</v>
      </c>
      <c r="C163" s="2" t="str">
        <f>[1]REFERENCES!D178</f>
        <v>Hassan, M., Morris, M., Hanson, G., and Lakhal, K. (2004). “Breach formation: Laboratory and numerical modeling of breach formation”, Dam safety, Association of State Dam Safety Officials, Phoenix, Ariz. (LT-data ; P.34-49).</v>
      </c>
    </row>
    <row r="164" spans="1:3" x14ac:dyDescent="0.3">
      <c r="A164" s="2" t="str">
        <f>[1]REFERENCES!B179</f>
        <v>[159]</v>
      </c>
      <c r="B164" s="2">
        <f>[1]REFERENCES!C179</f>
        <v>1</v>
      </c>
      <c r="C164" s="2" t="str">
        <f>[1]REFERENCES!D179</f>
        <v>Vaskinn, K. A., Løvoll, A., Höeg, K., Morris, M., Hanson, G., and Hassan, M. A. A. M. (2004). “Physical modeling of breach formation— Large scale field tests.” Dam safety 2004, Association of State Dam Safety Officials, Phoenix, Ariz. (LT-data).</v>
      </c>
    </row>
    <row r="165" spans="1:3" x14ac:dyDescent="0.3">
      <c r="A165" s="2" t="str">
        <f>[1]REFERENCES!B180</f>
        <v>[160]</v>
      </c>
      <c r="B165" s="2">
        <f>[1]REFERENCES!C180</f>
        <v>1</v>
      </c>
      <c r="C165" s="2" t="str">
        <f>[1]REFERENCES!D180</f>
        <v>Hanson G. J., Cook K. R., Hunt S. L., (2005). “Physical modeling of overtopping erosion and breach formation of cohesive embankments.” Trans. ASAE, 48, 1783–1794.  (LT-data). &lt;https://elibrary.asabe.org/abstract.asp?aid=20012&gt;</v>
      </c>
    </row>
    <row r="166" spans="1:3" x14ac:dyDescent="0.3">
      <c r="A166" s="2" t="str">
        <f>[1]REFERENCES!B181</f>
        <v>[161]</v>
      </c>
      <c r="B166" s="2">
        <f>[1]REFERENCES!C181</f>
        <v>1</v>
      </c>
      <c r="C166" s="2" t="str">
        <f>[1]REFERENCES!D181</f>
        <v>University of Colorado (2018). "Table 3 dam failures and causes dam country type", CVEN 3698, Course Hero, Visited on July 1st, 2018. &lt;https://www.coursehero.com/file/p186rli/Table-3-Dam-failures-and-causes-Dam-Country-Type-Built-Failed-Fatalities/&gt;</v>
      </c>
    </row>
    <row r="167" spans="1:3" x14ac:dyDescent="0.3">
      <c r="A167" s="2" t="str">
        <f>[1]REFERENCES!B182</f>
        <v>[162]</v>
      </c>
      <c r="B167" s="2">
        <f>[1]REFERENCES!C182</f>
        <v>3</v>
      </c>
      <c r="C167" s="2" t="str">
        <f>[1]REFERENCES!D182</f>
        <v>AGENCE FRANCE-PRESSE (2018). "Des centaines de disparus au Laos à la suite de la rupture d’un barrage", ICI-Radio Canada.ca, Published : 24/07/2018 at 6 h 08, Last Update : 24/07/2018 at 8 h 09. &lt;https://ici.radio-canada.ca/nouvelle/1114388/rupture-barrage-construction-laos-attapeu-mort-disparus&gt;</v>
      </c>
    </row>
    <row r="168" spans="1:3" x14ac:dyDescent="0.3">
      <c r="A168" s="2" t="str">
        <f>[1]REFERENCES!B183</f>
        <v>[163]</v>
      </c>
      <c r="B168" s="2">
        <f>[1]REFERENCES!C183</f>
        <v>3</v>
      </c>
      <c r="C168" s="2" t="str">
        <f>[1]REFERENCES!D183</f>
        <v>LaPresse (2018). "Un barrage s'effondre au Laos: des centaines de disparus", Published : 24/07/2018 at 07h37, Last Update : 24/07/2018 at 11h39. &lt;http://www.lapresse.ca/international/asie-oceanie/201807/24/01-5190589-un-barrage-seffondre-au-laos-des-centaines-de-disparus.php&gt;</v>
      </c>
    </row>
    <row r="169" spans="1:3" x14ac:dyDescent="0.3">
      <c r="A169" s="2" t="str">
        <f>[1]REFERENCES!B184</f>
        <v>[164]</v>
      </c>
      <c r="B169" s="2">
        <f>[1]REFERENCES!C184</f>
        <v>1</v>
      </c>
      <c r="C169" s="2" t="str">
        <f>[1]REFERENCES!D184</f>
        <v>Saberi, O., Zenz, G., (2015). "Empirical Relationship for Calculate Outflow Hydrograph of Embankment Dam Failure due to Overtopping Flow", International Journal of Hydraulic Engineering, Vol. 4 No. 3, 2015, pp. 45-53. doi: 10.5923/j.ijhe.20150403.01.</v>
      </c>
    </row>
    <row r="170" spans="1:3" x14ac:dyDescent="0.3">
      <c r="A170" s="2" t="str">
        <f>[1]REFERENCES!B185</f>
        <v>[165]</v>
      </c>
      <c r="B170" s="2">
        <f>[1]REFERENCES!C185</f>
        <v>5</v>
      </c>
      <c r="C170" s="2" t="str">
        <f>[1]REFERENCES!D185</f>
        <v>TCEQ (2014). "Texas Dam Failures", Texas Governor, Presentation, Session 2 : Dam Failures. &lt;https://www.tceq.texas.gov/assets/public/compliance/field_ops/damsafety/2014-Session2-Dam-Failures.pdf&gt;</v>
      </c>
    </row>
    <row r="171" spans="1:3" x14ac:dyDescent="0.3">
      <c r="A171" s="2" t="str">
        <f>[1]REFERENCES!B186</f>
        <v>[166]</v>
      </c>
      <c r="B171" s="2">
        <f>[1]REFERENCES!C186</f>
        <v>1</v>
      </c>
      <c r="C171" s="2" t="str">
        <f>[1]REFERENCES!D186</f>
        <v>Tannant, D., Skermer, N. (2013). "Mud and debris flows and associated earth dam failures in the Okanagan region of British Columbia", Canadian Geotechnical Journal, 50(8): 820-833, https://doi.org/10.1139/cgj-2012-0206.</v>
      </c>
    </row>
    <row r="172" spans="1:3" x14ac:dyDescent="0.3">
      <c r="A172" s="2" t="str">
        <f>[1]REFERENCES!B187</f>
        <v>[167]</v>
      </c>
      <c r="B172" s="2">
        <f>[1]REFERENCES!C187</f>
        <v>2</v>
      </c>
      <c r="C172" s="2" t="str">
        <f>[1]REFERENCES!D187</f>
        <v>Evans, J. E., Mackey, S. D., Gottgens, J. F., Gill, W. M. (2000). "Lessons from Dam Failure", The Ohio Journal of Science. v100, n5 (December, 2000). IVEX dam failure in 1994 p.121-131, http://hdl.handle.net/1811/23867.</v>
      </c>
    </row>
    <row r="173" spans="1:3" x14ac:dyDescent="0.3">
      <c r="A173" s="2" t="str">
        <f>[1]REFERENCES!B188</f>
        <v>[168]</v>
      </c>
      <c r="B173" s="2">
        <f>[1]REFERENCES!C188</f>
        <v>2</v>
      </c>
      <c r="C173" s="2" t="str">
        <f>[1]REFERENCES!D188</f>
        <v>Pilotti, M., Maranzoni, A., Tomirotti, M., Valeriio, G. (2011). "1923 Gleno Dam Break: Case Study and Numerical Modeling", Journal of Hydraulic Engineering, Vol. 137, No. 4, April 1, 2011, ASCE, ISSN 0733-9429/ 2011/4-480–492/$25.00.</v>
      </c>
    </row>
    <row r="174" spans="1:3" x14ac:dyDescent="0.3">
      <c r="A174" s="2" t="str">
        <f>[1]REFERENCES!B189</f>
        <v>[169]</v>
      </c>
      <c r="B174" s="2">
        <f>[1]REFERENCES!C189</f>
        <v>3</v>
      </c>
      <c r="C174" s="2" t="str">
        <f>[1]REFERENCES!D189</f>
        <v>Watershed Improvement District (2018). "Lake Barcroft - LBWID Facts about the Lake and Dam", Visited on August 9, 2018. &lt;http://www.lakebarcroftwid.com/lake_facts_v2.html&gt;</v>
      </c>
    </row>
    <row r="175" spans="1:3" x14ac:dyDescent="0.3">
      <c r="A175" s="2" t="str">
        <f>[1]REFERENCES!B190</f>
        <v>[170]</v>
      </c>
      <c r="B175" s="2">
        <f>[1]REFERENCES!C190</f>
        <v>2</v>
      </c>
      <c r="C175" s="2" t="str">
        <f>[1]REFERENCES!D190</f>
        <v>Prieto, J.L., Marínez-Alegría-López, R., Taboa, J., Montequi, I., Sanz, G. (2017). "Rotura de la presa de Vega de Tera, simulación hidráulica de la propagación de la avenida", Zamora, España, DYNA, 84(203). p. 45-54, December, 2017. &lt;file:///F:/H2O/DATABASE%20FILE/DATABASE%20REFERENCES/170-0012-7353-dyna-84-203-00045.pdf&gt;</v>
      </c>
    </row>
    <row r="176" spans="1:3" x14ac:dyDescent="0.3">
      <c r="A176" s="2" t="str">
        <f>[1]REFERENCES!B191</f>
        <v>[171]</v>
      </c>
      <c r="B176" s="2">
        <f>[1]REFERENCES!C191</f>
        <v>1</v>
      </c>
      <c r="C176" s="2" t="str">
        <f>[1]REFERENCES!D191</f>
        <v>Guthrie, R., (2018). "Dam Geohazards", Geotechnical News, Volume 36, Number 2, June 2018, p.30-34. Personal communications with Pr Thomas Pabst from Polytechnique Montreal.</v>
      </c>
    </row>
    <row r="177" spans="1:3" x14ac:dyDescent="0.3">
      <c r="A177" s="2" t="str">
        <f>[1]REFERENCES!B192</f>
        <v>[172]</v>
      </c>
      <c r="B177" s="2">
        <f>[1]REFERENCES!C192</f>
        <v>3</v>
      </c>
      <c r="C177" s="2" t="str">
        <f>[1]REFERENCES!D192</f>
        <v>Wikipedia, the free encyclopedia (2018). "Patel Dam Failure", Last update on January 1st, 2019. &lt;https://en.wikipedia.org/wiki/Patel_Dam_failure&gt;</v>
      </c>
    </row>
    <row r="178" spans="1:3" x14ac:dyDescent="0.3">
      <c r="A178" s="2" t="str">
        <f>[1]REFERENCES!B193</f>
        <v>[173]</v>
      </c>
      <c r="B178" s="2">
        <f>[1]REFERENCES!C193</f>
        <v>2</v>
      </c>
      <c r="C178" s="2" t="str">
        <f>[1]REFERENCES!D193</f>
        <v>Association of State Dam Safety Officials, Lessons Learned From Dam Incidents and Failures. , "Case Study : Canyon Lake Dam (South Dakota, 1972)". From : http://damfailures.org/case-study/canyon-lake-dam-south-dakota-1972/</v>
      </c>
    </row>
    <row r="179" spans="1:3" x14ac:dyDescent="0.3">
      <c r="A179" s="2" t="str">
        <f>[1]REFERENCES!B194</f>
        <v>[174]</v>
      </c>
      <c r="B179" s="2">
        <f>[1]REFERENCES!C194</f>
        <v>2</v>
      </c>
      <c r="C179" s="2" t="str">
        <f>[1]REFERENCES!D194</f>
        <v>CH2M HILL Engineering Ltd. (1994). "Final Report : Cougard Creek Flood Risk Mapping Study", Alberta Environnmental Protection River Engineering Branch.</v>
      </c>
    </row>
    <row r="180" spans="1:3" x14ac:dyDescent="0.3">
      <c r="A180" s="2" t="str">
        <f>[1]REFERENCES!B195</f>
        <v>[175]</v>
      </c>
      <c r="B180" s="2">
        <f>[1]REFERENCES!C195</f>
        <v>1</v>
      </c>
      <c r="C180" s="2" t="str">
        <f>[1]REFERENCES!D195</f>
        <v>Zhong Q., (2018), "A simplified physically-based model for cored am overtopping breach", Engineering Failure Analysis 90. p. 141–155.</v>
      </c>
    </row>
    <row r="181" spans="1:3" x14ac:dyDescent="0.3">
      <c r="A181" s="2" t="str">
        <f>[1]REFERENCES!B196</f>
        <v>[176]</v>
      </c>
      <c r="B181" s="2">
        <f>[1]REFERENCES!C196</f>
        <v>2</v>
      </c>
      <c r="C181" s="2" t="str">
        <f>[1]REFERENCES!D196</f>
        <v>Regan, P. (2013), "Combined Events A Systems Perspective", Presentation, Federal Energy Regulatory Commission, Division of Dam Safety and Inspections (Noppikoski Dam Breach Pictures), from : https://www.nrc.gov/docs/ML1305/ML13059A397.pdf</v>
      </c>
    </row>
    <row r="182" spans="1:3" x14ac:dyDescent="0.3">
      <c r="A182" s="2" t="str">
        <f>[1]REFERENCES!B197</f>
        <v>[177]</v>
      </c>
      <c r="B182" s="2">
        <f>[1]REFERENCES!C197</f>
        <v>6</v>
      </c>
      <c r="C182" s="2" t="str">
        <f>[1]REFERENCES!D197</f>
        <v>Bartsch, M. (2011), "Dam safety and co-ordinated EPP for dam failure in Sweden", Presentation,  Swedish National Grid. (Noppikoski Dam Breach Pictures), from : https://www.msb.se/Upload/Utbildning_och_ovning/Ovning/Barents_rescue/2011/Documentation/Dam%20safety%20and%20co-ordinated%20EPP%20for%20dam%20failure%20in%20Sweden.pdf</v>
      </c>
    </row>
    <row r="183" spans="1:3" x14ac:dyDescent="0.3">
      <c r="A183" s="2" t="str">
        <f>[1]REFERENCES!B198</f>
        <v>[178]</v>
      </c>
      <c r="B183" s="2">
        <f>[1]REFERENCES!C198</f>
        <v>2</v>
      </c>
      <c r="C183" s="2" t="str">
        <f>[1]REFERENCES!D198</f>
        <v>USGS and NOAA (1975). Geological Survey Professional Paper 877. The Black Hills – Rapid City Flood of June 9-10, 1972: A Description of the Storm and Flood. Prepared jointly by the U.S. Geological Survey and the National Oceanic and Atmospheric Administration. (http://pubs.usgs.gov/pp/0877/report.pdf)</v>
      </c>
    </row>
    <row r="184" spans="1:3" x14ac:dyDescent="0.3">
      <c r="A184" s="2" t="str">
        <f>[1]REFERENCES!B199</f>
        <v>[179]</v>
      </c>
      <c r="B184" s="2">
        <f>[1]REFERENCES!C199</f>
        <v>2</v>
      </c>
      <c r="C184" s="2" t="str">
        <f>[1]REFERENCES!D199</f>
        <v>Association of State Dam Safety Officials, Lessons Learned From Dam Incidents and Failures. "Case Study: Mammoth Dam (Utah, 1917)", Visited : May 2019. From : https://damfailures.org/case-study/mammoth-dam-utah-1917/</v>
      </c>
    </row>
    <row r="185" spans="1:3" x14ac:dyDescent="0.3">
      <c r="A185" s="2" t="str">
        <f>[1]REFERENCES!B200</f>
        <v>[180]</v>
      </c>
      <c r="B185" s="2">
        <f>[1]REFERENCES!C200</f>
        <v>2</v>
      </c>
      <c r="C185" s="2" t="str">
        <f>[1]REFERENCES!D200</f>
        <v>McGonagle, G.F. (1917). Report on the Failure of Mammoth Dam. From : https://damfailures.org/wp-content/uploads/2018/09/Mammoth-Dam-Failure-Report-1917.pdf</v>
      </c>
    </row>
    <row r="186" spans="1:3" x14ac:dyDescent="0.3">
      <c r="A186" s="2" t="str">
        <f>[1]REFERENCES!B201</f>
        <v>[181]</v>
      </c>
      <c r="B186" s="2">
        <f>[1]REFERENCES!C201</f>
        <v>2</v>
      </c>
      <c r="C186" s="2" t="str">
        <f>[1]REFERENCES!D201</f>
        <v>MDDEP (2019). "Rapport d'analyse environnementale pour le projet de réparation de la digue du parc de la Frayère sur le territoire de la ville de Sainte-Marthe-sur-le-Lac", Dossier 3216-02-024, Direction des évaluations environnementales, Gouvernement du Québec, &lt;http://www.environnement.gouv.qc.ca/evaluations/decret/2009/953-2009.pdf&gt;</v>
      </c>
    </row>
    <row r="187" spans="1:3" x14ac:dyDescent="0.3">
      <c r="A187" s="2" t="str">
        <f>[1]REFERENCES!B202</f>
        <v>[182]</v>
      </c>
      <c r="B187" s="2">
        <f>[1]REFERENCES!C202</f>
        <v>3</v>
      </c>
      <c r="C187" s="2" t="str">
        <f>[1]REFERENCES!D202</f>
        <v>ICI-RADIOCANADA. "Une nouvelle digue plus haute verra le jour à Sainte-Marthe-sur-le-Lac", Publish on vendredi 10 mai 2019 à 10 h 26, Updated : 10 mai 2019 à 17 h 0. &lt;https://ici.radio-canada.ca/nouvelle/1169058/inondations-digue-sainte-marthe-sur-le-lac-reconstruction&gt;</v>
      </c>
    </row>
    <row r="188" spans="1:3" x14ac:dyDescent="0.3">
      <c r="A188" s="2" t="str">
        <f>[1]REFERENCES!B203</f>
        <v>[183]</v>
      </c>
      <c r="B188" s="2">
        <f>[1]REFERENCES!C203</f>
        <v>3</v>
      </c>
      <c r="C188" s="2" t="str">
        <f>[1]REFERENCES!D203</f>
        <v>Youtube Video (added on 28 april. 2019). "La digue de Sainte Marthe sur le Lac cède des images d'Alain Pilon". &lt;https://www.youtube.com/watch?v=YvWcwS10NGI&gt;</v>
      </c>
    </row>
    <row r="189" spans="1:3" x14ac:dyDescent="0.3">
      <c r="A189" s="2" t="str">
        <f>[1]REFERENCES!B204</f>
        <v>[184]</v>
      </c>
      <c r="B189" s="2">
        <f>[1]REFERENCES!C204</f>
        <v>6</v>
      </c>
      <c r="C189" s="2" t="str">
        <f>[1]REFERENCES!D204</f>
        <v>Cruz, E., Cesàrio, R. (2009). "Accident at Russia's Biggest Hydroelectric - Rev 00". Presentation in Brazil. Personal communication (2019) with Jacques Beaulien ing. at SNC-Lavalin</v>
      </c>
    </row>
    <row r="190" spans="1:3" x14ac:dyDescent="0.3">
      <c r="A190" s="2" t="str">
        <f>[1]REFERENCES!B205</f>
        <v>[185]</v>
      </c>
      <c r="B190" s="2">
        <f>[1]REFERENCES!C205</f>
        <v>3</v>
      </c>
      <c r="C190" s="2" t="str">
        <f>[1]REFERENCES!D205</f>
        <v>HydroWorld, 2012. "Dam Safety: Adding a Spillway Protects Integrity of Jackson Bluff Dam", By McGarrah R., Xiong Y. and Hansen K., web site.  &lt;https://www.hydroworld.com/articles/hr/print/volume-31/issue-05/article/dam-safety-adding-a-spillway-protects-integrity-of-jackson-bluff-dam.html&gt;</v>
      </c>
    </row>
    <row r="191" spans="1:3" x14ac:dyDescent="0.3">
      <c r="A191" s="2" t="str">
        <f>[1]REFERENCES!B206</f>
        <v>[186]</v>
      </c>
      <c r="B191" s="2">
        <f>[1]REFERENCES!C206</f>
        <v>1</v>
      </c>
      <c r="C191" s="2" t="str">
        <f>[1]REFERENCES!D206</f>
        <v>Xu Y., Zhang L., Jia J. (2008). "Lessons from Catastrophic Dam Failures in August 1975 in Zhumadian, China", GeoCongress 2008 : Geosustainability and Geohazard Mitigation . GSP 178 . &lt;https://ascelibrary.org/doi/10.1061/40971%28310%2920&gt;</v>
      </c>
    </row>
    <row r="192" spans="1:3" x14ac:dyDescent="0.3">
      <c r="A192" s="2" t="str">
        <f>[1]REFERENCES!B207</f>
        <v>[187]</v>
      </c>
      <c r="B192" s="2">
        <f>[1]REFERENCES!C207</f>
        <v>1</v>
      </c>
      <c r="C192" s="2" t="str">
        <f>[1]REFERENCES!D207</f>
        <v>Mayfield, S. (2012). "Dam Failures, Dam Incidents (Near Failures)",  Association of State Dam Safety Officials (ASDSO), www.damsafety.org, Databasw online. &lt;http://fmdam.org/wp-content/uploads/2013/09/US_FailuresIncidents.pdf&gt;</v>
      </c>
    </row>
    <row r="193" spans="1:3" x14ac:dyDescent="0.3">
      <c r="A193" s="2" t="str">
        <f>[1]REFERENCES!B208</f>
        <v>[188]</v>
      </c>
      <c r="B193" s="2">
        <f>[1]REFERENCES!C208</f>
        <v>1</v>
      </c>
      <c r="C193" s="2" t="str">
        <f>[1]REFERENCES!D208</f>
        <v>Perlea, V., "Lessons from Embankment Dam Accidents. An Introduction" (1984). International Conference on Case Histories in Geotechnical Engineering. 21. &lt;https://scholarsmine.mst.edu/icchge/1icchge/1icchge-theme3/21&gt;</v>
      </c>
    </row>
    <row r="194" spans="1:3" x14ac:dyDescent="0.3">
      <c r="A194" s="2" t="str">
        <f>[1]REFERENCES!B209</f>
        <v>[189]</v>
      </c>
      <c r="B194" s="2">
        <f>[1]REFERENCES!C209</f>
        <v>3</v>
      </c>
      <c r="C194" s="2" t="str">
        <f>[1]REFERENCES!D209</f>
        <v>Bree's Lake Blackshear Blog (2011), Posted in Lake Blackshear. &lt;https://bree1976.wordpress.com/2011/04/14/a-flood-of-memories-4132011/&gt;</v>
      </c>
    </row>
    <row r="195" spans="1:3" x14ac:dyDescent="0.3">
      <c r="A195" s="2" t="str">
        <f>[1]REFERENCES!B210</f>
        <v>[190]</v>
      </c>
      <c r="B195" s="2">
        <f>[1]REFERENCES!C210</f>
        <v>3</v>
      </c>
      <c r="C195" s="2" t="str">
        <f>[1]REFERENCES!D210</f>
        <v>Albany Herald (2016), Local News, Steve Rentfrow says Blackshear Dam a speed bump during major rain event , by Teery Lewis. &lt;https://www.albanyherald.com/news/local/steve-rentfrow-says-blackshear-dam-a-speed-bump-during-major/article_dd61bebe-af53-5dda-be97-b991ce3db00c.html&gt;</v>
      </c>
    </row>
    <row r="196" spans="1:3" x14ac:dyDescent="0.3">
      <c r="A196" s="2" t="str">
        <f>[1]REFERENCES!B211</f>
        <v>[191]</v>
      </c>
      <c r="B196" s="2">
        <f>[1]REFERENCES!C211</f>
        <v>3</v>
      </c>
      <c r="C196" s="2" t="str">
        <f>[1]REFERENCES!D211</f>
        <v>WALB NOEWS (2014), Southwest Georgia dam failures drill planned, By Jim Wallace on July 30, 2014 at 9:11 PM EDT - Updated July 2 at 12:05 AM &lt;https://www.walb.com/story/26154957/southwest-georgia-dam-failures-drill-planned/&gt;</v>
      </c>
    </row>
    <row r="197" spans="1:3" x14ac:dyDescent="0.3">
      <c r="A197" s="2" t="str">
        <f>[1]REFERENCES!B212</f>
        <v>[192]</v>
      </c>
      <c r="B197" s="2">
        <f>[1]REFERENCES!C212</f>
        <v>3</v>
      </c>
      <c r="C197" s="2" t="str">
        <f>[1]REFERENCES!D212</f>
        <v>GeoEngineer (2019). "Texas Lake Dunlap dam collapse". From News On Natural Disasters / Failures Dam Engineering. Published on May 31th 2019. Visited on August 19th 2019.  &lt;https://www.geoengineer.org/news/texas-lake-dunlap-dam-collapse&gt;</v>
      </c>
    </row>
    <row r="198" spans="1:3" x14ac:dyDescent="0.3">
      <c r="A198" s="2" t="str">
        <f>[1]REFERENCES!B213</f>
        <v>[193]</v>
      </c>
      <c r="B198" s="2">
        <f>[1]REFERENCES!C213</f>
        <v>3</v>
      </c>
      <c r="C198" s="2" t="str">
        <f>[1]REFERENCES!D213</f>
        <v>CBS Austin (2019), "Collapse of Lake Dunlap dam raises concerns about aging dams in Texas". by Bettie Cross, Pushished on Tuesday, May 21st 2019. Visited on 19th August 2019. &lt;https://cbsaustin.com/news/local/dunlap-dam-collapse-raises-concerns-about-dam-safety-in-texas&gt;</v>
      </c>
    </row>
    <row r="199" spans="1:3" x14ac:dyDescent="0.3">
      <c r="A199" s="2" t="str">
        <f>[1]REFERENCES!B214</f>
        <v>[194]</v>
      </c>
      <c r="B199" s="2">
        <f>[1]REFERENCES!C214</f>
        <v>3</v>
      </c>
      <c r="C199" s="2" t="str">
        <f>[1]REFERENCES!D214</f>
        <v>Wikipedia, the free encyclopedia (2019). "Lake Dunlap", This page was last edited on 12 August 2019, at 11:58 (UTC), Visit on August 19th, 2019. &lt;https://en.wikipedia.org/wiki/Lake_Dunlap&gt;</v>
      </c>
    </row>
    <row r="200" spans="1:3" x14ac:dyDescent="0.3">
      <c r="A200" s="2" t="str">
        <f>[1]REFERENCES!B215</f>
        <v>[195]</v>
      </c>
      <c r="B200" s="2">
        <f>[1]REFERENCES!C215</f>
        <v>1</v>
      </c>
      <c r="C200" s="2" t="str">
        <f>[1]REFERENCES!D215</f>
        <v>Janhova, J. et Říha J. (2008), "The Failure of Embankment Dams due to Overtopping", Translation &amp; Review by Aujeský, F. and Turland, R., ISBN 978-80-214-3527-8</v>
      </c>
    </row>
    <row r="201" spans="1:3" x14ac:dyDescent="0.3">
      <c r="A201" s="2"/>
      <c r="B201" s="2"/>
      <c r="C201" s="2"/>
    </row>
    <row r="202" spans="1:3" x14ac:dyDescent="0.3">
      <c r="A202" s="2"/>
      <c r="B202" s="2"/>
      <c r="C202" s="2"/>
    </row>
    <row r="203" spans="1:3" x14ac:dyDescent="0.3">
      <c r="A203" s="2"/>
      <c r="B203" s="2"/>
      <c r="C203" s="2"/>
    </row>
    <row r="204" spans="1:3" x14ac:dyDescent="0.3">
      <c r="A204" s="2"/>
      <c r="B204" s="2"/>
      <c r="C204" s="2"/>
    </row>
    <row r="205" spans="1:3" x14ac:dyDescent="0.3">
      <c r="A205" s="2"/>
      <c r="B205" s="2"/>
      <c r="C205" s="2"/>
    </row>
    <row r="206" spans="1:3" x14ac:dyDescent="0.3">
      <c r="A206" s="2"/>
      <c r="B206" s="2"/>
      <c r="C206" s="2"/>
    </row>
    <row r="207" spans="1:3" x14ac:dyDescent="0.3">
      <c r="A207" s="2"/>
      <c r="B207" s="2"/>
      <c r="C207" s="2"/>
    </row>
    <row r="208" spans="1:3" x14ac:dyDescent="0.3">
      <c r="A208" s="2"/>
      <c r="B208" s="2"/>
      <c r="C208" s="2"/>
    </row>
    <row r="209" spans="1:3" x14ac:dyDescent="0.3">
      <c r="A209" s="2"/>
      <c r="B209" s="2"/>
      <c r="C209" s="2"/>
    </row>
    <row r="210" spans="1:3" x14ac:dyDescent="0.3">
      <c r="A210" s="2"/>
      <c r="B210" s="2"/>
      <c r="C210" s="2"/>
    </row>
    <row r="211" spans="1:3" x14ac:dyDescent="0.3">
      <c r="A211" s="2"/>
      <c r="B211" s="2"/>
      <c r="C211" s="2"/>
    </row>
    <row r="212" spans="1:3" x14ac:dyDescent="0.3">
      <c r="A212" s="2"/>
      <c r="B212" s="2"/>
      <c r="C212" s="2"/>
    </row>
    <row r="213" spans="1:3" x14ac:dyDescent="0.3">
      <c r="A213" s="2"/>
      <c r="B213" s="2"/>
      <c r="C213" s="2"/>
    </row>
    <row r="214" spans="1:3" x14ac:dyDescent="0.3">
      <c r="A214" s="2"/>
      <c r="B214" s="2"/>
      <c r="C214" s="2"/>
    </row>
    <row r="215" spans="1:3" x14ac:dyDescent="0.3">
      <c r="A215" s="2"/>
      <c r="B215" s="2"/>
      <c r="C215" s="2"/>
    </row>
    <row r="216" spans="1:3" x14ac:dyDescent="0.3">
      <c r="A216" s="2"/>
      <c r="B216" s="2"/>
      <c r="C216" s="2"/>
    </row>
    <row r="217" spans="1:3" x14ac:dyDescent="0.3">
      <c r="A217" s="2"/>
      <c r="B217" s="2"/>
      <c r="C217" s="2"/>
    </row>
    <row r="218" spans="1:3" x14ac:dyDescent="0.3">
      <c r="A218" s="2"/>
      <c r="B218" s="2"/>
      <c r="C218" s="2"/>
    </row>
    <row r="219" spans="1:3" x14ac:dyDescent="0.3">
      <c r="A219" s="2"/>
      <c r="B219" s="2"/>
      <c r="C219" s="2"/>
    </row>
    <row r="220" spans="1:3" x14ac:dyDescent="0.3">
      <c r="A220" s="2"/>
      <c r="B220" s="2"/>
      <c r="C220" s="2"/>
    </row>
    <row r="221" spans="1:3" x14ac:dyDescent="0.3">
      <c r="A221" s="2"/>
      <c r="B221" s="2"/>
      <c r="C221" s="2"/>
    </row>
    <row r="222" spans="1:3" x14ac:dyDescent="0.3">
      <c r="A222" s="2"/>
      <c r="B222" s="2"/>
      <c r="C222" s="2"/>
    </row>
    <row r="223" spans="1:3" x14ac:dyDescent="0.3">
      <c r="A223" s="2"/>
      <c r="B223" s="2"/>
      <c r="C223" s="2"/>
    </row>
    <row r="224" spans="1:3" x14ac:dyDescent="0.3">
      <c r="A224" s="2"/>
      <c r="B224" s="2"/>
      <c r="C224" s="2"/>
    </row>
    <row r="225" spans="1:3" x14ac:dyDescent="0.3">
      <c r="A225" s="2"/>
      <c r="B225" s="2"/>
      <c r="C225" s="2"/>
    </row>
    <row r="226" spans="1:3" x14ac:dyDescent="0.3">
      <c r="A226" s="2"/>
      <c r="B226" s="2"/>
      <c r="C226" s="2"/>
    </row>
    <row r="227" spans="1:3" x14ac:dyDescent="0.3">
      <c r="A227" s="2"/>
      <c r="B227" s="2"/>
      <c r="C227" s="2"/>
    </row>
    <row r="228" spans="1:3" x14ac:dyDescent="0.3">
      <c r="A228" s="2"/>
      <c r="B228" s="2"/>
      <c r="C228" s="2"/>
    </row>
    <row r="229" spans="1:3" x14ac:dyDescent="0.3">
      <c r="A229" s="2"/>
      <c r="B229" s="2"/>
      <c r="C229" s="2"/>
    </row>
    <row r="230" spans="1:3" x14ac:dyDescent="0.3">
      <c r="A230" s="2"/>
      <c r="B230" s="2"/>
      <c r="C230" s="2"/>
    </row>
    <row r="231" spans="1:3" x14ac:dyDescent="0.3">
      <c r="A231" s="2"/>
      <c r="B231" s="2"/>
      <c r="C231" s="2"/>
    </row>
    <row r="232" spans="1:3" x14ac:dyDescent="0.3">
      <c r="A232" s="2"/>
      <c r="B232" s="2"/>
      <c r="C232" s="2"/>
    </row>
    <row r="233" spans="1:3" x14ac:dyDescent="0.3">
      <c r="A233" s="2"/>
      <c r="B233" s="2"/>
      <c r="C233" s="2"/>
    </row>
    <row r="234" spans="1:3" x14ac:dyDescent="0.3">
      <c r="A234" s="2"/>
      <c r="B234" s="2"/>
      <c r="C234" s="2"/>
    </row>
    <row r="235" spans="1:3" x14ac:dyDescent="0.3">
      <c r="A235" s="2"/>
      <c r="B235" s="2"/>
      <c r="C235" s="2"/>
    </row>
    <row r="236" spans="1:3" x14ac:dyDescent="0.3">
      <c r="A236" s="2"/>
      <c r="B236" s="2"/>
      <c r="C236" s="2"/>
    </row>
    <row r="237" spans="1:3" x14ac:dyDescent="0.3">
      <c r="A237" s="2"/>
      <c r="B237" s="2"/>
      <c r="C237" s="2"/>
    </row>
    <row r="238" spans="1:3" x14ac:dyDescent="0.3">
      <c r="A238" s="2"/>
      <c r="B238" s="2"/>
      <c r="C238" s="2"/>
    </row>
    <row r="239" spans="1:3" x14ac:dyDescent="0.3">
      <c r="A239" s="2"/>
      <c r="B239" s="2"/>
      <c r="C239" s="2"/>
    </row>
    <row r="240" spans="1:3" x14ac:dyDescent="0.3">
      <c r="A240" s="2"/>
      <c r="B240" s="2"/>
      <c r="C240" s="2"/>
    </row>
    <row r="241" spans="1:3" x14ac:dyDescent="0.3">
      <c r="A241" s="2"/>
      <c r="B241" s="2"/>
      <c r="C241" s="2"/>
    </row>
    <row r="242" spans="1:3" x14ac:dyDescent="0.3">
      <c r="A242" s="2"/>
      <c r="B242" s="2"/>
      <c r="C242" s="2"/>
    </row>
    <row r="243" spans="1:3" x14ac:dyDescent="0.3">
      <c r="A243" s="2"/>
      <c r="B243" s="2"/>
      <c r="C243" s="2"/>
    </row>
    <row r="244" spans="1:3" x14ac:dyDescent="0.3">
      <c r="A244" s="2"/>
      <c r="B244" s="2"/>
      <c r="C244" s="2"/>
    </row>
    <row r="245" spans="1:3" x14ac:dyDescent="0.3">
      <c r="A245" s="2"/>
      <c r="B245" s="2"/>
      <c r="C245" s="2"/>
    </row>
    <row r="246" spans="1:3" x14ac:dyDescent="0.3">
      <c r="A246" s="2"/>
      <c r="B246" s="2"/>
      <c r="C246" s="2"/>
    </row>
    <row r="247" spans="1:3" x14ac:dyDescent="0.3">
      <c r="A247" s="2"/>
      <c r="B247" s="2"/>
      <c r="C247" s="2"/>
    </row>
    <row r="248" spans="1:3" x14ac:dyDescent="0.3">
      <c r="A248" s="2"/>
      <c r="B248" s="2"/>
      <c r="C248" s="2"/>
    </row>
    <row r="249" spans="1:3" x14ac:dyDescent="0.3">
      <c r="A249" s="2"/>
      <c r="B249" s="2"/>
      <c r="C249" s="2"/>
    </row>
    <row r="250" spans="1:3" x14ac:dyDescent="0.3">
      <c r="A250" s="2"/>
      <c r="B250" s="2"/>
      <c r="C250" s="2"/>
    </row>
    <row r="251" spans="1:3" x14ac:dyDescent="0.3">
      <c r="A251" s="2"/>
      <c r="B251" s="2"/>
      <c r="C251" s="2"/>
    </row>
    <row r="252" spans="1:3" x14ac:dyDescent="0.3">
      <c r="A252" s="2"/>
      <c r="B252" s="2"/>
      <c r="C252" s="2"/>
    </row>
    <row r="253" spans="1:3" x14ac:dyDescent="0.3">
      <c r="A253" s="2"/>
      <c r="B253" s="2"/>
      <c r="C253" s="2"/>
    </row>
    <row r="254" spans="1:3" x14ac:dyDescent="0.3">
      <c r="A254" s="2"/>
      <c r="B254" s="2"/>
      <c r="C254" s="2"/>
    </row>
    <row r="255" spans="1:3" x14ac:dyDescent="0.3">
      <c r="A255" s="2"/>
      <c r="B255" s="2"/>
      <c r="C255" s="2"/>
    </row>
    <row r="256" spans="1:3" x14ac:dyDescent="0.3">
      <c r="A256" s="2"/>
      <c r="B256" s="2"/>
      <c r="C256" s="2"/>
    </row>
    <row r="257" spans="1:3" x14ac:dyDescent="0.3">
      <c r="A257" s="2"/>
      <c r="B257" s="2"/>
      <c r="C257" s="2"/>
    </row>
    <row r="258" spans="1:3" x14ac:dyDescent="0.3">
      <c r="A258" s="2"/>
      <c r="B258" s="2"/>
      <c r="C258" s="2"/>
    </row>
    <row r="259" spans="1:3" x14ac:dyDescent="0.3">
      <c r="A259" s="2"/>
      <c r="B259" s="2"/>
      <c r="C259" s="2"/>
    </row>
    <row r="260" spans="1:3" x14ac:dyDescent="0.3">
      <c r="A260" s="2"/>
      <c r="B260" s="2"/>
      <c r="C260" s="2"/>
    </row>
    <row r="261" spans="1:3" x14ac:dyDescent="0.3">
      <c r="A261" s="2"/>
      <c r="B261" s="2"/>
      <c r="C261" s="2"/>
    </row>
    <row r="262" spans="1:3" x14ac:dyDescent="0.3">
      <c r="A262" s="2"/>
      <c r="B262" s="2"/>
      <c r="C262" s="2"/>
    </row>
    <row r="263" spans="1:3" x14ac:dyDescent="0.3">
      <c r="A263" s="2"/>
      <c r="B263" s="2"/>
      <c r="C263" s="2"/>
    </row>
    <row r="264" spans="1:3" x14ac:dyDescent="0.3">
      <c r="A264" s="2"/>
      <c r="B264" s="2"/>
      <c r="C264" s="2"/>
    </row>
    <row r="265" spans="1:3" x14ac:dyDescent="0.3">
      <c r="A265" s="2"/>
      <c r="B265" s="2"/>
      <c r="C265" s="2"/>
    </row>
    <row r="266" spans="1:3" x14ac:dyDescent="0.3">
      <c r="A266" s="2"/>
      <c r="B266" s="2"/>
      <c r="C266" s="2"/>
    </row>
    <row r="267" spans="1:3" x14ac:dyDescent="0.3">
      <c r="A267" s="2"/>
      <c r="B267" s="2"/>
      <c r="C267" s="2"/>
    </row>
    <row r="268" spans="1:3" x14ac:dyDescent="0.3">
      <c r="A268" s="2"/>
      <c r="B268" s="2"/>
      <c r="C268" s="2"/>
    </row>
    <row r="269" spans="1:3" x14ac:dyDescent="0.3">
      <c r="A269" s="2"/>
      <c r="B269" s="2"/>
      <c r="C269" s="2"/>
    </row>
    <row r="270" spans="1:3" x14ac:dyDescent="0.3">
      <c r="A270" s="2"/>
      <c r="B270" s="2"/>
      <c r="C270" s="2"/>
    </row>
    <row r="271" spans="1:3" x14ac:dyDescent="0.3">
      <c r="A271" s="2"/>
      <c r="B271" s="2"/>
      <c r="C271" s="2"/>
    </row>
    <row r="272" spans="1:3" x14ac:dyDescent="0.3">
      <c r="A272" s="2"/>
      <c r="B272" s="2"/>
      <c r="C272" s="2"/>
    </row>
    <row r="273" spans="1:3" x14ac:dyDescent="0.3">
      <c r="A273" s="2"/>
      <c r="B273" s="2"/>
      <c r="C273" s="2"/>
    </row>
    <row r="274" spans="1:3" x14ac:dyDescent="0.3">
      <c r="A274" s="2"/>
      <c r="B274" s="2"/>
      <c r="C274" s="2"/>
    </row>
    <row r="275" spans="1:3" x14ac:dyDescent="0.3">
      <c r="A275" s="2"/>
      <c r="B275" s="2"/>
      <c r="C275" s="2"/>
    </row>
    <row r="276" spans="1:3" x14ac:dyDescent="0.3">
      <c r="A276" s="2"/>
      <c r="B276" s="2"/>
      <c r="C276" s="2"/>
    </row>
    <row r="277" spans="1:3" x14ac:dyDescent="0.3">
      <c r="A277" s="2"/>
      <c r="B277" s="2"/>
      <c r="C277" s="2"/>
    </row>
    <row r="278" spans="1:3" x14ac:dyDescent="0.3">
      <c r="A278" s="2"/>
      <c r="B278" s="2"/>
      <c r="C278" s="2"/>
    </row>
    <row r="279" spans="1:3" x14ac:dyDescent="0.3">
      <c r="A279" s="2"/>
      <c r="B279" s="2"/>
      <c r="C279" s="2"/>
    </row>
    <row r="280" spans="1:3" x14ac:dyDescent="0.3">
      <c r="A280" s="2"/>
      <c r="B280" s="2"/>
      <c r="C280" s="2"/>
    </row>
    <row r="281" spans="1:3" x14ac:dyDescent="0.3">
      <c r="A281" s="2"/>
      <c r="B281" s="2"/>
      <c r="C281" s="2"/>
    </row>
    <row r="282" spans="1:3" x14ac:dyDescent="0.3">
      <c r="A282" s="2"/>
      <c r="B282" s="2"/>
      <c r="C282" s="2"/>
    </row>
    <row r="283" spans="1:3" x14ac:dyDescent="0.3">
      <c r="A283" s="2"/>
      <c r="B283" s="2"/>
      <c r="C283" s="2"/>
    </row>
    <row r="284" spans="1:3" x14ac:dyDescent="0.3">
      <c r="A284" s="2"/>
      <c r="B284" s="2"/>
      <c r="C284" s="2"/>
    </row>
    <row r="285" spans="1:3" x14ac:dyDescent="0.3">
      <c r="A285" s="2"/>
      <c r="B285" s="2"/>
      <c r="C285" s="2"/>
    </row>
    <row r="286" spans="1:3" x14ac:dyDescent="0.3">
      <c r="A286" s="2"/>
      <c r="B286" s="2"/>
      <c r="C286" s="2"/>
    </row>
    <row r="287" spans="1:3" x14ac:dyDescent="0.3">
      <c r="A287" s="2"/>
      <c r="B287" s="2"/>
      <c r="C287" s="2"/>
    </row>
    <row r="288" spans="1:3" x14ac:dyDescent="0.3">
      <c r="A288" s="2"/>
      <c r="B288" s="2"/>
      <c r="C288" s="2"/>
    </row>
    <row r="289" spans="1:3" x14ac:dyDescent="0.3">
      <c r="A289" s="2"/>
      <c r="B289" s="2"/>
      <c r="C289" s="2"/>
    </row>
    <row r="290" spans="1:3" x14ac:dyDescent="0.3">
      <c r="A290" s="2"/>
      <c r="B290" s="2"/>
      <c r="C290" s="2"/>
    </row>
    <row r="291" spans="1:3" x14ac:dyDescent="0.3">
      <c r="A291" s="2"/>
      <c r="B291" s="2"/>
      <c r="C291" s="2"/>
    </row>
    <row r="292" spans="1:3" x14ac:dyDescent="0.3">
      <c r="A292" s="2"/>
      <c r="B292" s="2"/>
      <c r="C292" s="2"/>
    </row>
    <row r="293" spans="1:3" x14ac:dyDescent="0.3">
      <c r="A293" s="2"/>
      <c r="B293" s="2"/>
      <c r="C293" s="2"/>
    </row>
    <row r="294" spans="1:3" x14ac:dyDescent="0.3">
      <c r="A294" s="2"/>
      <c r="B294" s="2"/>
      <c r="C294" s="2"/>
    </row>
    <row r="295" spans="1:3" x14ac:dyDescent="0.3">
      <c r="A295" s="2"/>
      <c r="B295" s="2"/>
      <c r="C295" s="2"/>
    </row>
    <row r="296" spans="1:3" x14ac:dyDescent="0.3">
      <c r="A296" s="2"/>
      <c r="B296" s="2"/>
      <c r="C296" s="2"/>
    </row>
    <row r="297" spans="1:3" x14ac:dyDescent="0.3">
      <c r="A297" s="2"/>
      <c r="B297" s="2"/>
      <c r="C297" s="2"/>
    </row>
    <row r="298" spans="1:3" x14ac:dyDescent="0.3">
      <c r="A298" s="2"/>
      <c r="B298" s="2"/>
      <c r="C298" s="2"/>
    </row>
    <row r="299" spans="1:3" x14ac:dyDescent="0.3">
      <c r="A299" s="2"/>
      <c r="B299" s="2"/>
      <c r="C299" s="2"/>
    </row>
    <row r="300" spans="1:3" x14ac:dyDescent="0.3">
      <c r="A300" s="2"/>
      <c r="B300" s="2"/>
      <c r="C300" s="2"/>
    </row>
    <row r="301" spans="1:3" x14ac:dyDescent="0.3">
      <c r="A301" s="2"/>
      <c r="B301" s="2"/>
      <c r="C301" s="2"/>
    </row>
    <row r="302" spans="1:3" x14ac:dyDescent="0.3">
      <c r="A302" s="2"/>
      <c r="B302" s="2"/>
      <c r="C302" s="2"/>
    </row>
    <row r="303" spans="1:3" x14ac:dyDescent="0.3">
      <c r="A303" s="2"/>
      <c r="B303" s="2"/>
      <c r="C303" s="2"/>
    </row>
    <row r="304" spans="1:3" x14ac:dyDescent="0.3">
      <c r="A304" s="2"/>
      <c r="B304" s="2"/>
      <c r="C304" s="2"/>
    </row>
    <row r="305" spans="1:3" x14ac:dyDescent="0.3">
      <c r="A305" s="2"/>
      <c r="B305" s="2"/>
      <c r="C305"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U E A A B Q S w M E F A A C A A g A i X o r W d v I I g i l A A A A 9 w A A A B I A H A B D b 2 5 m a W c v U G F j a 2 F n Z S 5 4 b W w g o h g A K K A U A A A A A A A A A A A A A A A A A A A A A A A A A A A A h Y 8 x D o I w G I W v Q r r T F i R E S C m D q y Q m R O P a 1 A q N 8 G N o s d z N w S N 5 B T G K u j m + 7 3 3 D e / f r j e V j 2 3 g X 1 R v d Q Y Y C T J G n Q H Y H D V W G B n v 0 l y j n b C P k S V T K m 2 Q w 6 W g O G a q t P a e E O O e w W + C u r 0 h I a U D 2 x b q U t W o F + s j 6 v + x r M F a A V I i z 3 W s M D 3 E S 4 y C J o w h T R m b K C g 1 f I 5 w G P 9 s f y F Z D Y 4 d e c Q X + t m R k j o y 8 T / A H U E s D B B Q A A g A I A I l 6 K 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J e i t Z S 5 1 I d O 4 B A A D C B g A A E w A c A E Z v c m 1 1 b G F z L 1 N l Y 3 R p b 2 4 x L m 0 g o h g A K K A U A A A A A A A A A A A A A A A A A A A A A A A A A A A A 5 Z N d b 9 M w F I b v K / U / m O w m l d I q i b p u B e W i H y u 9 o B N V O r 4 W V D n p o T F y b G Q 7 g 1 D t v + M s H Y P 2 s F 0 h L s i N 4 + e 1 j t 9 j + 9 W Q G S Y F i Z s x e N F u t V s 6 p w o 2 5 M R Z r q f U 0 P V Z N x x 0 Q z / s O y Q i H E y 7 R e w X y 1 J l Y M l E 3 / S m M i s L E M a d M Q 6 9 i R T G T r T r T J 4 n V x q U T g p R U a 2 Z S O 5 X 6 u R q x F N Q h p J F n C X P F u / r k b x W 8 r P 1 k k x p Q e r N U 6 q B j A T l l W Y 6 O T T U y / S N 0 / G u p 8 B Z w Q y o y P E c j 0 w k L w u h o z D w y I X I 5 I a J b T Q 4 9 X 0 7 X 5 b S Q G w q D t H D b + 9 S C v j Y 8 Z r O T h z r o r D a h s y B b q z 9 u v E V T e 3 C v b L n b n M I H r n e 8 x H n c U Y 5 V T o y q v y 1 5 C S n Y m s r r q o v 8 F B u p a j Q n 6 Q q G s u 1 q F 1 k f 2 + 3 c y 5 p A b Y 5 Y 9 c Q A 9 / M r U d 2 T n 1 O d y U P h Q t l 2 0 4 Z Z 6 Y 6 0 m a U 8 V I B W Y D J 5 e Z I n q 9 / M l E W 9 o 7 2 9 C t K U 4 S + Q d e + R d g r h C 0 R t g C q r e X 6 5 f z J 9 k w N T + 8 h l 1 t m 7 6 H Z F o Y D j L 8 r / S H G V 3 k Q Y P x l G Y Q Y n 8 u g j / H R 9 w D 1 M 1 M B 6 u d D H v q H / L b T b j G B v q H f o z p u k n H e P b s L B n H D z j 9 P 6 4 G n J 8 I a 9 P / f s D 4 R y M e y j I X q b w V 4 j L A 6 d d 0 x / s 7 9 c 1 y p k 4 c r d Q a O l c d S 8 A N Q S w E C L Q A U A A I A C A C J e i t Z 2 8 g i C K U A A A D 3 A A A A E g A A A A A A A A A A A A A A A A A A A A A A Q 2 9 u Z m l n L 1 B h Y 2 t h Z 2 U u e G 1 s U E s B A i 0 A F A A C A A g A i X o r W Q / K 6 a u k A A A A 6 Q A A A B M A A A A A A A A A A A A A A A A A 8 Q A A A F t D b 2 5 0 Z W 5 0 X 1 R 5 c G V z X S 5 4 b W x Q S w E C L Q A U A A I A C A C J e i t Z S 5 1 I d O 4 B A A D C B g A A E w A A A A A A A A A A A A A A A A D i A Q A A R m 9 y b X V s Y X M v U 2 V j d G l v b j E u b V B L B Q Y A A A A A A w A D A M I A A A A d 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R I Q A A A A A A A K 8 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X 0 R h d G F f N y 0 y N i 0 y M D I 0 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R m l s b F N 0 Y X R 1 c y I g V m F s d W U 9 I n N D b 2 1 w b G V 0 Z S I g L z 4 8 R W 5 0 c n k g V H l w Z T 0 i R m l s b E N v b H V t b k 5 h b W V z I i B W Y W x 1 Z T 0 i c 1 s m c X V v d D t O Y W 1 l J n F 1 b 3 Q 7 L C Z x d W 9 0 O 0 R h b S B U e X B l J n F 1 b 3 Q 7 L C Z x d W 9 0 O 0 V y b 2 R p Y m l s a X R 5 J n F 1 b 3 Q 7 L C Z x d W 9 0 O 0 Z h a W x 1 c m U g T W V 0 a G 9 k J n F 1 b 3 Q 7 L C Z x d W 9 0 O 0 h f Z C Z x d W 9 0 O y w m c X V v d D t I X 3 c m c X V v d D s s J n F 1 b 3 Q 7 S F 9 i J n F 1 b 3 Q 7 L C Z x d W 9 0 O 1 Z f d y Z x d W 9 0 O y w m c X V v d D t X J n F 1 b 3 Q 7 L C Z x d W 9 0 O 0 w m c X V v d D s s J n F 1 b 3 Q 7 U S Z x d W 9 0 O y w m c X V v d D t N Z W F z d X J l b W V u d C B N Z X R o b 2 Q m c X V v d D s s J n F 1 b 3 Q 7 R n I 5 N S Z x d W 9 0 O y w m c X V v d D t X Z T k 2 J n F 1 b 3 Q 7 L C Z x d W 9 0 O 1 h 1 M D k m c X V v d D s s J n F 1 b 3 Q 7 V G g x M S Z x d W 9 0 O y w m c X V v d D t H d T E y J n F 1 b 3 Q 7 L C Z x d W 9 0 O 0 h v M T Q m c X V v d D s s J n F 1 b 3 Q 7 Q X o x N S Z x d W 9 0 O y w m c X V v d D t G c j E 2 J n F 1 b 3 Q 7 L C Z x d W 9 0 O 1 p o M j A m c X V v d D t d I i A v P j x F b n R y e S B U e X B l P S J G a W x s Q 2 9 s d W 1 u V H l w Z X M i I F Z h b H V l P S J z Q m d Z R 0 J n V U Z C U V V G Q l F V R 0 F R R U J B U U V C Q V F F Q i I g L z 4 8 R W 5 0 c n k g V H l w Z T 0 i R m l s b E x h c 3 R V c G R h d G V k I i B W Y W x 1 Z T 0 i Z D I w M j Q t M D k t M D Z U M T k 6 M j Q 6 N T I u M z M 5 M j Y 0 N F o i I C 8 + P E V u d H J 5 I F R 5 c G U 9 I k Z p b G x F c n J v c k N v d W 5 0 I i B W Y W x 1 Z T 0 i b D A i I C 8 + P E V u d H J 5 I F R 5 c G U 9 I k Z p b G x F c n J v c k N v Z G U i I F Z h b H V l P S J z V W 5 r b m 9 3 b i I g L z 4 8 R W 5 0 c n k g V H l w Z T 0 i R m l s b E N v d W 5 0 I i B W Y W x 1 Z T 0 i b D E 5 N y I g L z 4 8 R W 5 0 c n k g V H l w Z T 0 i Q W R k Z W R U b 0 R h d G F N b 2 R l b C I g V m F s d W U 9 I m w w I i A v P j x F b n R y e S B U e X B l P S J S Z W x h d G l v b n N o a X B J b m Z v Q 2 9 u d G F p b m V y I i B W Y W x 1 Z T 0 i c 3 s m c X V v d D t j b 2 x 1 b W 5 D b 3 V u d C Z x d W 9 0 O z o y M S w m c X V v d D t r Z X l D b 2 x 1 b W 5 O Y W 1 l c y Z x d W 9 0 O z p b X S w m c X V v d D t x d W V y e V J l b G F 0 a W 9 u c 2 h p c H M m c X V v d D s 6 W 1 0 s J n F 1 b 3 Q 7 Y 2 9 s d W 1 u S W R l b n R p d G l l c y Z x d W 9 0 O z p b J n F 1 b 3 Q 7 U 2 V j d G l v b j E v U V 9 E Y X R h X z c t M j Y t M j A y N C 9 D a G F u Z 2 V k I F R 5 c G U u e 0 5 h b W U s M H 0 m c X V v d D s s J n F 1 b 3 Q 7 U 2 V j d G l v b j E v U V 9 E Y X R h X z c t M j Y t M j A y N C 9 D a G F u Z 2 V k I F R 5 c G U u e 0 R h b S B U e X B l L D F 9 J n F 1 b 3 Q 7 L C Z x d W 9 0 O 1 N l Y 3 R p b 2 4 x L 1 F f R G F 0 Y V 8 3 L T I 2 L T I w M j Q v Q 2 h h b m d l Z C B U e X B l L n t F c m 9 k a W J p b G l 0 e S w y f S Z x d W 9 0 O y w m c X V v d D t T Z W N 0 a W 9 u M S 9 R X 0 R h d G F f N y 0 y N i 0 y M D I 0 L 0 N o Y W 5 n Z W Q g V H l w Z S 5 7 R m F p b H V y Z S B N Z X R o b 2 Q s M 3 0 m c X V v d D s s J n F 1 b 3 Q 7 U 2 V j d G l v b j E v U V 9 E Y X R h X z c t M j Y t M j A y N C 9 D a G F u Z 2 V k I F R 5 c G U u e 0 h f Z C w 0 f S Z x d W 9 0 O y w m c X V v d D t T Z W N 0 a W 9 u M S 9 R X 0 R h d G F f N y 0 y N i 0 y M D I 0 L 0 N o Y W 5 n Z W Q g V H l w Z S 5 7 S F 9 3 L D V 9 J n F 1 b 3 Q 7 L C Z x d W 9 0 O 1 N l Y 3 R p b 2 4 x L 1 F f R G F 0 Y V 8 3 L T I 2 L T I w M j Q v Q 2 h h b m d l Z C B U e X B l L n t I X 2 I s N n 0 m c X V v d D s s J n F 1 b 3 Q 7 U 2 V j d G l v b j E v U V 9 E Y X R h X z c t M j Y t M j A y N C 9 D a G F u Z 2 V k I F R 5 c G U u e 1 Z f d y w 3 f S Z x d W 9 0 O y w m c X V v d D t T Z W N 0 a W 9 u M S 9 R X 0 R h d G F f N y 0 y N i 0 y M D I 0 L 0 N o Y W 5 n Z W Q g V H l w Z S 5 7 V y w 4 f S Z x d W 9 0 O y w m c X V v d D t T Z W N 0 a W 9 u M S 9 R X 0 R h d G F f N y 0 y N i 0 y M D I 0 L 0 N o Y W 5 n Z W Q g V H l w Z S 5 7 T C w 5 f S Z x d W 9 0 O y w m c X V v d D t T Z W N 0 a W 9 u M S 9 R X 0 R h d G F f N y 0 y N i 0 y M D I 0 L 0 N o Y W 5 n Z W Q g V H l w Z S 5 7 U S w x M H 0 m c X V v d D s s J n F 1 b 3 Q 7 U 2 V j d G l v b j E v U V 9 E Y X R h X z c t M j Y t M j A y N C 9 D a G F u Z 2 V k I F R 5 c G U u e 0 1 l Y X N 1 c m V t Z W 5 0 I E 1 l d G h v Z C w x M X 0 m c X V v d D s s J n F 1 b 3 Q 7 U 2 V j d G l v b j E v U V 9 E Y X R h X z c t M j Y t M j A y N C 9 D a G F u Z 2 V k I F R 5 c G U u e 0 Z y O T U s M T J 9 J n F 1 b 3 Q 7 L C Z x d W 9 0 O 1 N l Y 3 R p b 2 4 x L 1 F f R G F 0 Y V 8 3 L T I 2 L T I w M j Q v Q 2 h h b m d l Z C B U e X B l L n t X Z T k 2 L D E z f S Z x d W 9 0 O y w m c X V v d D t T Z W N 0 a W 9 u M S 9 R X 0 R h d G F f N y 0 y N i 0 y M D I 0 L 0 N o Y W 5 n Z W Q g V H l w Z S 5 7 W H U w O S w x N H 0 m c X V v d D s s J n F 1 b 3 Q 7 U 2 V j d G l v b j E v U V 9 E Y X R h X z c t M j Y t M j A y N C 9 D a G F u Z 2 V k I F R 5 c G U u e 1 R o M T E s M T V 9 J n F 1 b 3 Q 7 L C Z x d W 9 0 O 1 N l Y 3 R p b 2 4 x L 1 F f R G F 0 Y V 8 3 L T I 2 L T I w M j Q v Q 2 h h b m d l Z C B U e X B l L n t H d T E y L D E 2 f S Z x d W 9 0 O y w m c X V v d D t T Z W N 0 a W 9 u M S 9 R X 0 R h d G F f N y 0 y N i 0 y M D I 0 L 0 N o Y W 5 n Z W Q g V H l w Z S 5 7 S G 8 x N C w x N 3 0 m c X V v d D s s J n F 1 b 3 Q 7 U 2 V j d G l v b j E v U V 9 E Y X R h X z c t M j Y t M j A y N C 9 D a G F u Z 2 V k I F R 5 c G U u e 0 F 6 M T U s M T h 9 J n F 1 b 3 Q 7 L C Z x d W 9 0 O 1 N l Y 3 R p b 2 4 x L 1 F f R G F 0 Y V 8 3 L T I 2 L T I w M j Q v Q 2 h h b m d l Z C B U e X B l L n t G c j E 2 L D E 5 f S Z x d W 9 0 O y w m c X V v d D t T Z W N 0 a W 9 u M S 9 R X 0 R h d G F f N y 0 y N i 0 y M D I 0 L 0 N o Y W 5 n Z W Q g V H l w Z S 5 7 W m g y M C w y M H 0 m c X V v d D t d L C Z x d W 9 0 O 0 N v b H V t b k N v d W 5 0 J n F 1 b 3 Q 7 O j I x L C Z x d W 9 0 O 0 t l e U N v b H V t b k 5 h b W V z J n F 1 b 3 Q 7 O l t d L C Z x d W 9 0 O 0 N v b H V t b k l k Z W 5 0 a X R p Z X M m c X V v d D s 6 W y Z x d W 9 0 O 1 N l Y 3 R p b 2 4 x L 1 F f R G F 0 Y V 8 3 L T I 2 L T I w M j Q v Q 2 h h b m d l Z C B U e X B l L n t O Y W 1 l L D B 9 J n F 1 b 3 Q 7 L C Z x d W 9 0 O 1 N l Y 3 R p b 2 4 x L 1 F f R G F 0 Y V 8 3 L T I 2 L T I w M j Q v Q 2 h h b m d l Z C B U e X B l L n t E Y W 0 g V H l w Z S w x f S Z x d W 9 0 O y w m c X V v d D t T Z W N 0 a W 9 u M S 9 R X 0 R h d G F f N y 0 y N i 0 y M D I 0 L 0 N o Y W 5 n Z W Q g V H l w Z S 5 7 R X J v Z G l i a W x p d H k s M n 0 m c X V v d D s s J n F 1 b 3 Q 7 U 2 V j d G l v b j E v U V 9 E Y X R h X z c t M j Y t M j A y N C 9 D a G F u Z 2 V k I F R 5 c G U u e 0 Z h a W x 1 c m U g T W V 0 a G 9 k L D N 9 J n F 1 b 3 Q 7 L C Z x d W 9 0 O 1 N l Y 3 R p b 2 4 x L 1 F f R G F 0 Y V 8 3 L T I 2 L T I w M j Q v Q 2 h h b m d l Z C B U e X B l L n t I X 2 Q s N H 0 m c X V v d D s s J n F 1 b 3 Q 7 U 2 V j d G l v b j E v U V 9 E Y X R h X z c t M j Y t M j A y N C 9 D a G F u Z 2 V k I F R 5 c G U u e 0 h f d y w 1 f S Z x d W 9 0 O y w m c X V v d D t T Z W N 0 a W 9 u M S 9 R X 0 R h d G F f N y 0 y N i 0 y M D I 0 L 0 N o Y W 5 n Z W Q g V H l w Z S 5 7 S F 9 i L D Z 9 J n F 1 b 3 Q 7 L C Z x d W 9 0 O 1 N l Y 3 R p b 2 4 x L 1 F f R G F 0 Y V 8 3 L T I 2 L T I w M j Q v Q 2 h h b m d l Z C B U e X B l L n t W X 3 c s N 3 0 m c X V v d D s s J n F 1 b 3 Q 7 U 2 V j d G l v b j E v U V 9 E Y X R h X z c t M j Y t M j A y N C 9 D a G F u Z 2 V k I F R 5 c G U u e 1 c s O H 0 m c X V v d D s s J n F 1 b 3 Q 7 U 2 V j d G l v b j E v U V 9 E Y X R h X z c t M j Y t M j A y N C 9 D a G F u Z 2 V k I F R 5 c G U u e 0 w s O X 0 m c X V v d D s s J n F 1 b 3 Q 7 U 2 V j d G l v b j E v U V 9 E Y X R h X z c t M j Y t M j A y N C 9 D a G F u Z 2 V k I F R 5 c G U u e 1 E s M T B 9 J n F 1 b 3 Q 7 L C Z x d W 9 0 O 1 N l Y 3 R p b 2 4 x L 1 F f R G F 0 Y V 8 3 L T I 2 L T I w M j Q v Q 2 h h b m d l Z C B U e X B l L n t N Z W F z d X J l b W V u d C B N Z X R o b 2 Q s M T F 9 J n F 1 b 3 Q 7 L C Z x d W 9 0 O 1 N l Y 3 R p b 2 4 x L 1 F f R G F 0 Y V 8 3 L T I 2 L T I w M j Q v Q 2 h h b m d l Z C B U e X B l L n t G c j k 1 L D E y f S Z x d W 9 0 O y w m c X V v d D t T Z W N 0 a W 9 u M S 9 R X 0 R h d G F f N y 0 y N i 0 y M D I 0 L 0 N o Y W 5 n Z W Q g V H l w Z S 5 7 V 2 U 5 N i w x M 3 0 m c X V v d D s s J n F 1 b 3 Q 7 U 2 V j d G l v b j E v U V 9 E Y X R h X z c t M j Y t M j A y N C 9 D a G F u Z 2 V k I F R 5 c G U u e 1 h 1 M D k s M T R 9 J n F 1 b 3 Q 7 L C Z x d W 9 0 O 1 N l Y 3 R p b 2 4 x L 1 F f R G F 0 Y V 8 3 L T I 2 L T I w M j Q v Q 2 h h b m d l Z C B U e X B l L n t U a D E x L D E 1 f S Z x d W 9 0 O y w m c X V v d D t T Z W N 0 a W 9 u M S 9 R X 0 R h d G F f N y 0 y N i 0 y M D I 0 L 0 N o Y W 5 n Z W Q g V H l w Z S 5 7 R 3 U x M i w x N n 0 m c X V v d D s s J n F 1 b 3 Q 7 U 2 V j d G l v b j E v U V 9 E Y X R h X z c t M j Y t M j A y N C 9 D a G F u Z 2 V k I F R 5 c G U u e 0 h v M T Q s M T d 9 J n F 1 b 3 Q 7 L C Z x d W 9 0 O 1 N l Y 3 R p b 2 4 x L 1 F f R G F 0 Y V 8 3 L T I 2 L T I w M j Q v Q 2 h h b m d l Z C B U e X B l L n t B e j E 1 L D E 4 f S Z x d W 9 0 O y w m c X V v d D t T Z W N 0 a W 9 u M S 9 R X 0 R h d G F f N y 0 y N i 0 y M D I 0 L 0 N o Y W 5 n Z W Q g V H l w Z S 5 7 R n I x N i w x O X 0 m c X V v d D s s J n F 1 b 3 Q 7 U 2 V j d G l v b j E v U V 9 E Y X R h X z c t M j Y t M j A y N C 9 D a G F u Z 2 V k I F R 5 c G U u e 1 p o M j A s M j B 9 J n F 1 b 3 Q 7 X S w m c X V v d D t S Z W x h d G l v b n N o a X B J b m Z v J n F 1 b 3 Q 7 O l t d f S I g L z 4 8 L 1 N 0 Y W J s Z U V u d H J p Z X M + P C 9 J d G V t P j x J d G V t P j x J d G V t T G 9 j Y X R p b 2 4 + P E l 0 Z W 1 U e X B l P k Z v c m 1 1 b G E 8 L 0 l 0 Z W 1 U e X B l P j x J d G V t U G F 0 a D 5 T Z W N 0 a W 9 u M S 9 R X 0 R h d G F f N y 0 y N i 0 y M D I 0 L 1 N v d X J j Z T w v S X R l b V B h d G g + P C 9 J d G V t T G 9 j Y X R p b 2 4 + P F N 0 Y W J s Z U V u d H J p Z X M g L z 4 8 L 0 l 0 Z W 0 + P E l 0 Z W 0 + P E l 0 Z W 1 M b 2 N h d G l v b j 4 8 S X R l b V R 5 c G U + R m 9 y b X V s Y T w v S X R l b V R 5 c G U + P E l 0 Z W 1 Q Y X R o P l N l Y 3 R p b 2 4 x L 1 F f R G F 0 Y V 8 3 L T I 2 L T I w M j Q v U H J v b W 9 0 Z W Q l M j B I Z W F k Z X J z P C 9 J d G V t U G F 0 a D 4 8 L 0 l 0 Z W 1 M b 2 N h d G l v b j 4 8 U 3 R h Y m x l R W 5 0 c m l l c y A v P j w v S X R l b T 4 8 S X R l b T 4 8 S X R l b U x v Y 2 F 0 a W 9 u P j x J d G V t V H l w Z T 5 G b 3 J t d W x h P C 9 J d G V t V H l w Z T 4 8 S X R l b V B h d G g + U 2 V j d G l v b j E v U V 9 E Y X R h X z c t M j Y t M j A y N C 9 D a G F u Z 2 V k J T I w V H l w Z T w v S X R l b V B h d G g + P C 9 J d G V t T G 9 j Y X R p b 2 4 + P F N 0 Y W J s Z U V u d H J p Z X M g L z 4 8 L 0 l 0 Z W 0 + P E l 0 Z W 0 + P E l 0 Z W 1 M b 2 N h d G l v b j 4 8 S X R l b V R 5 c G U + R m 9 y b X V s Y T w v S X R l b V R 5 c G U + P E l 0 Z W 1 Q Y X R o P l N l Y 3 R p b 2 4 x L 0 J f R G F 0 Y V 8 4 L T c t M j A y N C 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Z W R D b 2 1 w b G V 0 Z V J l c 3 V s d F R v V 2 9 y a 3 N o Z W V 0 I i B W Y W x 1 Z T 0 i b D E i I C 8 + P E V u d H J 5 I F R 5 c G U 9 I l J l b G F 0 a W 9 u c 2 h p c E l u Z m 9 D b 2 5 0 Y W l u Z X I i I F Z h b H V l P S J z e y Z x d W 9 0 O 2 N v b H V t b k N v d W 5 0 J n F 1 b 3 Q 7 O j E 0 L C Z x d W 9 0 O 2 t l e U N v b H V t b k 5 h b W V z J n F 1 b 3 Q 7 O l t d L C Z x d W 9 0 O 3 F 1 Z X J 5 U m V s Y X R p b 2 5 z a G l w c y Z x d W 9 0 O z p b X S w m c X V v d D t j b 2 x 1 b W 5 J Z G V u d G l 0 a W V z J n F 1 b 3 Q 7 O l s m c X V v d D t T Z W N 0 a W 9 u M S 9 C X 0 R h d G F f O C 0 3 L T I w M j Q v Q 2 h h b m d l Z C B U e X B l L n t O Y W 1 l L D B 9 J n F 1 b 3 Q 7 L C Z x d W 9 0 O 1 N l Y 3 R p b 2 4 x L 0 J f R G F 0 Y V 8 4 L T c t M j A y N C 9 D a G F u Z 2 V k I F R 5 c G U u e 0 R h b S B U e X B l L D F 9 J n F 1 b 3 Q 7 L C Z x d W 9 0 O 1 N l Y 3 R p b 2 4 x L 0 J f R G F 0 Y V 8 4 L T c t M j A y N C 9 D a G F u Z 2 V k I F R 5 c G U u e 0 Z h a W x 1 c m U g T W V 0 a G 9 k L D J 9 J n F 1 b 3 Q 7 L C Z x d W 9 0 O 1 N l Y 3 R p b 2 4 x L 0 J f R G F 0 Y V 8 4 L T c t M j A y N C 9 D a G F u Z 2 V k I F R 5 c G U u e 0 V y b 2 R p Y m l s a X R 5 L D N 9 J n F 1 b 3 Q 7 L C Z x d W 9 0 O 1 N l Y 3 R p b 2 4 x L 0 J f R G F 0 Y V 8 4 L T c t M j A y N C 9 D a G F u Z 2 V k I F R 5 c G U u e 1 c s N H 0 m c X V v d D s s J n F 1 b 3 Q 7 U 2 V j d G l v b j E v Q l 9 E Y X R h X z g t N y 0 y M D I 0 L 0 N o Y W 5 n Z W Q g V H l w Z S 5 7 S F 9 k L D V 9 J n F 1 b 3 Q 7 L C Z x d W 9 0 O 1 N l Y 3 R p b 2 4 x L 0 J f R G F 0 Y V 8 4 L T c t M j A y N C 9 D a G F u Z 2 V k I F R 5 c G U u e 0 h f d y w 2 f S Z x d W 9 0 O y w m c X V v d D t T Z W N 0 a W 9 u M S 9 C X 0 R h d G F f O C 0 3 L T I w M j Q v Q 2 h h b m d l Z C B U e X B l L n t I X 2 I s N 3 0 m c X V v d D s s J n F 1 b 3 Q 7 U 2 V j d G l v b j E v Q l 9 E Y X R h X z g t N y 0 y M D I 0 L 0 N o Y W 5 n Z W Q g V H l w Z S 5 7 V l 9 3 L D h 9 J n F 1 b 3 Q 7 L C Z x d W 9 0 O 1 N l Y 3 R p b 2 4 x L 0 J f R G F 0 Y V 8 4 L T c t M j A y N C 9 D a G F u Z 2 V k I F R 5 c G U u e 0 I s O X 0 m c X V v d D s s J n F 1 b 3 Q 7 U 2 V j d G l v b j E v Q l 9 E Y X R h X z g t N y 0 y M D I 0 L 0 N o Y W 5 n Z W Q g V H l w Z S 5 7 R n I 5 N S 1 C L D E w f S Z x d W 9 0 O y w m c X V v d D t T Z W N 0 a W 9 u M S 9 C X 0 R h d G F f O C 0 3 L T I w M j Q v Q 2 h h b m d l Z C B U e X B l L n t G c j A 4 L U I s M T F 9 J n F 1 b 3 Q 7 L C Z x d W 9 0 O 1 N l Y 3 R p b 2 4 x L 0 J f R G F 0 Y V 8 4 L T c t M j A y N C 9 D a G F u Z 2 V k I F R 5 c G U u e 1 h 1 M D k t Q i w x M n 0 m c X V v d D s s J n F 1 b 3 Q 7 U 2 V j d G l v b j E v Q l 9 E Y X R h X z g t N y 0 y M D I 0 L 0 N o Y W 5 n Z W Q g V H l w Z S 5 7 W m g y M C 1 C L D E z f S Z x d W 9 0 O 1 0 s J n F 1 b 3 Q 7 Q 2 9 s d W 1 u Q 2 9 1 b n Q m c X V v d D s 6 M T Q s J n F 1 b 3 Q 7 S 2 V 5 Q 2 9 s d W 1 u T m F t Z X M m c X V v d D s 6 W 1 0 s J n F 1 b 3 Q 7 Q 2 9 s d W 1 u S W R l b n R p d G l l c y Z x d W 9 0 O z p b J n F 1 b 3 Q 7 U 2 V j d G l v b j E v Q l 9 E Y X R h X z g t N y 0 y M D I 0 L 0 N o Y W 5 n Z W Q g V H l w Z S 5 7 T m F t Z S w w f S Z x d W 9 0 O y w m c X V v d D t T Z W N 0 a W 9 u M S 9 C X 0 R h d G F f O C 0 3 L T I w M j Q v Q 2 h h b m d l Z C B U e X B l L n t E Y W 0 g V H l w Z S w x f S Z x d W 9 0 O y w m c X V v d D t T Z W N 0 a W 9 u M S 9 C X 0 R h d G F f O C 0 3 L T I w M j Q v Q 2 h h b m d l Z C B U e X B l L n t G Y W l s d X J l I E 1 l d G h v Z C w y f S Z x d W 9 0 O y w m c X V v d D t T Z W N 0 a W 9 u M S 9 C X 0 R h d G F f O C 0 3 L T I w M j Q v Q 2 h h b m d l Z C B U e X B l L n t F c m 9 k a W J p b G l 0 e S w z f S Z x d W 9 0 O y w m c X V v d D t T Z W N 0 a W 9 u M S 9 C X 0 R h d G F f O C 0 3 L T I w M j Q v Q 2 h h b m d l Z C B U e X B l L n t X L D R 9 J n F 1 b 3 Q 7 L C Z x d W 9 0 O 1 N l Y 3 R p b 2 4 x L 0 J f R G F 0 Y V 8 4 L T c t M j A y N C 9 D a G F u Z 2 V k I F R 5 c G U u e 0 h f Z C w 1 f S Z x d W 9 0 O y w m c X V v d D t T Z W N 0 a W 9 u M S 9 C X 0 R h d G F f O C 0 3 L T I w M j Q v Q 2 h h b m d l Z C B U e X B l L n t I X 3 c s N n 0 m c X V v d D s s J n F 1 b 3 Q 7 U 2 V j d G l v b j E v Q l 9 E Y X R h X z g t N y 0 y M D I 0 L 0 N o Y W 5 n Z W Q g V H l w Z S 5 7 S F 9 i L D d 9 J n F 1 b 3 Q 7 L C Z x d W 9 0 O 1 N l Y 3 R p b 2 4 x L 0 J f R G F 0 Y V 8 4 L T c t M j A y N C 9 D a G F u Z 2 V k I F R 5 c G U u e 1 Z f d y w 4 f S Z x d W 9 0 O y w m c X V v d D t T Z W N 0 a W 9 u M S 9 C X 0 R h d G F f O C 0 3 L T I w M j Q v Q 2 h h b m d l Z C B U e X B l L n t C L D l 9 J n F 1 b 3 Q 7 L C Z x d W 9 0 O 1 N l Y 3 R p b 2 4 x L 0 J f R G F 0 Y V 8 4 L T c t M j A y N C 9 D a G F u Z 2 V k I F R 5 c G U u e 0 Z y O T U t Q i w x M H 0 m c X V v d D s s J n F 1 b 3 Q 7 U 2 V j d G l v b j E v Q l 9 E Y X R h X z g t N y 0 y M D I 0 L 0 N o Y W 5 n Z W Q g V H l w Z S 5 7 R n I w O C 1 C L D E x f S Z x d W 9 0 O y w m c X V v d D t T Z W N 0 a W 9 u M S 9 C X 0 R h d G F f O C 0 3 L T I w M j Q v Q 2 h h b m d l Z C B U e X B l L n t Y d T A 5 L U I s M T J 9 J n F 1 b 3 Q 7 L C Z x d W 9 0 O 1 N l Y 3 R p b 2 4 x L 0 J f R G F 0 Y V 8 4 L T c t M j A y N C 9 D a G F u Z 2 V k I F R 5 c G U u e 1 p o M j A t Q i w x M 3 0 m c X V v d D t d L C Z x d W 9 0 O 1 J l b G F 0 a W 9 u c 2 h p c E l u Z m 8 m c X V v d D s 6 W 1 1 9 I i A v P j x F b n R y e S B U e X B l P S J G a W x s Q 2 9 s d W 1 u T m F t Z X M i I F Z h b H V l P S J z W y Z x d W 9 0 O 0 5 h b W U m c X V v d D s s J n F 1 b 3 Q 7 R G F t I F R 5 c G U m c X V v d D s s J n F 1 b 3 Q 7 R m F p b H V y Z S B N Z X R o b 2 Q m c X V v d D s s J n F 1 b 3 Q 7 R X J v Z G l i a W x p d H k m c X V v d D s s J n F 1 b 3 Q 7 V y Z x d W 9 0 O y w m c X V v d D t I X 2 Q m c X V v d D s s J n F 1 b 3 Q 7 S F 9 3 J n F 1 b 3 Q 7 L C Z x d W 9 0 O 0 h f Y i Z x d W 9 0 O y w m c X V v d D t W X 3 c m c X V v d D s s J n F 1 b 3 Q 7 Q i Z x d W 9 0 O y w m c X V v d D t G c j k 1 L U I m c X V v d D s s J n F 1 b 3 Q 7 R n I w O C 1 C J n F 1 b 3 Q 7 L C Z x d W 9 0 O 1 h 1 M D k t Q i Z x d W 9 0 O y w m c X V v d D t a a D I w L U I m c X V v d D t d I i A v P j x F b n R y e S B U e X B l P S J G a W x s Q 2 9 s d W 1 u V H l w Z X M i I F Z h b H V l P S J z Q m d Z R 0 J n V U Z C U V V G Q l F F Q k F R R T 0 i I C 8 + P E V u d H J 5 I F R 5 c G U 9 I k Z p b G x M Y X N 0 V X B k Y X R l Z C I g V m F s d W U 9 I m Q y M D I 0 L T A 5 L T E x V D I x O j A x O j A 4 L j I 2 N T I w N T J a I i A v P j x F b n R y e S B U e X B l P S J G a W x s R X J y b 3 J D b 3 V u d C I g V m F s d W U 9 I m w w I i A v P j x F b n R y e S B U e X B l P S J G a W x s R X J y b 3 J D b 2 R l I i B W Y W x 1 Z T 0 i c 1 V u a 2 5 v d 2 4 i I C 8 + P E V u d H J 5 I F R 5 c G U 9 I k Z p b G x D b 3 V u d C I g V m F s d W U 9 I m w y M j Y i I C 8 + P E V u d H J 5 I F R 5 c G U 9 I k Z p b G x T d G F 0 d X M i I F Z h b H V l P S J z Q 2 9 t c G x l d G U i I C 8 + P E V u d H J 5 I F R 5 c G U 9 I k F k Z G V k V G 9 E Y X R h T W 9 k Z W w i I F Z h b H V l P S J s M C I g L z 4 8 R W 5 0 c n k g V H l w Z T 0 i T G 9 h Z G V k V G 9 B b m F s e X N p c 1 N l c n Z p Y 2 V z I i B W Y W x 1 Z T 0 i b D A i I C 8 + P C 9 T d G F i b G V F b n R y a W V z P j w v S X R l b T 4 8 S X R l b T 4 8 S X R l b U x v Y 2 F 0 a W 9 u P j x J d G V t V H l w Z T 5 G b 3 J t d W x h P C 9 J d G V t V H l w Z T 4 8 S X R l b V B h d G g + U 2 V j d G l v b j E v Q l 9 E Y X R h X z g t N y 0 y M D I 0 J T I w K D I p L 1 N v d X J j Z T w v S X R l b V B h d G g + P C 9 J d G V t T G 9 j Y X R p b 2 4 + P F N 0 Y W J s Z U V u d H J p Z X M g L z 4 8 L 0 l 0 Z W 0 + P E l 0 Z W 0 + P E l 0 Z W 1 M b 2 N h d G l v b j 4 8 S X R l b V R 5 c G U + R m 9 y b X V s Y T w v S X R l b V R 5 c G U + P E l 0 Z W 1 Q Y X R o P l N l Y 3 R p b 2 4 x L 0 J f R G F 0 Y V 8 4 L T c t M j A y N C U y M C g y K S 9 Q c m 9 t b 3 R l Z C U y M E h l Y W R l c n M 8 L 0 l 0 Z W 1 Q Y X R o P j w v S X R l b U x v Y 2 F 0 a W 9 u P j x T d G F i b G V F b n R y a W V z I C 8 + P C 9 J d G V t P j x J d G V t P j x J d G V t T G 9 j Y X R p b 2 4 + P E l 0 Z W 1 U e X B l P k Z v c m 1 1 b G E 8 L 0 l 0 Z W 1 U e X B l P j x J d G V t U G F 0 a D 5 T Z W N 0 a W 9 u M S 9 C X 0 R h d G F f O C 0 3 L T I w M j Q l M j A o M i k v Q 2 h h b m d l Z C U y M F R 5 c G U 8 L 0 l 0 Z W 1 Q Y X R o P j w v S X R l b U x v Y 2 F 0 a W 9 u P j x T d G F i b G V F b n R y a W V z I C 8 + P C 9 J d G V t P j w v S X R l b X M + P C 9 M b 2 N h b F B h Y 2 t h Z 2 V N Z X R h Z G F 0 Y U Z p b G U + F g A A A F B L B Q Y A A A A A A A A A A A A A A A A A A A A A A A D a A A A A A Q A A A N C M n d 8 B F d E R j H o A w E / C l + s B A A A A b A T 4 s s 4 K L 0 S V h Z o Z O Z 1 B 2 A A A A A A C A A A A A A A D Z g A A w A A A A B A A A A C U T 6 u U 7 V W k 5 3 I E X q 5 O 2 o u i A A A A A A S A A A C g A A A A E A A A A H c a O z 3 q T f t r k k z 8 e Q w x 7 y B Q A A A A 2 A A t S W W b N Q l k y E G S 2 h 9 N j d v v H p D X C r b I f 7 0 Z M 8 n f v d 9 y D 0 o w Y d c b R u 5 G l B R G H 1 m u T K J l O 4 H G Z z g S J y u B M 3 f i d d t 0 w K 8 w b e N W h 4 M z w e n j g 0 Q U A A A A s 6 N 1 W l Z I O u L C 3 o i s z X 8 i M g e S g W 4 = < / D a t a M a s h u p > 
</file>

<file path=customXml/itemProps1.xml><?xml version="1.0" encoding="utf-8"?>
<ds:datastoreItem xmlns:ds="http://schemas.openxmlformats.org/officeDocument/2006/customXml" ds:itemID="{D60E2F27-4DC2-4EB7-8636-64890771BEA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Peak Flow Dataset</vt:lpstr>
      <vt:lpstr>Tf Dataset</vt:lpstr>
      <vt:lpstr>Bavg Dataset</vt:lpstr>
      <vt:lpstr>References</vt:lpstr>
    </vt:vector>
  </TitlesOfParts>
  <Company>Faculty of Engineering, University of Alberta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Mustapha Yassin</dc:creator>
  <cp:lastModifiedBy>Mustapha Yassin</cp:lastModifiedBy>
  <dcterms:created xsi:type="dcterms:W3CDTF">2024-09-11T18:11:50Z</dcterms:created>
  <dcterms:modified xsi:type="dcterms:W3CDTF">2024-10-18T22:23:41Z</dcterms:modified>
</cp:coreProperties>
</file>