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4.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5.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omments6.xml" ContentType="application/vnd.openxmlformats-officedocument.spreadsheetml.comments+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omments9.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0.xml" ContentType="application/vnd.openxmlformats-officedocument.drawing+xml"/>
  <Override PartName="/xl/comments11.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3.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omments14.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omments15.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omments16.xml" ContentType="application/vnd.openxmlformats-officedocument.spreadsheetml.comment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9.xml" ContentType="application/vnd.openxmlformats-officedocument.drawing+xml"/>
  <Override PartName="/xl/comments17.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0.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1.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drawings/drawing23.xml" ContentType="application/vnd.openxmlformats-officedocument.drawing+xml"/>
  <Override PartName="/xl/comments20.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2.xml" ContentType="application/vnd.ms-excel.person+xml"/>
  <Override PartName="/xl/persons/person.xml" ContentType="application/vnd.ms-excel.person+xml"/>
  <Override PartName="/xl/persons/person0.xml" ContentType="application/vnd.ms-excel.person+xml"/>
  <Override PartName="/xl/persons/person1.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https://d.docs.live.net/5e47c8d14caa8232/Documents/Leys lab/atp signaling paper/"/>
    </mc:Choice>
  </mc:AlternateContent>
  <xr:revisionPtr revIDLastSave="0" documentId="8_{3987425C-AC38-4A82-B89E-34F85332AD20}" xr6:coauthVersionLast="47" xr6:coauthVersionMax="47" xr10:uidLastSave="{00000000-0000-0000-0000-000000000000}"/>
  <bookViews>
    <workbookView xWindow="-110" yWindow="-110" windowWidth="19420" windowHeight="11620" tabRatio="767" activeTab="12" xr2:uid="{00000000-000D-0000-FFFF-FFFF00000000}"/>
  </bookViews>
  <sheets>
    <sheet name="Read me" sheetId="29" r:id="rId1"/>
    <sheet name="ng ctrl" sheetId="1" r:id="rId2"/>
    <sheet name="ng ctrl abs val" sheetId="18" r:id="rId3"/>
    <sheet name="shake" sheetId="3" r:id="rId4"/>
    <sheet name="glu" sheetId="2" r:id="rId5"/>
    <sheet name="20" sheetId="19" r:id="rId6"/>
    <sheet name="40" sheetId="20" r:id="rId7"/>
    <sheet name="100" sheetId="21" r:id="rId8"/>
    <sheet name="200" sheetId="22" r:id="rId9"/>
    <sheet name="all ATP" sheetId="23" r:id="rId10"/>
    <sheet name="200ADP" sheetId="24" r:id="rId11"/>
    <sheet name="200AMP" sheetId="25" r:id="rId12"/>
    <sheet name="stats atp-adp-amp-neg" sheetId="26" r:id="rId13"/>
    <sheet name="apyr+atp" sheetId="8" r:id="rId14"/>
    <sheet name="5apyr+glu" sheetId="10" r:id="rId15"/>
    <sheet name="10apyr+glu" sheetId="11" r:id="rId16"/>
    <sheet name="both apyr+glu" sheetId="13" r:id="rId17"/>
    <sheet name="suramin" sheetId="14" r:id="rId18"/>
    <sheet name="PPADS+glu" sheetId="12" r:id="rId19"/>
    <sheet name="stats glu ppads" sheetId="27" r:id="rId20"/>
    <sheet name="abs value PPADS+glu" sheetId="28" r:id="rId21"/>
    <sheet name="ppads+atp" sheetId="15" r:id="rId22"/>
    <sheet name="atp ppads stats" sheetId="17" r:id="rId23"/>
    <sheet name="abs value ppads+atp" sheetId="16" r:id="rId24"/>
  </sheets>
  <definedNames>
    <definedName name="_gjdgxs" localSheetId="0">'Read me'!$A$1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5" i="25" l="1"/>
  <c r="N6" i="25"/>
  <c r="N7" i="25"/>
  <c r="N8" i="25"/>
  <c r="N9" i="25"/>
  <c r="N10" i="25"/>
  <c r="N11" i="25"/>
  <c r="N12" i="25"/>
  <c r="N13" i="25"/>
  <c r="N14" i="25"/>
  <c r="N15" i="25"/>
  <c r="N16" i="25"/>
  <c r="N17" i="25"/>
  <c r="N18" i="25"/>
  <c r="N19" i="25"/>
  <c r="N20" i="25"/>
  <c r="N21" i="25"/>
  <c r="N22" i="25"/>
  <c r="N23" i="25"/>
  <c r="N24" i="25"/>
  <c r="N25" i="25"/>
  <c r="N26" i="25"/>
  <c r="N27" i="25"/>
  <c r="N28" i="25"/>
  <c r="N29" i="25"/>
  <c r="N30" i="25"/>
  <c r="N31" i="25"/>
  <c r="N32" i="25"/>
  <c r="N33" i="25"/>
  <c r="N34" i="25"/>
  <c r="N35" i="25"/>
  <c r="N36" i="25"/>
  <c r="N37" i="25"/>
  <c r="N38" i="25"/>
  <c r="N39" i="25"/>
  <c r="N40" i="25"/>
  <c r="N41" i="25"/>
  <c r="N42" i="25"/>
  <c r="N43" i="25"/>
  <c r="N44" i="25"/>
  <c r="N45" i="25"/>
  <c r="N46" i="25"/>
  <c r="N47" i="25"/>
  <c r="N48" i="25"/>
  <c r="N49" i="25"/>
  <c r="N50" i="25"/>
  <c r="N51" i="25"/>
  <c r="N52" i="25"/>
  <c r="N53" i="25"/>
  <c r="N54" i="25"/>
  <c r="N55" i="25"/>
  <c r="N56" i="25"/>
  <c r="N57" i="25"/>
  <c r="N58" i="25"/>
  <c r="N59" i="25"/>
  <c r="N60" i="25"/>
  <c r="N61" i="25"/>
  <c r="N62" i="25"/>
  <c r="N63" i="25"/>
  <c r="N64" i="25"/>
  <c r="N65" i="25"/>
  <c r="N66" i="25"/>
  <c r="N67" i="25"/>
  <c r="N68" i="25"/>
  <c r="N69" i="25"/>
  <c r="N70" i="25"/>
  <c r="N71" i="25"/>
  <c r="N72" i="25"/>
  <c r="N73" i="25"/>
  <c r="N74" i="25"/>
  <c r="N75" i="25"/>
  <c r="N76" i="25"/>
  <c r="N77" i="25"/>
  <c r="N78" i="25"/>
  <c r="N79" i="25"/>
  <c r="N80" i="25"/>
  <c r="N81" i="25"/>
  <c r="N82" i="25"/>
  <c r="N83" i="25"/>
  <c r="N84" i="25"/>
  <c r="N85" i="25"/>
  <c r="N86" i="25"/>
  <c r="N87" i="25"/>
  <c r="N88" i="25"/>
  <c r="N89" i="25"/>
  <c r="N90" i="25"/>
  <c r="N91" i="25"/>
  <c r="N92" i="25"/>
  <c r="N93" i="25"/>
  <c r="N94" i="25"/>
  <c r="N95" i="25"/>
  <c r="N96" i="25"/>
  <c r="N97" i="25"/>
  <c r="N98" i="25"/>
  <c r="N99" i="25"/>
  <c r="N100" i="25"/>
  <c r="N101" i="25"/>
  <c r="N102" i="25"/>
  <c r="N103" i="25"/>
  <c r="N104" i="25"/>
  <c r="N105" i="25"/>
  <c r="N106" i="25"/>
  <c r="N107" i="25"/>
  <c r="N108" i="25"/>
  <c r="N109" i="25"/>
  <c r="N110" i="25"/>
  <c r="N111" i="25"/>
  <c r="N112" i="25"/>
  <c r="N113" i="25"/>
  <c r="N114" i="25"/>
  <c r="N115" i="25"/>
  <c r="N116" i="25"/>
  <c r="N117" i="25"/>
  <c r="N118" i="25"/>
  <c r="N119" i="25"/>
  <c r="N120" i="25"/>
  <c r="N121" i="25"/>
  <c r="N122" i="25"/>
  <c r="N123" i="25"/>
  <c r="N124" i="25"/>
  <c r="N125" i="25"/>
  <c r="N126" i="25"/>
  <c r="N127" i="25"/>
  <c r="N128" i="25"/>
  <c r="N129" i="25"/>
  <c r="N130" i="25"/>
  <c r="N131" i="25"/>
  <c r="N132" i="25"/>
  <c r="N133" i="25"/>
  <c r="N134" i="25"/>
  <c r="N135" i="25"/>
  <c r="N136" i="25"/>
  <c r="N137" i="25"/>
  <c r="N138" i="25"/>
  <c r="N139" i="25"/>
  <c r="N140" i="25"/>
  <c r="N141" i="25"/>
  <c r="N142" i="25"/>
  <c r="N143" i="25"/>
  <c r="N144" i="25"/>
  <c r="N145" i="25"/>
  <c r="N146" i="25"/>
  <c r="N147" i="25"/>
  <c r="N148" i="25"/>
  <c r="N149" i="25"/>
  <c r="N150" i="25"/>
  <c r="N151" i="25"/>
  <c r="N152" i="25"/>
  <c r="N153" i="25"/>
  <c r="N154" i="25"/>
  <c r="N155" i="25"/>
  <c r="N156" i="25"/>
  <c r="N157" i="25"/>
  <c r="N158" i="25"/>
  <c r="N159" i="25"/>
  <c r="N160" i="25"/>
  <c r="N161" i="25"/>
  <c r="N162" i="25"/>
  <c r="N163" i="25"/>
  <c r="N164" i="25"/>
  <c r="N165" i="25"/>
  <c r="N166" i="25"/>
  <c r="N167" i="25"/>
  <c r="N168" i="25"/>
  <c r="N169" i="25"/>
  <c r="N170" i="25"/>
  <c r="N171" i="25"/>
  <c r="N172" i="25"/>
  <c r="N173" i="25"/>
  <c r="N174" i="25"/>
  <c r="N175" i="25"/>
  <c r="N176" i="25"/>
  <c r="N177" i="25"/>
  <c r="N178" i="25"/>
  <c r="N179" i="25"/>
  <c r="N180" i="25"/>
  <c r="N181" i="25"/>
  <c r="N182" i="25"/>
  <c r="N183" i="25"/>
  <c r="N184" i="25"/>
  <c r="N185" i="25"/>
  <c r="M5" i="25"/>
  <c r="M6" i="25"/>
  <c r="M7" i="25"/>
  <c r="M8" i="25"/>
  <c r="M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L5" i="25"/>
  <c r="L6" i="25"/>
  <c r="L7" i="25"/>
  <c r="L8" i="25"/>
  <c r="L9" i="25"/>
  <c r="L10" i="25"/>
  <c r="L11" i="25"/>
  <c r="L12" i="25"/>
  <c r="L13" i="25"/>
  <c r="L14" i="25"/>
  <c r="L15" i="25"/>
  <c r="L16"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K5" i="25"/>
  <c r="K6" i="25"/>
  <c r="K7" i="25"/>
  <c r="K8" i="25"/>
  <c r="K9" i="25"/>
  <c r="K10" i="25"/>
  <c r="K11" i="25"/>
  <c r="K12" i="25"/>
  <c r="K13" i="25"/>
  <c r="K14" i="25"/>
  <c r="K15" i="25"/>
  <c r="K16" i="25"/>
  <c r="K17" i="25"/>
  <c r="K18" i="25"/>
  <c r="K19" i="25"/>
  <c r="K20" i="25"/>
  <c r="K21" i="25"/>
  <c r="K22" i="25"/>
  <c r="K23" i="25"/>
  <c r="K24" i="25"/>
  <c r="K25" i="25"/>
  <c r="K26" i="25"/>
  <c r="K27" i="25"/>
  <c r="K28" i="25"/>
  <c r="K29" i="25"/>
  <c r="K30" i="25"/>
  <c r="K31" i="25"/>
  <c r="K32" i="25"/>
  <c r="K33" i="25"/>
  <c r="K34"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4" i="25"/>
  <c r="K75" i="25"/>
  <c r="K76" i="25"/>
  <c r="K77" i="25"/>
  <c r="K78" i="25"/>
  <c r="K79" i="25"/>
  <c r="K80" i="25"/>
  <c r="K81" i="25"/>
  <c r="K82" i="25"/>
  <c r="K83"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J6" i="25"/>
  <c r="J7" i="25"/>
  <c r="J8" i="25"/>
  <c r="J9" i="25"/>
  <c r="J10" i="25"/>
  <c r="J11" i="25"/>
  <c r="J12" i="25"/>
  <c r="J13" i="25"/>
  <c r="J14" i="25"/>
  <c r="J15" i="25"/>
  <c r="J16" i="25"/>
  <c r="J17" i="25"/>
  <c r="J18" i="25"/>
  <c r="J19" i="25"/>
  <c r="J2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5" i="25"/>
  <c r="C186" i="24"/>
  <c r="N5" i="26" s="1"/>
  <c r="D186" i="24"/>
  <c r="N6" i="26" s="1"/>
  <c r="E186" i="24"/>
  <c r="N7" i="26" s="1"/>
  <c r="F186" i="24"/>
  <c r="N8" i="26" s="1"/>
  <c r="B186" i="24"/>
  <c r="N4" i="26" s="1"/>
  <c r="C186" i="22"/>
  <c r="O5" i="26" s="1"/>
  <c r="D186" i="22"/>
  <c r="O6" i="26" s="1"/>
  <c r="E186" i="22"/>
  <c r="O7" i="26" s="1"/>
  <c r="F186" i="22"/>
  <c r="O8" i="26" s="1"/>
  <c r="G186" i="22"/>
  <c r="O9" i="26" s="1"/>
  <c r="H186" i="22"/>
  <c r="O10" i="26" s="1"/>
  <c r="B186" i="22"/>
  <c r="O4" i="26" s="1"/>
  <c r="C186" i="2"/>
  <c r="A4" i="27" s="1"/>
  <c r="D186" i="2"/>
  <c r="A5" i="27" s="1"/>
  <c r="E186" i="2"/>
  <c r="A6" i="27" s="1"/>
  <c r="F186" i="2"/>
  <c r="A7" i="27" s="1"/>
  <c r="G186" i="2"/>
  <c r="A8" i="27" s="1"/>
  <c r="H186" i="2"/>
  <c r="A9" i="27" s="1"/>
  <c r="B186" i="2"/>
  <c r="A3" i="27" s="1"/>
  <c r="N5" i="28"/>
  <c r="N6" i="28"/>
  <c r="N7" i="28"/>
  <c r="N8" i="28"/>
  <c r="N9" i="28"/>
  <c r="N10" i="28"/>
  <c r="N11" i="28"/>
  <c r="N12" i="28"/>
  <c r="N13" i="28"/>
  <c r="N14" i="28"/>
  <c r="N15" i="28"/>
  <c r="N16" i="28"/>
  <c r="N17"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N51" i="28"/>
  <c r="N52" i="28"/>
  <c r="N53" i="28"/>
  <c r="N54" i="28"/>
  <c r="N55" i="28"/>
  <c r="N56"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N90" i="28"/>
  <c r="N91" i="28"/>
  <c r="N92" i="28"/>
  <c r="N93" i="28"/>
  <c r="N94" i="28"/>
  <c r="N95" i="28"/>
  <c r="N96" i="28"/>
  <c r="N97" i="28"/>
  <c r="N98"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N132" i="28"/>
  <c r="N133" i="28"/>
  <c r="N134" i="28"/>
  <c r="N135" i="28"/>
  <c r="N136" i="28"/>
  <c r="N137" i="28"/>
  <c r="N138" i="28"/>
  <c r="N139" i="28"/>
  <c r="N140" i="28"/>
  <c r="N141" i="28"/>
  <c r="N142" i="28"/>
  <c r="N143" i="28"/>
  <c r="N144" i="28"/>
  <c r="N145" i="28"/>
  <c r="N146" i="28"/>
  <c r="N147" i="28"/>
  <c r="N148" i="28"/>
  <c r="N149" i="28"/>
  <c r="N150" i="28"/>
  <c r="N151" i="28"/>
  <c r="N152" i="28"/>
  <c r="N153" i="28"/>
  <c r="N154" i="28"/>
  <c r="N155" i="28"/>
  <c r="N156" i="28"/>
  <c r="N157" i="28"/>
  <c r="N158" i="28"/>
  <c r="N159" i="28"/>
  <c r="N160" i="28"/>
  <c r="N161" i="28"/>
  <c r="N162" i="28"/>
  <c r="N163" i="28"/>
  <c r="N164" i="28"/>
  <c r="N165" i="28"/>
  <c r="N166" i="28"/>
  <c r="N167" i="28"/>
  <c r="N168" i="28"/>
  <c r="N169" i="28"/>
  <c r="N170" i="28"/>
  <c r="N171" i="28"/>
  <c r="N172" i="28"/>
  <c r="N173" i="28"/>
  <c r="M5" i="28"/>
  <c r="M6" i="28"/>
  <c r="M7" i="28"/>
  <c r="M8" i="28"/>
  <c r="M9" i="28"/>
  <c r="M10" i="28"/>
  <c r="M11" i="28"/>
  <c r="M12" i="28"/>
  <c r="M13" i="28"/>
  <c r="M14" i="28"/>
  <c r="M15" i="28"/>
  <c r="M16" i="28"/>
  <c r="M17" i="28"/>
  <c r="M18"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M51" i="28"/>
  <c r="M52" i="28"/>
  <c r="M53" i="28"/>
  <c r="M54" i="28"/>
  <c r="M55" i="28"/>
  <c r="M56"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M90" i="28"/>
  <c r="M91" i="28"/>
  <c r="M92" i="28"/>
  <c r="M93" i="28"/>
  <c r="M94" i="28"/>
  <c r="M95" i="28"/>
  <c r="M96" i="28"/>
  <c r="M97" i="28"/>
  <c r="M98"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M132" i="28"/>
  <c r="M133" i="28"/>
  <c r="M134" i="28"/>
  <c r="M135" i="28"/>
  <c r="M136" i="28"/>
  <c r="M137" i="28"/>
  <c r="M138" i="28"/>
  <c r="M139" i="28"/>
  <c r="M140" i="28"/>
  <c r="M141" i="28"/>
  <c r="M142" i="28"/>
  <c r="M143" i="28"/>
  <c r="M144" i="28"/>
  <c r="M145" i="28"/>
  <c r="M146" i="28"/>
  <c r="M147" i="28"/>
  <c r="M148" i="28"/>
  <c r="M149" i="28"/>
  <c r="M150" i="28"/>
  <c r="M151" i="28"/>
  <c r="M152" i="28"/>
  <c r="M153" i="28"/>
  <c r="M154" i="28"/>
  <c r="M155" i="28"/>
  <c r="M156" i="28"/>
  <c r="M157" i="28"/>
  <c r="M158" i="28"/>
  <c r="M159" i="28"/>
  <c r="M160" i="28"/>
  <c r="M161" i="28"/>
  <c r="M162" i="28"/>
  <c r="M163" i="28"/>
  <c r="M164" i="28"/>
  <c r="M165" i="28"/>
  <c r="M166" i="28"/>
  <c r="M167" i="28"/>
  <c r="M168" i="28"/>
  <c r="M169" i="28"/>
  <c r="M170" i="28"/>
  <c r="M171" i="28"/>
  <c r="M172" i="28"/>
  <c r="M173" i="28"/>
  <c r="L6" i="28"/>
  <c r="L7" i="28"/>
  <c r="L8" i="28"/>
  <c r="L9" i="28"/>
  <c r="L10" i="28"/>
  <c r="L11" i="28"/>
  <c r="L12" i="28"/>
  <c r="L13" i="28"/>
  <c r="L14" i="28"/>
  <c r="L15" i="28"/>
  <c r="L16" i="28"/>
  <c r="L17" i="28"/>
  <c r="L18" i="28"/>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L51" i="28"/>
  <c r="L52" i="28"/>
  <c r="L53" i="28"/>
  <c r="L54" i="28"/>
  <c r="L55" i="28"/>
  <c r="L56"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L90" i="28"/>
  <c r="L91" i="28"/>
  <c r="L92" i="28"/>
  <c r="L93" i="28"/>
  <c r="L94" i="28"/>
  <c r="L95" i="28"/>
  <c r="L96" i="28"/>
  <c r="L97" i="28"/>
  <c r="L98"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L132" i="28"/>
  <c r="L133" i="28"/>
  <c r="L134" i="28"/>
  <c r="L135" i="28"/>
  <c r="L136" i="28"/>
  <c r="L137" i="28"/>
  <c r="L138" i="28"/>
  <c r="L139" i="28"/>
  <c r="L140" i="28"/>
  <c r="L141" i="28"/>
  <c r="L142" i="28"/>
  <c r="L143" i="28"/>
  <c r="L144" i="28"/>
  <c r="L145" i="28"/>
  <c r="L146" i="28"/>
  <c r="L147" i="28"/>
  <c r="L148" i="28"/>
  <c r="L149" i="28"/>
  <c r="L150" i="28"/>
  <c r="L151" i="28"/>
  <c r="L152" i="28"/>
  <c r="L153" i="28"/>
  <c r="L154" i="28"/>
  <c r="L155" i="28"/>
  <c r="L156" i="28"/>
  <c r="L157" i="28"/>
  <c r="L158" i="28"/>
  <c r="L159" i="28"/>
  <c r="L160" i="28"/>
  <c r="L161" i="28"/>
  <c r="L162" i="28"/>
  <c r="L163" i="28"/>
  <c r="L164" i="28"/>
  <c r="L165" i="28"/>
  <c r="L166" i="28"/>
  <c r="L167" i="28"/>
  <c r="L168" i="28"/>
  <c r="L169" i="28"/>
  <c r="L170" i="28"/>
  <c r="L171" i="28"/>
  <c r="L172" i="28"/>
  <c r="L173" i="28"/>
  <c r="L174" i="28"/>
  <c r="L175" i="28"/>
  <c r="L5" i="28"/>
  <c r="K6" i="28"/>
  <c r="K7" i="28"/>
  <c r="K8" i="28"/>
  <c r="K9" i="28"/>
  <c r="K10" i="28"/>
  <c r="K11" i="28"/>
  <c r="K12" i="28"/>
  <c r="K13" i="28"/>
  <c r="K14" i="28"/>
  <c r="K15" i="28"/>
  <c r="K16" i="28"/>
  <c r="K17" i="28"/>
  <c r="K18" i="28"/>
  <c r="K19" i="28"/>
  <c r="K20" i="28"/>
  <c r="K21" i="28"/>
  <c r="K22" i="28"/>
  <c r="K23" i="28"/>
  <c r="K24" i="28"/>
  <c r="K25" i="28"/>
  <c r="K26" i="28"/>
  <c r="K27" i="28"/>
  <c r="K28" i="28"/>
  <c r="K29" i="28"/>
  <c r="K30" i="28"/>
  <c r="K31" i="28"/>
  <c r="K32" i="28"/>
  <c r="K33" i="28"/>
  <c r="K34" i="28"/>
  <c r="K35" i="28"/>
  <c r="K36" i="28"/>
  <c r="K37" i="28"/>
  <c r="K38" i="28"/>
  <c r="K39" i="28"/>
  <c r="K40" i="28"/>
  <c r="K41"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78" i="28"/>
  <c r="K79" i="28"/>
  <c r="K80" i="28"/>
  <c r="K81" i="28"/>
  <c r="K82" i="28"/>
  <c r="K83" i="28"/>
  <c r="K84" i="28"/>
  <c r="K85" i="28"/>
  <c r="K86" i="28"/>
  <c r="K87" i="28"/>
  <c r="K88" i="28"/>
  <c r="K89" i="28"/>
  <c r="K90" i="28"/>
  <c r="K91" i="28"/>
  <c r="K92" i="28"/>
  <c r="K93" i="28"/>
  <c r="K94" i="28"/>
  <c r="K95" i="28"/>
  <c r="K96" i="28"/>
  <c r="K97" i="28"/>
  <c r="K98" i="28"/>
  <c r="K99" i="28"/>
  <c r="K100" i="28"/>
  <c r="K101" i="28"/>
  <c r="K102" i="28"/>
  <c r="K103" i="28"/>
  <c r="K104" i="28"/>
  <c r="K105" i="28"/>
  <c r="K106" i="28"/>
  <c r="K107" i="28"/>
  <c r="K108" i="28"/>
  <c r="K109" i="28"/>
  <c r="K110" i="28"/>
  <c r="K111" i="28"/>
  <c r="K112" i="28"/>
  <c r="K113" i="28"/>
  <c r="K114" i="28"/>
  <c r="K115" i="28"/>
  <c r="K116" i="28"/>
  <c r="K117" i="28"/>
  <c r="K118" i="28"/>
  <c r="K119" i="28"/>
  <c r="K120" i="28"/>
  <c r="K121" i="28"/>
  <c r="K122" i="28"/>
  <c r="K123" i="28"/>
  <c r="K124" i="28"/>
  <c r="K125" i="28"/>
  <c r="K126" i="28"/>
  <c r="K127" i="28"/>
  <c r="K128" i="28"/>
  <c r="K129" i="28"/>
  <c r="K130" i="28"/>
  <c r="K131" i="28"/>
  <c r="K132" i="28"/>
  <c r="K133" i="28"/>
  <c r="K134" i="28"/>
  <c r="K135" i="28"/>
  <c r="K136" i="28"/>
  <c r="K137" i="28"/>
  <c r="K138" i="28"/>
  <c r="K139" i="28"/>
  <c r="K140" i="28"/>
  <c r="K141" i="28"/>
  <c r="K142" i="28"/>
  <c r="K143" i="28"/>
  <c r="K144" i="28"/>
  <c r="K145" i="28"/>
  <c r="K146" i="28"/>
  <c r="K147" i="28"/>
  <c r="K149" i="28"/>
  <c r="K150" i="28"/>
  <c r="K151" i="28"/>
  <c r="K152" i="28"/>
  <c r="K153" i="28"/>
  <c r="K154" i="28"/>
  <c r="K155" i="28"/>
  <c r="K156" i="28"/>
  <c r="K158" i="28"/>
  <c r="K159" i="28"/>
  <c r="K160" i="28"/>
  <c r="K161" i="28"/>
  <c r="K162" i="28"/>
  <c r="K163" i="28"/>
  <c r="K164" i="28"/>
  <c r="K165" i="28"/>
  <c r="K166" i="28"/>
  <c r="K167" i="28"/>
  <c r="K168" i="28"/>
  <c r="K169" i="28"/>
  <c r="K5" i="28"/>
  <c r="J8" i="28"/>
  <c r="J9" i="28"/>
  <c r="J10" i="28"/>
  <c r="J11" i="28"/>
  <c r="J12" i="28"/>
  <c r="J13" i="28"/>
  <c r="J14" i="28"/>
  <c r="J15" i="28"/>
  <c r="J16" i="28"/>
  <c r="J17" i="28"/>
  <c r="J18" i="28"/>
  <c r="J19" i="28"/>
  <c r="J20" i="28"/>
  <c r="J21" i="28"/>
  <c r="J22" i="28"/>
  <c r="J23" i="28"/>
  <c r="J24" i="28"/>
  <c r="J25" i="28"/>
  <c r="J26" i="28"/>
  <c r="J27" i="28"/>
  <c r="J28" i="28"/>
  <c r="J29" i="28"/>
  <c r="J30" i="28"/>
  <c r="J31" i="28"/>
  <c r="J32" i="28"/>
  <c r="J33" i="28"/>
  <c r="J34" i="28"/>
  <c r="J35" i="28"/>
  <c r="J36" i="28"/>
  <c r="J37" i="28"/>
  <c r="J38" i="28"/>
  <c r="J39" i="28"/>
  <c r="J40" i="28"/>
  <c r="J41" i="28"/>
  <c r="J42" i="28"/>
  <c r="J43" i="28"/>
  <c r="J44" i="28"/>
  <c r="J45" i="28"/>
  <c r="J46" i="28"/>
  <c r="J47" i="28"/>
  <c r="J48" i="28"/>
  <c r="J49" i="28"/>
  <c r="J50" i="28"/>
  <c r="J51" i="28"/>
  <c r="J52" i="28"/>
  <c r="J53" i="28"/>
  <c r="J54" i="28"/>
  <c r="J55" i="28"/>
  <c r="J56" i="28"/>
  <c r="J57" i="28"/>
  <c r="J58" i="28"/>
  <c r="J59" i="28"/>
  <c r="J60" i="28"/>
  <c r="J61" i="28"/>
  <c r="J62" i="28"/>
  <c r="J63" i="28"/>
  <c r="J64" i="28"/>
  <c r="J65" i="28"/>
  <c r="J66" i="28"/>
  <c r="J67" i="28"/>
  <c r="J68" i="28"/>
  <c r="J69" i="28"/>
  <c r="J70" i="28"/>
  <c r="J71" i="28"/>
  <c r="J72" i="28"/>
  <c r="J73" i="28"/>
  <c r="J74" i="28"/>
  <c r="J75" i="28"/>
  <c r="J76" i="28"/>
  <c r="J77" i="28"/>
  <c r="J78" i="28"/>
  <c r="J79" i="28"/>
  <c r="J80" i="28"/>
  <c r="J81" i="28"/>
  <c r="J82" i="28"/>
  <c r="J83" i="28"/>
  <c r="J84" i="28"/>
  <c r="J85" i="28"/>
  <c r="J86" i="28"/>
  <c r="J87" i="28"/>
  <c r="J88" i="28"/>
  <c r="J89" i="28"/>
  <c r="J90" i="28"/>
  <c r="J91" i="28"/>
  <c r="J92" i="28"/>
  <c r="J93" i="28"/>
  <c r="J94" i="28"/>
  <c r="J95" i="28"/>
  <c r="J96" i="28"/>
  <c r="J97" i="28"/>
  <c r="J98" i="28"/>
  <c r="J99" i="28"/>
  <c r="J100" i="28"/>
  <c r="J101" i="28"/>
  <c r="J102" i="28"/>
  <c r="J103" i="28"/>
  <c r="J104" i="28"/>
  <c r="J105" i="28"/>
  <c r="J106" i="28"/>
  <c r="J107" i="28"/>
  <c r="J108" i="28"/>
  <c r="J109" i="28"/>
  <c r="J110" i="28"/>
  <c r="J111" i="28"/>
  <c r="J112" i="28"/>
  <c r="J113" i="28"/>
  <c r="J114" i="28"/>
  <c r="J115" i="28"/>
  <c r="J116" i="28"/>
  <c r="J117" i="28"/>
  <c r="J118" i="28"/>
  <c r="J119" i="28"/>
  <c r="J120" i="28"/>
  <c r="J121" i="28"/>
  <c r="J122" i="28"/>
  <c r="J123" i="28"/>
  <c r="J124" i="28"/>
  <c r="J125" i="28"/>
  <c r="J126" i="28"/>
  <c r="J127" i="28"/>
  <c r="J128" i="28"/>
  <c r="J129" i="28"/>
  <c r="J130" i="28"/>
  <c r="J131" i="28"/>
  <c r="J132" i="28"/>
  <c r="J133" i="28"/>
  <c r="J134" i="28"/>
  <c r="J135" i="28"/>
  <c r="J136" i="28"/>
  <c r="J137" i="28"/>
  <c r="J138" i="28"/>
  <c r="J139" i="28"/>
  <c r="J140" i="28"/>
  <c r="J141" i="28"/>
  <c r="J142" i="28"/>
  <c r="J143" i="28"/>
  <c r="J144" i="28"/>
  <c r="J145" i="28"/>
  <c r="J146" i="28"/>
  <c r="J147" i="28"/>
  <c r="J148" i="28"/>
  <c r="J149" i="28"/>
  <c r="J150" i="28"/>
  <c r="J151" i="28"/>
  <c r="J152" i="28"/>
  <c r="J153" i="28"/>
  <c r="J154" i="28"/>
  <c r="J155" i="28"/>
  <c r="J156" i="28"/>
  <c r="J157" i="28"/>
  <c r="J158" i="28"/>
  <c r="J159" i="28"/>
  <c r="J160" i="28"/>
  <c r="J161" i="28"/>
  <c r="J162" i="28"/>
  <c r="J163" i="28"/>
  <c r="J164" i="28"/>
  <c r="J165" i="28"/>
  <c r="J166" i="28"/>
  <c r="J167" i="28"/>
  <c r="J168" i="28"/>
  <c r="J169" i="28"/>
  <c r="J170" i="28"/>
  <c r="J171" i="28"/>
  <c r="J172" i="28"/>
  <c r="J173" i="28"/>
  <c r="J174" i="28"/>
  <c r="J175" i="28"/>
  <c r="J6" i="28"/>
  <c r="J7" i="28"/>
  <c r="J5" i="28"/>
  <c r="H175" i="28"/>
  <c r="G175" i="28"/>
  <c r="H174" i="28"/>
  <c r="G174" i="28"/>
  <c r="H173" i="28"/>
  <c r="G173" i="28"/>
  <c r="H172" i="28"/>
  <c r="G172" i="28"/>
  <c r="H171" i="28"/>
  <c r="G171" i="28"/>
  <c r="H170" i="28"/>
  <c r="G170" i="28"/>
  <c r="H169" i="28"/>
  <c r="G169" i="28"/>
  <c r="H168" i="28"/>
  <c r="G168" i="28"/>
  <c r="H167" i="28"/>
  <c r="G167" i="28"/>
  <c r="H166" i="28"/>
  <c r="G166" i="28"/>
  <c r="H165" i="28"/>
  <c r="G165" i="28"/>
  <c r="H164" i="28"/>
  <c r="G164" i="28"/>
  <c r="H163" i="28"/>
  <c r="G163" i="28"/>
  <c r="H162" i="28"/>
  <c r="G162" i="28"/>
  <c r="H161" i="28"/>
  <c r="G161" i="28"/>
  <c r="H160" i="28"/>
  <c r="G160" i="28"/>
  <c r="H159" i="28"/>
  <c r="G159" i="28"/>
  <c r="H158" i="28"/>
  <c r="G158" i="28"/>
  <c r="H157" i="28"/>
  <c r="G157" i="28"/>
  <c r="H156" i="28"/>
  <c r="G156" i="28"/>
  <c r="H155" i="28"/>
  <c r="G155" i="28"/>
  <c r="H154" i="28"/>
  <c r="G154" i="28"/>
  <c r="H153" i="28"/>
  <c r="G153" i="28"/>
  <c r="H152" i="28"/>
  <c r="G152" i="28"/>
  <c r="H151" i="28"/>
  <c r="G151" i="28"/>
  <c r="H150" i="28"/>
  <c r="G150" i="28"/>
  <c r="H149" i="28"/>
  <c r="G149" i="28"/>
  <c r="H148" i="28"/>
  <c r="G148" i="28"/>
  <c r="H147" i="28"/>
  <c r="G147" i="28"/>
  <c r="H146" i="28"/>
  <c r="G146" i="28"/>
  <c r="H145" i="28"/>
  <c r="G145" i="28"/>
  <c r="H144" i="28"/>
  <c r="G144" i="28"/>
  <c r="H143" i="28"/>
  <c r="G143" i="28"/>
  <c r="H142" i="28"/>
  <c r="G142" i="28"/>
  <c r="H141" i="28"/>
  <c r="G141" i="28"/>
  <c r="H140" i="28"/>
  <c r="G140" i="28"/>
  <c r="H139" i="28"/>
  <c r="G139" i="28"/>
  <c r="H138" i="28"/>
  <c r="G138" i="28"/>
  <c r="H137" i="28"/>
  <c r="G137" i="28"/>
  <c r="H136" i="28"/>
  <c r="G136" i="28"/>
  <c r="H135" i="28"/>
  <c r="G135" i="28"/>
  <c r="H134" i="28"/>
  <c r="G134" i="28"/>
  <c r="H133" i="28"/>
  <c r="G133" i="28"/>
  <c r="H132" i="28"/>
  <c r="G132" i="28"/>
  <c r="H131" i="28"/>
  <c r="G131" i="28"/>
  <c r="H130" i="28"/>
  <c r="G130" i="28"/>
  <c r="H129" i="28"/>
  <c r="G129" i="28"/>
  <c r="H128" i="28"/>
  <c r="G128" i="28"/>
  <c r="H127" i="28"/>
  <c r="G127" i="28"/>
  <c r="H126" i="28"/>
  <c r="G126" i="28"/>
  <c r="H125" i="28"/>
  <c r="G125" i="28"/>
  <c r="H124" i="28"/>
  <c r="G124" i="28"/>
  <c r="H123" i="28"/>
  <c r="G123" i="28"/>
  <c r="H122" i="28"/>
  <c r="G122" i="28"/>
  <c r="H121" i="28"/>
  <c r="G121" i="28"/>
  <c r="H120" i="28"/>
  <c r="G120" i="28"/>
  <c r="H119" i="28"/>
  <c r="G119" i="28"/>
  <c r="H118" i="28"/>
  <c r="G118" i="28"/>
  <c r="H117" i="28"/>
  <c r="G117" i="28"/>
  <c r="H116" i="28"/>
  <c r="G116" i="28"/>
  <c r="H115" i="28"/>
  <c r="G115" i="28"/>
  <c r="H114" i="28"/>
  <c r="G114" i="28"/>
  <c r="H113" i="28"/>
  <c r="G113" i="28"/>
  <c r="H112" i="28"/>
  <c r="G112" i="28"/>
  <c r="H111" i="28"/>
  <c r="G111" i="28"/>
  <c r="H110" i="28"/>
  <c r="G110" i="28"/>
  <c r="H109" i="28"/>
  <c r="G109" i="28"/>
  <c r="H108" i="28"/>
  <c r="G108" i="28"/>
  <c r="H107" i="28"/>
  <c r="G107" i="28"/>
  <c r="H106" i="28"/>
  <c r="G106" i="28"/>
  <c r="H105" i="28"/>
  <c r="G105" i="28"/>
  <c r="H104" i="28"/>
  <c r="G104" i="28"/>
  <c r="H103" i="28"/>
  <c r="G103" i="28"/>
  <c r="H102" i="28"/>
  <c r="G102" i="28"/>
  <c r="H101" i="28"/>
  <c r="G101" i="28"/>
  <c r="H100" i="28"/>
  <c r="G100" i="28"/>
  <c r="H99" i="28"/>
  <c r="G99" i="28"/>
  <c r="H98" i="28"/>
  <c r="G98" i="28"/>
  <c r="H97" i="28"/>
  <c r="G97" i="28"/>
  <c r="H96" i="28"/>
  <c r="G96" i="28"/>
  <c r="H95" i="28"/>
  <c r="G95" i="28"/>
  <c r="H94" i="28"/>
  <c r="G94" i="28"/>
  <c r="H93" i="28"/>
  <c r="G93" i="28"/>
  <c r="H92" i="28"/>
  <c r="G92" i="28"/>
  <c r="H91" i="28"/>
  <c r="G91" i="28"/>
  <c r="H90" i="28"/>
  <c r="G90" i="28"/>
  <c r="H89" i="28"/>
  <c r="G89" i="28"/>
  <c r="H88" i="28"/>
  <c r="G88" i="28"/>
  <c r="H87" i="28"/>
  <c r="G87" i="28"/>
  <c r="H86" i="28"/>
  <c r="G86" i="28"/>
  <c r="H85" i="28"/>
  <c r="G85" i="28"/>
  <c r="H84" i="28"/>
  <c r="G84" i="28"/>
  <c r="H83" i="28"/>
  <c r="G83" i="28"/>
  <c r="H82" i="28"/>
  <c r="G82" i="28"/>
  <c r="H81" i="28"/>
  <c r="G81" i="28"/>
  <c r="H80" i="28"/>
  <c r="G80" i="28"/>
  <c r="H79" i="28"/>
  <c r="G79" i="28"/>
  <c r="H78" i="28"/>
  <c r="G78" i="28"/>
  <c r="H77" i="28"/>
  <c r="G77" i="28"/>
  <c r="H76" i="28"/>
  <c r="G76" i="28"/>
  <c r="H75" i="28"/>
  <c r="G75" i="28"/>
  <c r="H74" i="28"/>
  <c r="G74" i="28"/>
  <c r="H73" i="28"/>
  <c r="G73" i="28"/>
  <c r="H72" i="28"/>
  <c r="G72" i="28"/>
  <c r="H71" i="28"/>
  <c r="G71" i="28"/>
  <c r="H70" i="28"/>
  <c r="G70" i="28"/>
  <c r="H69" i="28"/>
  <c r="G69" i="28"/>
  <c r="H68" i="28"/>
  <c r="G68" i="28"/>
  <c r="H67" i="28"/>
  <c r="G67" i="28"/>
  <c r="H66" i="28"/>
  <c r="G66" i="28"/>
  <c r="H65" i="28"/>
  <c r="G65" i="28"/>
  <c r="H64" i="28"/>
  <c r="G64" i="28"/>
  <c r="H63" i="28"/>
  <c r="G63" i="28"/>
  <c r="H62" i="28"/>
  <c r="G62" i="28"/>
  <c r="H61" i="28"/>
  <c r="G61" i="28"/>
  <c r="H60" i="28"/>
  <c r="G60" i="28"/>
  <c r="H59" i="28"/>
  <c r="G59" i="28"/>
  <c r="H58" i="28"/>
  <c r="G58" i="28"/>
  <c r="H57" i="28"/>
  <c r="G57" i="28"/>
  <c r="H56" i="28"/>
  <c r="G56" i="28"/>
  <c r="H55" i="28"/>
  <c r="G55" i="28"/>
  <c r="H54" i="28"/>
  <c r="G54" i="28"/>
  <c r="H53" i="28"/>
  <c r="G53" i="28"/>
  <c r="H52" i="28"/>
  <c r="G52" i="28"/>
  <c r="H51" i="28"/>
  <c r="G51" i="28"/>
  <c r="H50" i="28"/>
  <c r="G50" i="28"/>
  <c r="H49" i="28"/>
  <c r="G49" i="28"/>
  <c r="H48" i="28"/>
  <c r="G48" i="28"/>
  <c r="H47" i="28"/>
  <c r="G47" i="28"/>
  <c r="H46" i="28"/>
  <c r="G46" i="28"/>
  <c r="H45" i="28"/>
  <c r="G45" i="28"/>
  <c r="H44" i="28"/>
  <c r="G44" i="28"/>
  <c r="H43" i="28"/>
  <c r="G43" i="28"/>
  <c r="H42" i="28"/>
  <c r="G42" i="28"/>
  <c r="H41" i="28"/>
  <c r="G41" i="28"/>
  <c r="H40" i="28"/>
  <c r="G40" i="28"/>
  <c r="H39" i="28"/>
  <c r="G39" i="28"/>
  <c r="H38" i="28"/>
  <c r="G38" i="28"/>
  <c r="H37" i="28"/>
  <c r="G37" i="28"/>
  <c r="H36" i="28"/>
  <c r="G36" i="28"/>
  <c r="H35" i="28"/>
  <c r="G35" i="28"/>
  <c r="H34" i="28"/>
  <c r="G34" i="28"/>
  <c r="H33" i="28"/>
  <c r="G33" i="28"/>
  <c r="H32" i="28"/>
  <c r="G32" i="28"/>
  <c r="H31" i="28"/>
  <c r="G31" i="28"/>
  <c r="H30" i="28"/>
  <c r="G30" i="28"/>
  <c r="H29" i="28"/>
  <c r="G29" i="28"/>
  <c r="H28" i="28"/>
  <c r="G28" i="28"/>
  <c r="H27" i="28"/>
  <c r="G27" i="28"/>
  <c r="H26" i="28"/>
  <c r="G26" i="28"/>
  <c r="H25" i="28"/>
  <c r="G25" i="28"/>
  <c r="H24" i="28"/>
  <c r="G24" i="28"/>
  <c r="H23" i="28"/>
  <c r="G23" i="28"/>
  <c r="H22" i="28"/>
  <c r="G22" i="28"/>
  <c r="H21" i="28"/>
  <c r="G21" i="28"/>
  <c r="H20" i="28"/>
  <c r="G20" i="28"/>
  <c r="H19" i="28"/>
  <c r="G19" i="28"/>
  <c r="H18" i="28"/>
  <c r="G18" i="28"/>
  <c r="H17" i="28"/>
  <c r="G17" i="28"/>
  <c r="H16" i="28"/>
  <c r="G16" i="28"/>
  <c r="H15" i="28"/>
  <c r="G15" i="28"/>
  <c r="H14" i="28"/>
  <c r="G14" i="28"/>
  <c r="H13" i="28"/>
  <c r="G13" i="28"/>
  <c r="H12" i="28"/>
  <c r="G12" i="28"/>
  <c r="H11" i="28"/>
  <c r="G11" i="28"/>
  <c r="H10" i="28"/>
  <c r="G10" i="28"/>
  <c r="H9" i="28"/>
  <c r="G9" i="28"/>
  <c r="H8" i="28"/>
  <c r="G8" i="28"/>
  <c r="H7" i="28"/>
  <c r="G7" i="28"/>
  <c r="H6" i="28"/>
  <c r="G6" i="28"/>
  <c r="H5" i="28"/>
  <c r="G5" i="28"/>
  <c r="J181" i="21"/>
  <c r="J179" i="21"/>
  <c r="I176" i="21"/>
  <c r="J175" i="21"/>
  <c r="I173" i="21"/>
  <c r="J169" i="21"/>
  <c r="I168" i="21"/>
  <c r="J167" i="21"/>
  <c r="I165" i="21"/>
  <c r="J163" i="21"/>
  <c r="J159" i="21"/>
  <c r="I157" i="21"/>
  <c r="I152" i="21"/>
  <c r="J151" i="21"/>
  <c r="I149" i="21"/>
  <c r="J145" i="21"/>
  <c r="J143" i="21"/>
  <c r="I141" i="21"/>
  <c r="J139" i="21"/>
  <c r="J135" i="21"/>
  <c r="J133" i="21"/>
  <c r="J131" i="21"/>
  <c r="I128" i="21"/>
  <c r="J127" i="21"/>
  <c r="I125" i="21"/>
  <c r="J122" i="21"/>
  <c r="I120" i="21"/>
  <c r="J119" i="21"/>
  <c r="J112" i="21"/>
  <c r="J111" i="21"/>
  <c r="J109" i="21"/>
  <c r="I106" i="21"/>
  <c r="J104" i="21"/>
  <c r="J103" i="21"/>
  <c r="J101" i="21"/>
  <c r="J99" i="21"/>
  <c r="I97" i="21"/>
  <c r="I96" i="21"/>
  <c r="J95" i="21"/>
  <c r="J91" i="21"/>
  <c r="I90" i="21"/>
  <c r="I89" i="21"/>
  <c r="J87" i="21"/>
  <c r="I82" i="21"/>
  <c r="J81" i="21"/>
  <c r="J79" i="21"/>
  <c r="J74" i="21"/>
  <c r="J69" i="21"/>
  <c r="I64" i="21"/>
  <c r="J63" i="21"/>
  <c r="I61" i="21"/>
  <c r="I57" i="21"/>
  <c r="I56" i="21"/>
  <c r="J55" i="21"/>
  <c r="J51" i="21"/>
  <c r="J49" i="21"/>
  <c r="J48" i="21"/>
  <c r="J47" i="21"/>
  <c r="J42" i="21"/>
  <c r="J41" i="21"/>
  <c r="J39" i="21"/>
  <c r="J35" i="21"/>
  <c r="J34" i="21"/>
  <c r="J31" i="21"/>
  <c r="I29" i="21"/>
  <c r="I24" i="21"/>
  <c r="J23" i="21"/>
  <c r="I21" i="21"/>
  <c r="I18" i="21"/>
  <c r="J16" i="21"/>
  <c r="J13" i="21"/>
  <c r="J9" i="21"/>
  <c r="J7" i="21"/>
  <c r="I6" i="21"/>
  <c r="J14" i="21"/>
  <c r="J15" i="21"/>
  <c r="J22" i="21"/>
  <c r="J30" i="21"/>
  <c r="I34" i="21"/>
  <c r="J38" i="21"/>
  <c r="J46" i="21"/>
  <c r="I50" i="21"/>
  <c r="J54" i="21"/>
  <c r="J62" i="21"/>
  <c r="I66" i="21"/>
  <c r="J70" i="21"/>
  <c r="J71" i="21"/>
  <c r="J78" i="21"/>
  <c r="J86" i="21"/>
  <c r="J94" i="21"/>
  <c r="I98" i="21"/>
  <c r="J102" i="21"/>
  <c r="J105" i="21"/>
  <c r="J110" i="21"/>
  <c r="J113" i="21"/>
  <c r="J114" i="21"/>
  <c r="J121" i="21"/>
  <c r="J126" i="21"/>
  <c r="J134" i="21"/>
  <c r="J138" i="21"/>
  <c r="J142" i="21"/>
  <c r="J146" i="21"/>
  <c r="I150" i="21"/>
  <c r="J154" i="21"/>
  <c r="I158" i="21"/>
  <c r="I161" i="21"/>
  <c r="I162" i="21"/>
  <c r="J166" i="21"/>
  <c r="I170" i="21"/>
  <c r="J174" i="21"/>
  <c r="J177" i="21"/>
  <c r="J178" i="21"/>
  <c r="J171" i="21"/>
  <c r="J161" i="21"/>
  <c r="J155" i="21"/>
  <c r="J153" i="21"/>
  <c r="J147" i="21"/>
  <c r="J137" i="21"/>
  <c r="J129" i="21"/>
  <c r="J123" i="21"/>
  <c r="J115" i="21"/>
  <c r="J107" i="21"/>
  <c r="J83" i="21"/>
  <c r="J75" i="21"/>
  <c r="J67" i="21"/>
  <c r="J59" i="21"/>
  <c r="J43" i="21"/>
  <c r="J27" i="21"/>
  <c r="J19" i="21"/>
  <c r="J11" i="21"/>
  <c r="J8" i="21"/>
  <c r="I177" i="20"/>
  <c r="J169" i="20"/>
  <c r="J161" i="20"/>
  <c r="J153" i="20"/>
  <c r="I145" i="20"/>
  <c r="J137" i="20"/>
  <c r="I129" i="20"/>
  <c r="J113" i="20"/>
  <c r="I105" i="20"/>
  <c r="J97" i="20"/>
  <c r="J89" i="20"/>
  <c r="J81" i="20"/>
  <c r="J73" i="20"/>
  <c r="I65" i="20"/>
  <c r="J57" i="20"/>
  <c r="J49" i="20"/>
  <c r="J41" i="20"/>
  <c r="J33" i="20"/>
  <c r="J25" i="20"/>
  <c r="J17" i="20"/>
  <c r="J9" i="20"/>
  <c r="J11" i="20"/>
  <c r="J16" i="20"/>
  <c r="I19" i="20"/>
  <c r="J27" i="20"/>
  <c r="I32" i="20"/>
  <c r="J35" i="20"/>
  <c r="J40" i="20"/>
  <c r="I41" i="20"/>
  <c r="J48" i="20"/>
  <c r="I51" i="20"/>
  <c r="J59" i="20"/>
  <c r="I64" i="20"/>
  <c r="J67" i="20"/>
  <c r="J72" i="20"/>
  <c r="I75" i="20"/>
  <c r="I83" i="20"/>
  <c r="I88" i="20"/>
  <c r="J91" i="20"/>
  <c r="J96" i="20"/>
  <c r="J99" i="20"/>
  <c r="J104" i="20"/>
  <c r="I107" i="20"/>
  <c r="J112" i="20"/>
  <c r="I115" i="20"/>
  <c r="J121" i="20"/>
  <c r="J123" i="20"/>
  <c r="I128" i="20"/>
  <c r="J131" i="20"/>
  <c r="J136" i="20"/>
  <c r="I139" i="20"/>
  <c r="I147" i="20"/>
  <c r="I152" i="20"/>
  <c r="J155" i="20"/>
  <c r="J160" i="20"/>
  <c r="J163" i="20"/>
  <c r="J168" i="20"/>
  <c r="J171" i="20"/>
  <c r="J176" i="20"/>
  <c r="J179" i="20"/>
  <c r="I184" i="20"/>
  <c r="J115" i="20"/>
  <c r="J107" i="20"/>
  <c r="J75" i="20"/>
  <c r="J51" i="20"/>
  <c r="J43" i="20"/>
  <c r="J5" i="22"/>
  <c r="J6" i="22"/>
  <c r="J7" i="22"/>
  <c r="J8" i="22"/>
  <c r="J9" i="22"/>
  <c r="J10" i="22"/>
  <c r="J11" i="22"/>
  <c r="J12" i="22"/>
  <c r="J13" i="22"/>
  <c r="J14" i="22"/>
  <c r="J15" i="22"/>
  <c r="J16" i="22"/>
  <c r="J17" i="22"/>
  <c r="J18" i="22"/>
  <c r="J19" i="22"/>
  <c r="J20" i="22"/>
  <c r="J21" i="22"/>
  <c r="J22" i="22"/>
  <c r="J23" i="22"/>
  <c r="J24" i="22"/>
  <c r="J25" i="22"/>
  <c r="J26" i="22"/>
  <c r="J27" i="22"/>
  <c r="J28" i="22"/>
  <c r="J29" i="22"/>
  <c r="J30" i="22"/>
  <c r="J31" i="22"/>
  <c r="J32" i="22"/>
  <c r="J33" i="22"/>
  <c r="J34" i="22"/>
  <c r="J35" i="22"/>
  <c r="J36" i="22"/>
  <c r="J37" i="22"/>
  <c r="J38" i="22"/>
  <c r="J39" i="22"/>
  <c r="J40" i="22"/>
  <c r="J41" i="22"/>
  <c r="J42" i="22"/>
  <c r="J43" i="22"/>
  <c r="J44" i="22"/>
  <c r="J45" i="22"/>
  <c r="J46" i="22"/>
  <c r="J47" i="22"/>
  <c r="J48" i="22"/>
  <c r="J49" i="22"/>
  <c r="J50" i="22"/>
  <c r="J51" i="22"/>
  <c r="J52" i="22"/>
  <c r="J53" i="22"/>
  <c r="J54" i="22"/>
  <c r="J55" i="22"/>
  <c r="J56" i="22"/>
  <c r="J57" i="22"/>
  <c r="J58" i="22"/>
  <c r="J59" i="22"/>
  <c r="J60" i="22"/>
  <c r="J61" i="22"/>
  <c r="J62" i="22"/>
  <c r="J63" i="22"/>
  <c r="J64" i="22"/>
  <c r="J65" i="22"/>
  <c r="J66" i="22"/>
  <c r="J67" i="22"/>
  <c r="J68" i="22"/>
  <c r="J69" i="22"/>
  <c r="J70" i="22"/>
  <c r="J71" i="22"/>
  <c r="J72" i="22"/>
  <c r="J73" i="22"/>
  <c r="J74" i="22"/>
  <c r="J75" i="22"/>
  <c r="J76" i="22"/>
  <c r="J77" i="22"/>
  <c r="J78" i="22"/>
  <c r="J79" i="22"/>
  <c r="J80" i="22"/>
  <c r="J81" i="22"/>
  <c r="J82" i="22"/>
  <c r="J83" i="22"/>
  <c r="J84" i="22"/>
  <c r="J85" i="22"/>
  <c r="J86" i="22"/>
  <c r="J87" i="22"/>
  <c r="J88" i="22"/>
  <c r="J89" i="22"/>
  <c r="J90" i="22"/>
  <c r="J91" i="22"/>
  <c r="J92" i="22"/>
  <c r="J93" i="22"/>
  <c r="J94" i="22"/>
  <c r="J95" i="22"/>
  <c r="J96" i="22"/>
  <c r="J97" i="22"/>
  <c r="J98" i="22"/>
  <c r="J99" i="22"/>
  <c r="J100" i="22"/>
  <c r="J101" i="22"/>
  <c r="J102" i="22"/>
  <c r="J103" i="22"/>
  <c r="J104" i="22"/>
  <c r="J105" i="22"/>
  <c r="J106" i="22"/>
  <c r="J107" i="22"/>
  <c r="J108" i="22"/>
  <c r="J109" i="22"/>
  <c r="J110" i="22"/>
  <c r="J111" i="22"/>
  <c r="J112" i="22"/>
  <c r="J113" i="22"/>
  <c r="J114" i="22"/>
  <c r="J115" i="22"/>
  <c r="J116" i="22"/>
  <c r="J117" i="22"/>
  <c r="J118" i="22"/>
  <c r="J119" i="22"/>
  <c r="J120" i="22"/>
  <c r="J121" i="22"/>
  <c r="J122" i="22"/>
  <c r="J123" i="22"/>
  <c r="J124" i="22"/>
  <c r="J125" i="22"/>
  <c r="J126" i="22"/>
  <c r="J127" i="22"/>
  <c r="J128" i="22"/>
  <c r="J129" i="22"/>
  <c r="J130" i="22"/>
  <c r="J131" i="22"/>
  <c r="J132" i="22"/>
  <c r="J133" i="22"/>
  <c r="J134" i="22"/>
  <c r="J135" i="22"/>
  <c r="J136" i="22"/>
  <c r="J137" i="22"/>
  <c r="J138" i="22"/>
  <c r="J139" i="22"/>
  <c r="J140" i="22"/>
  <c r="J141" i="22"/>
  <c r="J142" i="22"/>
  <c r="J143" i="22"/>
  <c r="J144" i="22"/>
  <c r="J145" i="22"/>
  <c r="J146" i="22"/>
  <c r="J147" i="22"/>
  <c r="J148" i="22"/>
  <c r="J149" i="22"/>
  <c r="J150" i="22"/>
  <c r="J151" i="22"/>
  <c r="J152" i="22"/>
  <c r="J153" i="22"/>
  <c r="J154" i="22"/>
  <c r="J155" i="22"/>
  <c r="J156" i="22"/>
  <c r="J157" i="22"/>
  <c r="J158" i="22"/>
  <c r="J159" i="22"/>
  <c r="J160" i="22"/>
  <c r="J161" i="22"/>
  <c r="J162" i="22"/>
  <c r="J163" i="22"/>
  <c r="J164" i="22"/>
  <c r="J165" i="22"/>
  <c r="J166" i="22"/>
  <c r="J167" i="22"/>
  <c r="J168" i="22"/>
  <c r="J169" i="22"/>
  <c r="J170" i="22"/>
  <c r="J171" i="22"/>
  <c r="J172" i="22"/>
  <c r="J173" i="22"/>
  <c r="J174" i="22"/>
  <c r="J175" i="22"/>
  <c r="J176" i="22"/>
  <c r="J177" i="22"/>
  <c r="J178" i="22"/>
  <c r="J179" i="22"/>
  <c r="J180" i="22"/>
  <c r="J181" i="22"/>
  <c r="J182" i="22"/>
  <c r="J183" i="22"/>
  <c r="J184" i="22"/>
  <c r="J4" i="22"/>
  <c r="I5" i="22"/>
  <c r="I6" i="22"/>
  <c r="I7" i="22"/>
  <c r="I8" i="22"/>
  <c r="I9" i="22"/>
  <c r="I10" i="22"/>
  <c r="I11" i="22"/>
  <c r="I12" i="22"/>
  <c r="I13" i="22"/>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4" i="22"/>
  <c r="A5" i="26"/>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A158" i="26" s="1"/>
  <c r="A159" i="26" s="1"/>
  <c r="A160" i="26" s="1"/>
  <c r="A161" i="26" s="1"/>
  <c r="A162" i="26" s="1"/>
  <c r="A163" i="26" s="1"/>
  <c r="A164" i="26" s="1"/>
  <c r="A165" i="26" s="1"/>
  <c r="A166" i="26" s="1"/>
  <c r="A167" i="26" s="1"/>
  <c r="A168" i="26" s="1"/>
  <c r="A169" i="26" s="1"/>
  <c r="A170" i="26" s="1"/>
  <c r="A171" i="26" s="1"/>
  <c r="A172" i="26" s="1"/>
  <c r="A173" i="26" s="1"/>
  <c r="A174" i="26" s="1"/>
  <c r="A175" i="26" s="1"/>
  <c r="A176" i="26" s="1"/>
  <c r="A177" i="26" s="1"/>
  <c r="A178" i="26" s="1"/>
  <c r="A179" i="26" s="1"/>
  <c r="A180" i="26" s="1"/>
  <c r="A181" i="26" s="1"/>
  <c r="A182" i="26" s="1"/>
  <c r="A183" i="26" s="1"/>
  <c r="A184" i="26" s="1"/>
  <c r="H185" i="25"/>
  <c r="G185" i="25"/>
  <c r="H184" i="25"/>
  <c r="G184" i="25"/>
  <c r="H183" i="25"/>
  <c r="G183" i="25"/>
  <c r="H182" i="25"/>
  <c r="G182" i="25"/>
  <c r="H181" i="25"/>
  <c r="G181" i="25"/>
  <c r="H180" i="25"/>
  <c r="G180" i="25"/>
  <c r="H179" i="25"/>
  <c r="G179" i="25"/>
  <c r="H178" i="25"/>
  <c r="G178" i="25"/>
  <c r="H177" i="25"/>
  <c r="G177" i="25"/>
  <c r="H176" i="25"/>
  <c r="G176" i="25"/>
  <c r="H175" i="25"/>
  <c r="G175" i="25"/>
  <c r="H174" i="25"/>
  <c r="G174" i="25"/>
  <c r="H173" i="25"/>
  <c r="G173" i="25"/>
  <c r="H172" i="25"/>
  <c r="G172" i="25"/>
  <c r="H171" i="25"/>
  <c r="G171" i="25"/>
  <c r="H170" i="25"/>
  <c r="G170" i="25"/>
  <c r="H169" i="25"/>
  <c r="G169" i="25"/>
  <c r="H168" i="25"/>
  <c r="G168" i="25"/>
  <c r="H167" i="25"/>
  <c r="G167" i="25"/>
  <c r="H166" i="25"/>
  <c r="G166" i="25"/>
  <c r="H165" i="25"/>
  <c r="G165" i="25"/>
  <c r="H164" i="25"/>
  <c r="G164" i="25"/>
  <c r="H163" i="25"/>
  <c r="G163" i="25"/>
  <c r="H162" i="25"/>
  <c r="G162" i="25"/>
  <c r="H161" i="25"/>
  <c r="G161" i="25"/>
  <c r="H160" i="25"/>
  <c r="G160" i="25"/>
  <c r="H159" i="25"/>
  <c r="G159" i="25"/>
  <c r="H158" i="25"/>
  <c r="G158" i="25"/>
  <c r="H157" i="25"/>
  <c r="G157" i="25"/>
  <c r="H156" i="25"/>
  <c r="G156" i="25"/>
  <c r="H155" i="25"/>
  <c r="G155" i="25"/>
  <c r="H154" i="25"/>
  <c r="G154" i="25"/>
  <c r="H153" i="25"/>
  <c r="G153" i="25"/>
  <c r="H152" i="25"/>
  <c r="G152" i="25"/>
  <c r="H151" i="25"/>
  <c r="G151" i="25"/>
  <c r="H150" i="25"/>
  <c r="G150" i="25"/>
  <c r="H149" i="25"/>
  <c r="G149" i="25"/>
  <c r="H148" i="25"/>
  <c r="G148" i="25"/>
  <c r="H147" i="25"/>
  <c r="G147" i="25"/>
  <c r="H146" i="25"/>
  <c r="G146" i="25"/>
  <c r="H145" i="25"/>
  <c r="G145" i="25"/>
  <c r="H144" i="25"/>
  <c r="G144" i="25"/>
  <c r="H143" i="25"/>
  <c r="G143" i="25"/>
  <c r="H142" i="25"/>
  <c r="G142" i="25"/>
  <c r="H141" i="25"/>
  <c r="G141" i="25"/>
  <c r="H140" i="25"/>
  <c r="G140" i="25"/>
  <c r="H139" i="25"/>
  <c r="G139" i="25"/>
  <c r="H138" i="25"/>
  <c r="G138" i="25"/>
  <c r="H137" i="25"/>
  <c r="G137" i="25"/>
  <c r="H136" i="25"/>
  <c r="G136" i="25"/>
  <c r="H135" i="25"/>
  <c r="G135" i="25"/>
  <c r="H134" i="25"/>
  <c r="G134" i="25"/>
  <c r="H133" i="25"/>
  <c r="G133" i="25"/>
  <c r="H132" i="25"/>
  <c r="G132" i="25"/>
  <c r="H131" i="25"/>
  <c r="G131" i="25"/>
  <c r="H130" i="25"/>
  <c r="G130" i="25"/>
  <c r="H129" i="25"/>
  <c r="G129" i="25"/>
  <c r="H128" i="25"/>
  <c r="G128" i="25"/>
  <c r="H127" i="25"/>
  <c r="G127" i="25"/>
  <c r="H126" i="25"/>
  <c r="G126" i="25"/>
  <c r="H125" i="25"/>
  <c r="G125" i="25"/>
  <c r="H124" i="25"/>
  <c r="G124" i="25"/>
  <c r="H123" i="25"/>
  <c r="G123" i="25"/>
  <c r="H122" i="25"/>
  <c r="G122" i="25"/>
  <c r="H121" i="25"/>
  <c r="G121" i="25"/>
  <c r="H120" i="25"/>
  <c r="G120" i="25"/>
  <c r="H119" i="25"/>
  <c r="G119" i="25"/>
  <c r="H118" i="25"/>
  <c r="G118" i="25"/>
  <c r="H117" i="25"/>
  <c r="G117" i="25"/>
  <c r="H116" i="25"/>
  <c r="G116" i="25"/>
  <c r="H115" i="25"/>
  <c r="G115" i="25"/>
  <c r="H114" i="25"/>
  <c r="G114" i="25"/>
  <c r="H113" i="25"/>
  <c r="G113" i="25"/>
  <c r="H112" i="25"/>
  <c r="G112" i="25"/>
  <c r="H111" i="25"/>
  <c r="G111" i="25"/>
  <c r="H110" i="25"/>
  <c r="G110" i="25"/>
  <c r="H109" i="25"/>
  <c r="G109" i="25"/>
  <c r="H108" i="25"/>
  <c r="G108" i="25"/>
  <c r="H107" i="25"/>
  <c r="H106" i="25"/>
  <c r="G106" i="25"/>
  <c r="H105" i="25"/>
  <c r="G105" i="25"/>
  <c r="H104" i="25"/>
  <c r="G104" i="25"/>
  <c r="H103" i="25"/>
  <c r="G103" i="25"/>
  <c r="H102" i="25"/>
  <c r="G102" i="25"/>
  <c r="H101" i="25"/>
  <c r="G101" i="25"/>
  <c r="H100" i="25"/>
  <c r="G100" i="25"/>
  <c r="H99" i="25"/>
  <c r="G99" i="25"/>
  <c r="H98" i="25"/>
  <c r="G98" i="25"/>
  <c r="H97" i="25"/>
  <c r="G97" i="25"/>
  <c r="H96" i="25"/>
  <c r="G96" i="25"/>
  <c r="H95" i="25"/>
  <c r="G95" i="25"/>
  <c r="H94" i="25"/>
  <c r="G94" i="25"/>
  <c r="H93" i="25"/>
  <c r="G93" i="25"/>
  <c r="H92" i="25"/>
  <c r="G92" i="25"/>
  <c r="H91" i="25"/>
  <c r="G91" i="25"/>
  <c r="H90" i="25"/>
  <c r="G90" i="25"/>
  <c r="H89" i="25"/>
  <c r="G89" i="25"/>
  <c r="H88" i="25"/>
  <c r="G88" i="25"/>
  <c r="H87" i="25"/>
  <c r="G87" i="25"/>
  <c r="H86" i="25"/>
  <c r="G86" i="25"/>
  <c r="H85" i="25"/>
  <c r="G85" i="25"/>
  <c r="H84" i="25"/>
  <c r="G84" i="25"/>
  <c r="H83" i="25"/>
  <c r="G83" i="25"/>
  <c r="H82" i="25"/>
  <c r="G82" i="25"/>
  <c r="H81" i="25"/>
  <c r="G81" i="25"/>
  <c r="H80" i="25"/>
  <c r="G80" i="25"/>
  <c r="H79" i="25"/>
  <c r="G79" i="25"/>
  <c r="H78" i="25"/>
  <c r="G78" i="25"/>
  <c r="H77" i="25"/>
  <c r="G77" i="25"/>
  <c r="H76" i="25"/>
  <c r="G76" i="25"/>
  <c r="H75" i="25"/>
  <c r="G75" i="25"/>
  <c r="H74" i="25"/>
  <c r="G74" i="25"/>
  <c r="H73" i="25"/>
  <c r="G73" i="25"/>
  <c r="H72" i="25"/>
  <c r="G72" i="25"/>
  <c r="H71" i="25"/>
  <c r="G71" i="25"/>
  <c r="H70" i="25"/>
  <c r="G70" i="25"/>
  <c r="H69" i="25"/>
  <c r="G69" i="25"/>
  <c r="H68" i="25"/>
  <c r="G68" i="25"/>
  <c r="H67" i="25"/>
  <c r="G67" i="25"/>
  <c r="H66" i="25"/>
  <c r="G66" i="25"/>
  <c r="H65" i="25"/>
  <c r="G65" i="25"/>
  <c r="H64" i="25"/>
  <c r="G64" i="25"/>
  <c r="H63" i="25"/>
  <c r="G63" i="25"/>
  <c r="H62" i="25"/>
  <c r="G62" i="25"/>
  <c r="H61" i="25"/>
  <c r="G61" i="25"/>
  <c r="H60" i="25"/>
  <c r="G60" i="25"/>
  <c r="H59" i="25"/>
  <c r="G59" i="25"/>
  <c r="H58" i="25"/>
  <c r="G58" i="25"/>
  <c r="H57" i="25"/>
  <c r="G57" i="25"/>
  <c r="H56" i="25"/>
  <c r="G56" i="25"/>
  <c r="H55" i="25"/>
  <c r="G55" i="25"/>
  <c r="H54" i="25"/>
  <c r="G54" i="25"/>
  <c r="H53" i="25"/>
  <c r="G53" i="25"/>
  <c r="H52" i="25"/>
  <c r="G52" i="25"/>
  <c r="H51" i="25"/>
  <c r="G51" i="25"/>
  <c r="H50" i="25"/>
  <c r="G50" i="25"/>
  <c r="H49" i="25"/>
  <c r="G49" i="25"/>
  <c r="H48" i="25"/>
  <c r="G48" i="25"/>
  <c r="H47" i="25"/>
  <c r="G47" i="25"/>
  <c r="H46" i="25"/>
  <c r="G46" i="25"/>
  <c r="H45" i="25"/>
  <c r="G45" i="25"/>
  <c r="H44" i="25"/>
  <c r="G44" i="25"/>
  <c r="H43" i="25"/>
  <c r="G43" i="25"/>
  <c r="H42" i="25"/>
  <c r="G42" i="25"/>
  <c r="H41" i="25"/>
  <c r="G41" i="25"/>
  <c r="H40" i="25"/>
  <c r="G40" i="25"/>
  <c r="H39" i="25"/>
  <c r="G39" i="25"/>
  <c r="H38" i="25"/>
  <c r="G38" i="25"/>
  <c r="H37" i="25"/>
  <c r="G37" i="25"/>
  <c r="H36" i="25"/>
  <c r="G36" i="25"/>
  <c r="H35" i="25"/>
  <c r="G35" i="25"/>
  <c r="H34" i="25"/>
  <c r="G34" i="25"/>
  <c r="H33" i="25"/>
  <c r="G33" i="25"/>
  <c r="H32" i="25"/>
  <c r="G32" i="25"/>
  <c r="H31" i="25"/>
  <c r="G31" i="25"/>
  <c r="H30" i="25"/>
  <c r="G30" i="25"/>
  <c r="H29" i="25"/>
  <c r="G29" i="25"/>
  <c r="H28" i="25"/>
  <c r="G28" i="25"/>
  <c r="H27" i="25"/>
  <c r="G27" i="25"/>
  <c r="H26" i="25"/>
  <c r="G26" i="25"/>
  <c r="H25" i="25"/>
  <c r="G25" i="25"/>
  <c r="H24" i="25"/>
  <c r="G24" i="25"/>
  <c r="H23" i="25"/>
  <c r="G23" i="25"/>
  <c r="H22" i="25"/>
  <c r="G22" i="25"/>
  <c r="H21" i="25"/>
  <c r="G21" i="25"/>
  <c r="H20" i="25"/>
  <c r="G20" i="25"/>
  <c r="H19" i="25"/>
  <c r="G19" i="25"/>
  <c r="H18" i="25"/>
  <c r="G18" i="25"/>
  <c r="H17" i="25"/>
  <c r="G17" i="25"/>
  <c r="H16" i="25"/>
  <c r="G16" i="25"/>
  <c r="H15" i="25"/>
  <c r="G15" i="25"/>
  <c r="H14" i="25"/>
  <c r="G14" i="25"/>
  <c r="H13" i="25"/>
  <c r="G13" i="25"/>
  <c r="H12" i="25"/>
  <c r="G12" i="25"/>
  <c r="H11" i="25"/>
  <c r="G11" i="25"/>
  <c r="H10" i="25"/>
  <c r="G10" i="25"/>
  <c r="H9" i="25"/>
  <c r="G9" i="25"/>
  <c r="H8" i="25"/>
  <c r="G8" i="25"/>
  <c r="H7" i="25"/>
  <c r="G7" i="25"/>
  <c r="H6" i="25"/>
  <c r="G6" i="25"/>
  <c r="A6" i="25"/>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A69" i="25" s="1"/>
  <c r="A70" i="25" s="1"/>
  <c r="A71" i="25" s="1"/>
  <c r="A72" i="25" s="1"/>
  <c r="A73" i="25" s="1"/>
  <c r="A74" i="25" s="1"/>
  <c r="A75" i="25" s="1"/>
  <c r="A76" i="25" s="1"/>
  <c r="A77" i="25" s="1"/>
  <c r="A78" i="25" s="1"/>
  <c r="A79" i="25" s="1"/>
  <c r="A80" i="25" s="1"/>
  <c r="A81" i="25" s="1"/>
  <c r="A82" i="25" s="1"/>
  <c r="A83" i="25" s="1"/>
  <c r="A84" i="25" s="1"/>
  <c r="A85" i="25" s="1"/>
  <c r="A86" i="25" s="1"/>
  <c r="A87" i="25" s="1"/>
  <c r="A88" i="25" s="1"/>
  <c r="A89" i="25" s="1"/>
  <c r="A90" i="25" s="1"/>
  <c r="A91" i="25" s="1"/>
  <c r="A92" i="25" s="1"/>
  <c r="A93" i="25" s="1"/>
  <c r="A94" i="25" s="1"/>
  <c r="A95" i="25" s="1"/>
  <c r="A96" i="25" s="1"/>
  <c r="A97" i="25" s="1"/>
  <c r="A98" i="25" s="1"/>
  <c r="A99" i="25" s="1"/>
  <c r="A100" i="25" s="1"/>
  <c r="A101" i="25" s="1"/>
  <c r="A102" i="25" s="1"/>
  <c r="A103" i="25" s="1"/>
  <c r="A104" i="25" s="1"/>
  <c r="A105" i="25" s="1"/>
  <c r="A106" i="25" s="1"/>
  <c r="A107" i="25" s="1"/>
  <c r="A108" i="25" s="1"/>
  <c r="A109" i="25" s="1"/>
  <c r="A110" i="25" s="1"/>
  <c r="A111" i="25" s="1"/>
  <c r="A112" i="25" s="1"/>
  <c r="A113" i="25" s="1"/>
  <c r="A114" i="25" s="1"/>
  <c r="A115" i="25" s="1"/>
  <c r="A116" i="25" s="1"/>
  <c r="A117" i="25" s="1"/>
  <c r="A118" i="25" s="1"/>
  <c r="A119" i="25" s="1"/>
  <c r="A120" i="25" s="1"/>
  <c r="A121" i="25" s="1"/>
  <c r="A122" i="25" s="1"/>
  <c r="A123" i="25" s="1"/>
  <c r="A124" i="25" s="1"/>
  <c r="A125" i="25" s="1"/>
  <c r="A126" i="25" s="1"/>
  <c r="A127" i="25" s="1"/>
  <c r="A128" i="25" s="1"/>
  <c r="A129" i="25" s="1"/>
  <c r="A130" i="25" s="1"/>
  <c r="A131" i="25" s="1"/>
  <c r="A132" i="25" s="1"/>
  <c r="A133" i="25" s="1"/>
  <c r="A134" i="25" s="1"/>
  <c r="A135" i="25" s="1"/>
  <c r="A136" i="25" s="1"/>
  <c r="A137" i="25" s="1"/>
  <c r="A138" i="25" s="1"/>
  <c r="A139" i="25" s="1"/>
  <c r="A140" i="25" s="1"/>
  <c r="A141" i="25" s="1"/>
  <c r="A142" i="25" s="1"/>
  <c r="A143" i="25" s="1"/>
  <c r="A144" i="25" s="1"/>
  <c r="A145" i="25" s="1"/>
  <c r="A146" i="25" s="1"/>
  <c r="A147" i="25" s="1"/>
  <c r="A148" i="25" s="1"/>
  <c r="A149" i="25" s="1"/>
  <c r="A150" i="25" s="1"/>
  <c r="A151" i="25" s="1"/>
  <c r="A152" i="25" s="1"/>
  <c r="A153" i="25" s="1"/>
  <c r="A154" i="25" s="1"/>
  <c r="A155" i="25" s="1"/>
  <c r="A156" i="25" s="1"/>
  <c r="A157" i="25" s="1"/>
  <c r="A158" i="25" s="1"/>
  <c r="A159" i="25" s="1"/>
  <c r="A160" i="25" s="1"/>
  <c r="A161" i="25" s="1"/>
  <c r="A162" i="25" s="1"/>
  <c r="A163" i="25" s="1"/>
  <c r="A164" i="25" s="1"/>
  <c r="A165" i="25" s="1"/>
  <c r="A166" i="25" s="1"/>
  <c r="A167" i="25" s="1"/>
  <c r="A168" i="25" s="1"/>
  <c r="A169" i="25" s="1"/>
  <c r="A170" i="25" s="1"/>
  <c r="A171" i="25" s="1"/>
  <c r="A172" i="25" s="1"/>
  <c r="A173" i="25" s="1"/>
  <c r="A174" i="25" s="1"/>
  <c r="A175" i="25" s="1"/>
  <c r="A176" i="25" s="1"/>
  <c r="A177" i="25" s="1"/>
  <c r="A178" i="25" s="1"/>
  <c r="A179" i="25" s="1"/>
  <c r="A180" i="25" s="1"/>
  <c r="A181" i="25" s="1"/>
  <c r="A182" i="25" s="1"/>
  <c r="A183" i="25" s="1"/>
  <c r="A184" i="25" s="1"/>
  <c r="A185" i="25" s="1"/>
  <c r="H5" i="25"/>
  <c r="G5" i="25"/>
  <c r="H184" i="24"/>
  <c r="G184" i="24"/>
  <c r="H183" i="24"/>
  <c r="G183" i="24"/>
  <c r="H182" i="24"/>
  <c r="G182" i="24"/>
  <c r="H181" i="24"/>
  <c r="G181" i="24"/>
  <c r="H180" i="24"/>
  <c r="G180" i="24"/>
  <c r="H179" i="24"/>
  <c r="G179" i="24"/>
  <c r="H178" i="24"/>
  <c r="G178" i="24"/>
  <c r="H177" i="24"/>
  <c r="G177" i="24"/>
  <c r="H176" i="24"/>
  <c r="G176" i="24"/>
  <c r="H175" i="24"/>
  <c r="G175" i="24"/>
  <c r="H174" i="24"/>
  <c r="G174" i="24"/>
  <c r="H173" i="24"/>
  <c r="G173" i="24"/>
  <c r="H172" i="24"/>
  <c r="G172" i="24"/>
  <c r="H171" i="24"/>
  <c r="G171" i="24"/>
  <c r="H170" i="24"/>
  <c r="G170" i="24"/>
  <c r="H169" i="24"/>
  <c r="G169" i="24"/>
  <c r="H168" i="24"/>
  <c r="G168" i="24"/>
  <c r="H167" i="24"/>
  <c r="G167" i="24"/>
  <c r="H166" i="24"/>
  <c r="G166" i="24"/>
  <c r="H165" i="24"/>
  <c r="G165" i="24"/>
  <c r="H164" i="24"/>
  <c r="G164" i="24"/>
  <c r="H163" i="24"/>
  <c r="G163" i="24"/>
  <c r="H162" i="24"/>
  <c r="G162" i="24"/>
  <c r="H161" i="24"/>
  <c r="G161" i="24"/>
  <c r="H160" i="24"/>
  <c r="G160" i="24"/>
  <c r="H159" i="24"/>
  <c r="G159" i="24"/>
  <c r="H158" i="24"/>
  <c r="G158" i="24"/>
  <c r="H157" i="24"/>
  <c r="G157" i="24"/>
  <c r="H156" i="24"/>
  <c r="G156" i="24"/>
  <c r="H155" i="24"/>
  <c r="G155" i="24"/>
  <c r="H154" i="24"/>
  <c r="G154" i="24"/>
  <c r="H153" i="24"/>
  <c r="G153" i="24"/>
  <c r="H152" i="24"/>
  <c r="G152" i="24"/>
  <c r="H151" i="24"/>
  <c r="G151" i="24"/>
  <c r="H150" i="24"/>
  <c r="G150" i="24"/>
  <c r="H149" i="24"/>
  <c r="G149" i="24"/>
  <c r="H148" i="24"/>
  <c r="G148" i="24"/>
  <c r="H147" i="24"/>
  <c r="G147" i="24"/>
  <c r="H146" i="24"/>
  <c r="G146" i="24"/>
  <c r="H145" i="24"/>
  <c r="G145" i="24"/>
  <c r="H144" i="24"/>
  <c r="G144" i="24"/>
  <c r="H143" i="24"/>
  <c r="G143" i="24"/>
  <c r="H142" i="24"/>
  <c r="G142" i="24"/>
  <c r="H141" i="24"/>
  <c r="G141" i="24"/>
  <c r="H140" i="24"/>
  <c r="G140" i="24"/>
  <c r="H139" i="24"/>
  <c r="G139" i="24"/>
  <c r="H138" i="24"/>
  <c r="G138" i="24"/>
  <c r="H137" i="24"/>
  <c r="G137" i="24"/>
  <c r="H136" i="24"/>
  <c r="G136" i="24"/>
  <c r="H135" i="24"/>
  <c r="G135" i="24"/>
  <c r="H134" i="24"/>
  <c r="G134" i="24"/>
  <c r="H133" i="24"/>
  <c r="G133" i="24"/>
  <c r="H132" i="24"/>
  <c r="G132" i="24"/>
  <c r="H131" i="24"/>
  <c r="G131" i="24"/>
  <c r="H130" i="24"/>
  <c r="G130" i="24"/>
  <c r="H129" i="24"/>
  <c r="G129" i="24"/>
  <c r="H128" i="24"/>
  <c r="G128" i="24"/>
  <c r="H127" i="24"/>
  <c r="G127" i="24"/>
  <c r="H126" i="24"/>
  <c r="G126" i="24"/>
  <c r="H125" i="24"/>
  <c r="G125" i="24"/>
  <c r="H124" i="24"/>
  <c r="G124" i="24"/>
  <c r="H123" i="24"/>
  <c r="G123" i="24"/>
  <c r="H122" i="24"/>
  <c r="G122" i="24"/>
  <c r="H121" i="24"/>
  <c r="G121" i="24"/>
  <c r="H120" i="24"/>
  <c r="G120" i="24"/>
  <c r="H119" i="24"/>
  <c r="G119" i="24"/>
  <c r="H118" i="24"/>
  <c r="G118" i="24"/>
  <c r="H117" i="24"/>
  <c r="G117" i="24"/>
  <c r="H116" i="24"/>
  <c r="G116" i="24"/>
  <c r="H115" i="24"/>
  <c r="G115" i="24"/>
  <c r="H114" i="24"/>
  <c r="G114" i="24"/>
  <c r="H113" i="24"/>
  <c r="G113" i="24"/>
  <c r="H112" i="24"/>
  <c r="G112" i="24"/>
  <c r="H111" i="24"/>
  <c r="G111" i="24"/>
  <c r="H110" i="24"/>
  <c r="G110" i="24"/>
  <c r="H109" i="24"/>
  <c r="G109" i="24"/>
  <c r="H108" i="24"/>
  <c r="G108" i="24"/>
  <c r="H107" i="24"/>
  <c r="G107" i="24"/>
  <c r="H106" i="24"/>
  <c r="G106" i="24"/>
  <c r="H105" i="24"/>
  <c r="G105" i="24"/>
  <c r="H104" i="24"/>
  <c r="G104" i="24"/>
  <c r="H103" i="24"/>
  <c r="G103" i="24"/>
  <c r="H102" i="24"/>
  <c r="G102" i="24"/>
  <c r="H101" i="24"/>
  <c r="G101" i="24"/>
  <c r="H100" i="24"/>
  <c r="G100" i="24"/>
  <c r="H99" i="24"/>
  <c r="G99" i="24"/>
  <c r="H98" i="24"/>
  <c r="G98" i="24"/>
  <c r="H97" i="24"/>
  <c r="G97" i="24"/>
  <c r="H96" i="24"/>
  <c r="G96" i="24"/>
  <c r="H95" i="24"/>
  <c r="G95" i="24"/>
  <c r="H94" i="24"/>
  <c r="G94" i="24"/>
  <c r="H93" i="24"/>
  <c r="G93" i="24"/>
  <c r="H92" i="24"/>
  <c r="G92" i="24"/>
  <c r="H91" i="24"/>
  <c r="G91" i="24"/>
  <c r="H90" i="24"/>
  <c r="G90" i="24"/>
  <c r="H89" i="24"/>
  <c r="G89" i="24"/>
  <c r="H88" i="24"/>
  <c r="G88" i="24"/>
  <c r="H87" i="24"/>
  <c r="G87" i="24"/>
  <c r="H86" i="24"/>
  <c r="G86" i="24"/>
  <c r="H85" i="24"/>
  <c r="G85" i="24"/>
  <c r="H84" i="24"/>
  <c r="G84" i="24"/>
  <c r="H83" i="24"/>
  <c r="G83" i="24"/>
  <c r="H82" i="24"/>
  <c r="G82" i="24"/>
  <c r="H81" i="24"/>
  <c r="G81" i="24"/>
  <c r="H80" i="24"/>
  <c r="G80" i="24"/>
  <c r="H79" i="24"/>
  <c r="G79" i="24"/>
  <c r="H78" i="24"/>
  <c r="G78" i="24"/>
  <c r="H77" i="24"/>
  <c r="G77" i="24"/>
  <c r="H76" i="24"/>
  <c r="G76" i="24"/>
  <c r="H75" i="24"/>
  <c r="G75" i="24"/>
  <c r="H74" i="24"/>
  <c r="G74" i="24"/>
  <c r="H73" i="24"/>
  <c r="G73" i="24"/>
  <c r="H72" i="24"/>
  <c r="G72" i="24"/>
  <c r="H71" i="24"/>
  <c r="G71" i="24"/>
  <c r="H70" i="24"/>
  <c r="G70" i="24"/>
  <c r="H69" i="24"/>
  <c r="G69" i="24"/>
  <c r="H68" i="24"/>
  <c r="G68" i="24"/>
  <c r="H67" i="24"/>
  <c r="G67" i="24"/>
  <c r="H66" i="24"/>
  <c r="G66" i="24"/>
  <c r="H65" i="24"/>
  <c r="G65" i="24"/>
  <c r="H64" i="24"/>
  <c r="G64" i="24"/>
  <c r="H63" i="24"/>
  <c r="G63" i="24"/>
  <c r="H62" i="24"/>
  <c r="G62" i="24"/>
  <c r="H61" i="24"/>
  <c r="G61" i="24"/>
  <c r="H60" i="24"/>
  <c r="G60" i="24"/>
  <c r="H59" i="24"/>
  <c r="G59" i="24"/>
  <c r="H58" i="24"/>
  <c r="G58" i="24"/>
  <c r="H57" i="24"/>
  <c r="G57" i="24"/>
  <c r="H56" i="24"/>
  <c r="G56" i="24"/>
  <c r="H55" i="24"/>
  <c r="G55" i="24"/>
  <c r="H54" i="24"/>
  <c r="G54" i="24"/>
  <c r="H53" i="24"/>
  <c r="G53" i="24"/>
  <c r="H52" i="24"/>
  <c r="G52" i="24"/>
  <c r="H51" i="24"/>
  <c r="G51" i="24"/>
  <c r="H50" i="24"/>
  <c r="G50" i="24"/>
  <c r="H49" i="24"/>
  <c r="G49" i="24"/>
  <c r="H48" i="24"/>
  <c r="G48" i="24"/>
  <c r="H47" i="24"/>
  <c r="G47" i="24"/>
  <c r="H46" i="24"/>
  <c r="G46" i="24"/>
  <c r="H45" i="24"/>
  <c r="G45" i="24"/>
  <c r="H44" i="24"/>
  <c r="G44" i="24"/>
  <c r="H43" i="24"/>
  <c r="G43" i="24"/>
  <c r="H42" i="24"/>
  <c r="G42" i="24"/>
  <c r="H41" i="24"/>
  <c r="G41" i="24"/>
  <c r="H40" i="24"/>
  <c r="G40" i="24"/>
  <c r="H39" i="24"/>
  <c r="G39" i="24"/>
  <c r="H38" i="24"/>
  <c r="G38" i="24"/>
  <c r="H37" i="24"/>
  <c r="G37" i="24"/>
  <c r="H36" i="24"/>
  <c r="G36" i="24"/>
  <c r="H35" i="24"/>
  <c r="G35" i="24"/>
  <c r="H34" i="24"/>
  <c r="G34" i="24"/>
  <c r="H33" i="24"/>
  <c r="G33" i="24"/>
  <c r="H32" i="24"/>
  <c r="G32" i="24"/>
  <c r="H31" i="24"/>
  <c r="G31" i="24"/>
  <c r="H30" i="24"/>
  <c r="G30" i="24"/>
  <c r="H29" i="24"/>
  <c r="G29" i="24"/>
  <c r="H28" i="24"/>
  <c r="G28" i="24"/>
  <c r="H27" i="24"/>
  <c r="G27" i="24"/>
  <c r="H26" i="24"/>
  <c r="G26" i="24"/>
  <c r="H25" i="24"/>
  <c r="G25" i="24"/>
  <c r="H24" i="24"/>
  <c r="G24" i="24"/>
  <c r="H23" i="24"/>
  <c r="G23" i="24"/>
  <c r="H22" i="24"/>
  <c r="G22" i="24"/>
  <c r="H21" i="24"/>
  <c r="G21" i="24"/>
  <c r="H20" i="24"/>
  <c r="G20" i="24"/>
  <c r="H19" i="24"/>
  <c r="G19" i="24"/>
  <c r="H18" i="24"/>
  <c r="G18" i="24"/>
  <c r="H17" i="24"/>
  <c r="G17" i="24"/>
  <c r="H16" i="24"/>
  <c r="G16" i="24"/>
  <c r="H15" i="24"/>
  <c r="G15" i="24"/>
  <c r="H14" i="24"/>
  <c r="G14" i="24"/>
  <c r="H13" i="24"/>
  <c r="G13" i="24"/>
  <c r="H12" i="24"/>
  <c r="G12" i="24"/>
  <c r="H11" i="24"/>
  <c r="G11" i="24"/>
  <c r="H10" i="24"/>
  <c r="G10" i="24"/>
  <c r="H9" i="24"/>
  <c r="G9" i="24"/>
  <c r="H8" i="24"/>
  <c r="G8" i="24"/>
  <c r="H7" i="24"/>
  <c r="G7" i="24"/>
  <c r="H6" i="24"/>
  <c r="G6" i="24"/>
  <c r="H5" i="24"/>
  <c r="G5" i="24"/>
  <c r="A5" i="24"/>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A149" i="24" s="1"/>
  <c r="A150" i="24" s="1"/>
  <c r="A151" i="24" s="1"/>
  <c r="A152" i="24" s="1"/>
  <c r="A153" i="24" s="1"/>
  <c r="A154" i="24" s="1"/>
  <c r="A155" i="24" s="1"/>
  <c r="A156" i="24" s="1"/>
  <c r="A157" i="24" s="1"/>
  <c r="A158" i="24" s="1"/>
  <c r="A159" i="24" s="1"/>
  <c r="A160" i="24" s="1"/>
  <c r="A161" i="24" s="1"/>
  <c r="A162" i="24" s="1"/>
  <c r="A163" i="24" s="1"/>
  <c r="A164" i="24" s="1"/>
  <c r="A165" i="24" s="1"/>
  <c r="A166" i="24" s="1"/>
  <c r="A167" i="24" s="1"/>
  <c r="A168" i="24" s="1"/>
  <c r="A169" i="24" s="1"/>
  <c r="A170" i="24" s="1"/>
  <c r="A171" i="24" s="1"/>
  <c r="A172" i="24" s="1"/>
  <c r="A173" i="24" s="1"/>
  <c r="A174" i="24" s="1"/>
  <c r="A175" i="24" s="1"/>
  <c r="A176" i="24" s="1"/>
  <c r="A177" i="24" s="1"/>
  <c r="A178" i="24" s="1"/>
  <c r="A179" i="24" s="1"/>
  <c r="A180" i="24" s="1"/>
  <c r="A181" i="24" s="1"/>
  <c r="A182" i="24" s="1"/>
  <c r="A183" i="24" s="1"/>
  <c r="A184" i="24" s="1"/>
  <c r="H4" i="24"/>
  <c r="G4" i="24"/>
  <c r="A6" i="23"/>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A98" i="23" s="1"/>
  <c r="A99" i="23" s="1"/>
  <c r="A100" i="23" s="1"/>
  <c r="A101" i="23" s="1"/>
  <c r="A102" i="23" s="1"/>
  <c r="A103" i="23" s="1"/>
  <c r="A104" i="23" s="1"/>
  <c r="A105" i="23" s="1"/>
  <c r="A106" i="23" s="1"/>
  <c r="A107" i="23" s="1"/>
  <c r="A108" i="23" s="1"/>
  <c r="A109" i="23" s="1"/>
  <c r="A110" i="23" s="1"/>
  <c r="A111" i="23" s="1"/>
  <c r="A112" i="23" s="1"/>
  <c r="A113" i="23" s="1"/>
  <c r="A114" i="23" s="1"/>
  <c r="A115" i="23" s="1"/>
  <c r="A116" i="23" s="1"/>
  <c r="A117" i="23" s="1"/>
  <c r="A118" i="23" s="1"/>
  <c r="A119" i="23" s="1"/>
  <c r="A120" i="23" s="1"/>
  <c r="A121" i="23" s="1"/>
  <c r="A122" i="23" s="1"/>
  <c r="A123" i="23" s="1"/>
  <c r="A124" i="23" s="1"/>
  <c r="A125" i="23" s="1"/>
  <c r="A126" i="23" s="1"/>
  <c r="A127" i="23" s="1"/>
  <c r="A128" i="23" s="1"/>
  <c r="A129" i="23" s="1"/>
  <c r="A130" i="23" s="1"/>
  <c r="A131" i="23" s="1"/>
  <c r="A132" i="23" s="1"/>
  <c r="A133" i="23" s="1"/>
  <c r="A134" i="23" s="1"/>
  <c r="A135" i="23" s="1"/>
  <c r="A136" i="23" s="1"/>
  <c r="A137" i="23" s="1"/>
  <c r="A138" i="23" s="1"/>
  <c r="A139" i="23" s="1"/>
  <c r="A140" i="23" s="1"/>
  <c r="A141" i="23" s="1"/>
  <c r="A142" i="23" s="1"/>
  <c r="A143" i="23" s="1"/>
  <c r="A144" i="23" s="1"/>
  <c r="A145" i="23" s="1"/>
  <c r="A146" i="23" s="1"/>
  <c r="A147" i="23" s="1"/>
  <c r="A148" i="23" s="1"/>
  <c r="A149" i="23" s="1"/>
  <c r="A150" i="23" s="1"/>
  <c r="A151" i="23" s="1"/>
  <c r="A152" i="23" s="1"/>
  <c r="A153" i="23" s="1"/>
  <c r="A154" i="23" s="1"/>
  <c r="A155" i="23" s="1"/>
  <c r="A156" i="23" s="1"/>
  <c r="A157" i="23" s="1"/>
  <c r="A158" i="23" s="1"/>
  <c r="A159" i="23" s="1"/>
  <c r="A160" i="23" s="1"/>
  <c r="A161" i="23" s="1"/>
  <c r="A162" i="23" s="1"/>
  <c r="A163" i="23" s="1"/>
  <c r="A164" i="23" s="1"/>
  <c r="A165" i="23" s="1"/>
  <c r="A166" i="23" s="1"/>
  <c r="A167" i="23" s="1"/>
  <c r="A168" i="23" s="1"/>
  <c r="A169" i="23" s="1"/>
  <c r="A170" i="23" s="1"/>
  <c r="A171" i="23" s="1"/>
  <c r="A172" i="23" s="1"/>
  <c r="A173" i="23" s="1"/>
  <c r="A174" i="23" s="1"/>
  <c r="A175" i="23" s="1"/>
  <c r="A176" i="23" s="1"/>
  <c r="A177" i="23" s="1"/>
  <c r="A178" i="23" s="1"/>
  <c r="A179" i="23" s="1"/>
  <c r="A180" i="23" s="1"/>
  <c r="A181" i="23" s="1"/>
  <c r="A182" i="23" s="1"/>
  <c r="A183" i="23" s="1"/>
  <c r="A184" i="23" s="1"/>
  <c r="A185" i="23" s="1"/>
  <c r="A5" i="22"/>
  <c r="A6" i="22" s="1"/>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A75" i="22" s="1"/>
  <c r="A76" i="22" s="1"/>
  <c r="A77" i="22" s="1"/>
  <c r="A78" i="22" s="1"/>
  <c r="A79" i="22" s="1"/>
  <c r="A80" i="22" s="1"/>
  <c r="A81" i="22" s="1"/>
  <c r="A82" i="22" s="1"/>
  <c r="A83" i="22" s="1"/>
  <c r="A84" i="22" s="1"/>
  <c r="A85" i="22" s="1"/>
  <c r="A86" i="22" s="1"/>
  <c r="A87" i="22" s="1"/>
  <c r="A88" i="22" s="1"/>
  <c r="A89" i="22" s="1"/>
  <c r="A90" i="22" s="1"/>
  <c r="A91" i="22" s="1"/>
  <c r="A92" i="22" s="1"/>
  <c r="A93" i="22" s="1"/>
  <c r="A94" i="22" s="1"/>
  <c r="A95" i="22" s="1"/>
  <c r="A96" i="22" s="1"/>
  <c r="A97" i="22" s="1"/>
  <c r="A98" i="22" s="1"/>
  <c r="A99" i="22" s="1"/>
  <c r="A100" i="22" s="1"/>
  <c r="A101" i="22" s="1"/>
  <c r="A102" i="22" s="1"/>
  <c r="A103" i="22" s="1"/>
  <c r="A104" i="22" s="1"/>
  <c r="A105" i="22" s="1"/>
  <c r="A106" i="22" s="1"/>
  <c r="A107" i="22" s="1"/>
  <c r="A108" i="22" s="1"/>
  <c r="A109" i="22" s="1"/>
  <c r="A110" i="22" s="1"/>
  <c r="A111" i="22" s="1"/>
  <c r="A112" i="22" s="1"/>
  <c r="A113" i="22" s="1"/>
  <c r="A114" i="22" s="1"/>
  <c r="A115" i="22" s="1"/>
  <c r="A116" i="22" s="1"/>
  <c r="A117" i="22" s="1"/>
  <c r="A118" i="22" s="1"/>
  <c r="A119" i="22" s="1"/>
  <c r="A120" i="22" s="1"/>
  <c r="A121" i="22" s="1"/>
  <c r="A122" i="22" s="1"/>
  <c r="A123" i="22" s="1"/>
  <c r="A124" i="22" s="1"/>
  <c r="A125" i="22" s="1"/>
  <c r="A126" i="22" s="1"/>
  <c r="A127" i="22" s="1"/>
  <c r="A128" i="22" s="1"/>
  <c r="A129" i="22" s="1"/>
  <c r="A130" i="22" s="1"/>
  <c r="A131" i="22" s="1"/>
  <c r="A132" i="22" s="1"/>
  <c r="A133" i="22" s="1"/>
  <c r="A134" i="22" s="1"/>
  <c r="A135" i="22" s="1"/>
  <c r="A136" i="22" s="1"/>
  <c r="A137" i="22" s="1"/>
  <c r="A138" i="22" s="1"/>
  <c r="A139" i="22" s="1"/>
  <c r="A140" i="22" s="1"/>
  <c r="A141" i="22" s="1"/>
  <c r="A142" i="22" s="1"/>
  <c r="A143" i="22" s="1"/>
  <c r="A144" i="22" s="1"/>
  <c r="A145" i="22" s="1"/>
  <c r="A146" i="22" s="1"/>
  <c r="A147" i="22" s="1"/>
  <c r="A148" i="22" s="1"/>
  <c r="A149" i="22" s="1"/>
  <c r="A150" i="22" s="1"/>
  <c r="A151" i="22" s="1"/>
  <c r="A152" i="22" s="1"/>
  <c r="A153" i="22" s="1"/>
  <c r="A154" i="22" s="1"/>
  <c r="A155" i="22" s="1"/>
  <c r="A156" i="22" s="1"/>
  <c r="A157" i="22" s="1"/>
  <c r="A158" i="22" s="1"/>
  <c r="A159" i="22" s="1"/>
  <c r="A160" i="22" s="1"/>
  <c r="A161" i="22" s="1"/>
  <c r="A162" i="22" s="1"/>
  <c r="A163" i="22" s="1"/>
  <c r="A164" i="22" s="1"/>
  <c r="A165" i="22" s="1"/>
  <c r="A166" i="22" s="1"/>
  <c r="A167" i="22" s="1"/>
  <c r="A168" i="22" s="1"/>
  <c r="A169" i="22" s="1"/>
  <c r="A170" i="22" s="1"/>
  <c r="A171" i="22" s="1"/>
  <c r="A172" i="22" s="1"/>
  <c r="A173" i="22" s="1"/>
  <c r="A174" i="22" s="1"/>
  <c r="A175" i="22" s="1"/>
  <c r="A176" i="22" s="1"/>
  <c r="A177" i="22" s="1"/>
  <c r="A178" i="22" s="1"/>
  <c r="A179" i="22" s="1"/>
  <c r="A180" i="22" s="1"/>
  <c r="A181" i="22" s="1"/>
  <c r="A182" i="22" s="1"/>
  <c r="A183" i="22" s="1"/>
  <c r="A184" i="22" s="1"/>
  <c r="G186" i="21"/>
  <c r="A8" i="17" s="1"/>
  <c r="F186" i="21"/>
  <c r="A7" i="17" s="1"/>
  <c r="E186" i="21"/>
  <c r="A6" i="17" s="1"/>
  <c r="D186" i="21"/>
  <c r="A5" i="17" s="1"/>
  <c r="C186" i="21"/>
  <c r="A4" i="17" s="1"/>
  <c r="B186" i="21"/>
  <c r="A3" i="17" s="1"/>
  <c r="I184" i="21"/>
  <c r="H184" i="21"/>
  <c r="J184" i="21" s="1"/>
  <c r="I183" i="21"/>
  <c r="H183" i="21"/>
  <c r="J183" i="21" s="1"/>
  <c r="J182" i="21"/>
  <c r="I182" i="21"/>
  <c r="I181" i="21"/>
  <c r="J180" i="21"/>
  <c r="I180" i="21"/>
  <c r="I177" i="21"/>
  <c r="J176" i="21"/>
  <c r="J173" i="21"/>
  <c r="J172" i="21"/>
  <c r="I172" i="21"/>
  <c r="J170" i="21"/>
  <c r="I169" i="21"/>
  <c r="J168" i="21"/>
  <c r="J165" i="21"/>
  <c r="J164" i="21"/>
  <c r="I164" i="21"/>
  <c r="J162" i="21"/>
  <c r="J160" i="21"/>
  <c r="I160" i="21"/>
  <c r="J158" i="21"/>
  <c r="J157" i="21"/>
  <c r="J156" i="21"/>
  <c r="I156" i="21"/>
  <c r="I154" i="21"/>
  <c r="I153" i="21"/>
  <c r="J152" i="21"/>
  <c r="J149" i="21"/>
  <c r="J148" i="21"/>
  <c r="I148" i="21"/>
  <c r="I145" i="21"/>
  <c r="J144" i="21"/>
  <c r="I144" i="21"/>
  <c r="I142" i="21"/>
  <c r="J141" i="21"/>
  <c r="J140" i="21"/>
  <c r="I140" i="21"/>
  <c r="I137" i="21"/>
  <c r="J136" i="21"/>
  <c r="I136" i="21"/>
  <c r="I133" i="21"/>
  <c r="J132" i="21"/>
  <c r="I132" i="21"/>
  <c r="J130" i="21"/>
  <c r="I130" i="21"/>
  <c r="I129" i="21"/>
  <c r="J128" i="21"/>
  <c r="J125" i="21"/>
  <c r="J124" i="21"/>
  <c r="I124" i="21"/>
  <c r="I122" i="21"/>
  <c r="I121" i="21"/>
  <c r="J120" i="21"/>
  <c r="J118" i="21"/>
  <c r="I118" i="21"/>
  <c r="J117" i="21"/>
  <c r="I117" i="21"/>
  <c r="J116" i="21"/>
  <c r="I116" i="21"/>
  <c r="I113" i="21"/>
  <c r="I112" i="21"/>
  <c r="I109" i="21"/>
  <c r="J108" i="21"/>
  <c r="I108" i="21"/>
  <c r="J106" i="21"/>
  <c r="I105" i="21"/>
  <c r="I104" i="21"/>
  <c r="I101" i="21"/>
  <c r="J100" i="21"/>
  <c r="I100" i="21"/>
  <c r="J98" i="21"/>
  <c r="J97" i="21"/>
  <c r="J96" i="21"/>
  <c r="J93" i="21"/>
  <c r="I93" i="21"/>
  <c r="J92" i="21"/>
  <c r="I92" i="21"/>
  <c r="J90" i="21"/>
  <c r="J89" i="21"/>
  <c r="J88" i="21"/>
  <c r="I88" i="21"/>
  <c r="J85" i="21"/>
  <c r="I85" i="21"/>
  <c r="J84" i="21"/>
  <c r="I84" i="21"/>
  <c r="J82" i="21"/>
  <c r="I81" i="21"/>
  <c r="J80" i="21"/>
  <c r="I80" i="21"/>
  <c r="J77" i="21"/>
  <c r="I77" i="21"/>
  <c r="J76" i="21"/>
  <c r="I76" i="21"/>
  <c r="I74" i="21"/>
  <c r="J73" i="21"/>
  <c r="I73" i="21"/>
  <c r="J72" i="21"/>
  <c r="I72" i="21"/>
  <c r="I69" i="21"/>
  <c r="J68" i="21"/>
  <c r="I68" i="21"/>
  <c r="J66" i="21"/>
  <c r="J65" i="21"/>
  <c r="I65" i="21"/>
  <c r="J64" i="21"/>
  <c r="J61" i="21"/>
  <c r="J60" i="21"/>
  <c r="I60" i="21"/>
  <c r="J58" i="21"/>
  <c r="I58" i="21"/>
  <c r="J57" i="21"/>
  <c r="J56" i="21"/>
  <c r="J53" i="21"/>
  <c r="I53" i="21"/>
  <c r="J52" i="21"/>
  <c r="I52" i="21"/>
  <c r="J50" i="21"/>
  <c r="I49" i="21"/>
  <c r="I48" i="21"/>
  <c r="J45" i="21"/>
  <c r="I45" i="21"/>
  <c r="J44" i="21"/>
  <c r="I44" i="21"/>
  <c r="I42" i="21"/>
  <c r="I41" i="21"/>
  <c r="J40" i="21"/>
  <c r="I40" i="21"/>
  <c r="J37" i="21"/>
  <c r="I37" i="21"/>
  <c r="J36" i="21"/>
  <c r="I36" i="21"/>
  <c r="J33" i="21"/>
  <c r="I33" i="21"/>
  <c r="J32" i="21"/>
  <c r="I32" i="21"/>
  <c r="J29" i="21"/>
  <c r="J28" i="21"/>
  <c r="I28" i="21"/>
  <c r="J26" i="21"/>
  <c r="I26" i="21"/>
  <c r="J25" i="21"/>
  <c r="I25" i="21"/>
  <c r="J24" i="21"/>
  <c r="J21" i="21"/>
  <c r="J20" i="21"/>
  <c r="I20" i="21"/>
  <c r="J18" i="21"/>
  <c r="J17" i="21"/>
  <c r="I17" i="21"/>
  <c r="I16" i="21"/>
  <c r="I13" i="21"/>
  <c r="J12" i="21"/>
  <c r="I12" i="21"/>
  <c r="J10" i="21"/>
  <c r="I10" i="21"/>
  <c r="I9" i="21"/>
  <c r="J6" i="21"/>
  <c r="J5" i="21"/>
  <c r="I5" i="21"/>
  <c r="A5" i="2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A118" i="21" s="1"/>
  <c r="A119" i="21" s="1"/>
  <c r="A120" i="21" s="1"/>
  <c r="A121" i="21" s="1"/>
  <c r="A122" i="21" s="1"/>
  <c r="A123" i="21" s="1"/>
  <c r="A124" i="21" s="1"/>
  <c r="A125" i="21" s="1"/>
  <c r="A126" i="21" s="1"/>
  <c r="A127" i="21" s="1"/>
  <c r="A128" i="21" s="1"/>
  <c r="A129" i="21" s="1"/>
  <c r="A130" i="21" s="1"/>
  <c r="A131" i="21" s="1"/>
  <c r="A132" i="21" s="1"/>
  <c r="A133" i="21" s="1"/>
  <c r="A134" i="21" s="1"/>
  <c r="A135" i="21" s="1"/>
  <c r="A136" i="21" s="1"/>
  <c r="A137" i="21" s="1"/>
  <c r="A138" i="21" s="1"/>
  <c r="A139" i="21" s="1"/>
  <c r="A140" i="21" s="1"/>
  <c r="A141" i="21" s="1"/>
  <c r="A142" i="21" s="1"/>
  <c r="A143" i="21" s="1"/>
  <c r="A144" i="21" s="1"/>
  <c r="A145" i="21" s="1"/>
  <c r="A146" i="21" s="1"/>
  <c r="A147" i="21" s="1"/>
  <c r="A148" i="21" s="1"/>
  <c r="A149" i="21" s="1"/>
  <c r="A150" i="21" s="1"/>
  <c r="A151" i="21" s="1"/>
  <c r="A152" i="21" s="1"/>
  <c r="A153" i="21" s="1"/>
  <c r="A154" i="21" s="1"/>
  <c r="A155" i="21" s="1"/>
  <c r="A156" i="21" s="1"/>
  <c r="A157" i="21" s="1"/>
  <c r="A158" i="21" s="1"/>
  <c r="A159" i="21" s="1"/>
  <c r="A160" i="21" s="1"/>
  <c r="A161" i="21" s="1"/>
  <c r="A162" i="21" s="1"/>
  <c r="A163" i="21" s="1"/>
  <c r="A164" i="21" s="1"/>
  <c r="A165" i="21" s="1"/>
  <c r="A166" i="21" s="1"/>
  <c r="A167" i="21" s="1"/>
  <c r="A168" i="21" s="1"/>
  <c r="A169" i="21" s="1"/>
  <c r="A170" i="21" s="1"/>
  <c r="A171" i="21" s="1"/>
  <c r="A172" i="21" s="1"/>
  <c r="A173" i="21" s="1"/>
  <c r="A174" i="21" s="1"/>
  <c r="A175" i="21" s="1"/>
  <c r="A176" i="21" s="1"/>
  <c r="A177" i="21" s="1"/>
  <c r="A178" i="21" s="1"/>
  <c r="A179" i="21" s="1"/>
  <c r="A180" i="21" s="1"/>
  <c r="A181" i="21" s="1"/>
  <c r="A182" i="21" s="1"/>
  <c r="A183" i="21" s="1"/>
  <c r="A184" i="21" s="1"/>
  <c r="J4" i="21"/>
  <c r="I4" i="21"/>
  <c r="J184" i="20"/>
  <c r="J183" i="20"/>
  <c r="I183" i="20"/>
  <c r="J182" i="20"/>
  <c r="I182" i="20"/>
  <c r="J181" i="20"/>
  <c r="I181" i="20"/>
  <c r="J180" i="20"/>
  <c r="I180" i="20"/>
  <c r="J178" i="20"/>
  <c r="I178" i="20"/>
  <c r="I176" i="20"/>
  <c r="J175" i="20"/>
  <c r="I175" i="20"/>
  <c r="J174" i="20"/>
  <c r="I174" i="20"/>
  <c r="J173" i="20"/>
  <c r="I173" i="20"/>
  <c r="J172" i="20"/>
  <c r="I172" i="20"/>
  <c r="J170" i="20"/>
  <c r="I170" i="20"/>
  <c r="J167" i="20"/>
  <c r="I167" i="20"/>
  <c r="J166" i="20"/>
  <c r="I166" i="20"/>
  <c r="J165" i="20"/>
  <c r="I165" i="20"/>
  <c r="J164" i="20"/>
  <c r="I164" i="20"/>
  <c r="I163" i="20"/>
  <c r="J162" i="20"/>
  <c r="I162" i="20"/>
  <c r="I161" i="20"/>
  <c r="J159" i="20"/>
  <c r="I159" i="20"/>
  <c r="J158" i="20"/>
  <c r="I158" i="20"/>
  <c r="J157" i="20"/>
  <c r="I157" i="20"/>
  <c r="J156" i="20"/>
  <c r="I156" i="20"/>
  <c r="J154" i="20"/>
  <c r="I154" i="20"/>
  <c r="J152" i="20"/>
  <c r="J151" i="20"/>
  <c r="I151" i="20"/>
  <c r="J150" i="20"/>
  <c r="I150" i="20"/>
  <c r="J149" i="20"/>
  <c r="I149" i="20"/>
  <c r="J148" i="20"/>
  <c r="I148" i="20"/>
  <c r="J146" i="20"/>
  <c r="I146" i="20"/>
  <c r="J144" i="20"/>
  <c r="I144" i="20"/>
  <c r="J143" i="20"/>
  <c r="I143" i="20"/>
  <c r="J142" i="20"/>
  <c r="I142" i="20"/>
  <c r="J141" i="20"/>
  <c r="I141" i="20"/>
  <c r="J140" i="20"/>
  <c r="I140" i="20"/>
  <c r="J138" i="20"/>
  <c r="I138" i="20"/>
  <c r="I136" i="20"/>
  <c r="J135" i="20"/>
  <c r="I135" i="20"/>
  <c r="J134" i="20"/>
  <c r="I134" i="20"/>
  <c r="J133" i="20"/>
  <c r="I133" i="20"/>
  <c r="J132" i="20"/>
  <c r="I132" i="20"/>
  <c r="I131" i="20"/>
  <c r="J130" i="20"/>
  <c r="I130" i="20"/>
  <c r="J128" i="20"/>
  <c r="J127" i="20"/>
  <c r="I127" i="20"/>
  <c r="J126" i="20"/>
  <c r="I126" i="20"/>
  <c r="J125" i="20"/>
  <c r="I125" i="20"/>
  <c r="J124" i="20"/>
  <c r="I124" i="20"/>
  <c r="I123" i="20"/>
  <c r="J122" i="20"/>
  <c r="I122" i="20"/>
  <c r="J120" i="20"/>
  <c r="I120" i="20"/>
  <c r="J119" i="20"/>
  <c r="I119" i="20"/>
  <c r="J118" i="20"/>
  <c r="I118" i="20"/>
  <c r="J117" i="20"/>
  <c r="I117" i="20"/>
  <c r="J116" i="20"/>
  <c r="I116" i="20"/>
  <c r="J114" i="20"/>
  <c r="I114" i="20"/>
  <c r="I112" i="20"/>
  <c r="J111" i="20"/>
  <c r="I111" i="20"/>
  <c r="J110" i="20"/>
  <c r="I110" i="20"/>
  <c r="J109" i="20"/>
  <c r="I109" i="20"/>
  <c r="J108" i="20"/>
  <c r="I108" i="20"/>
  <c r="J106" i="20"/>
  <c r="I106" i="20"/>
  <c r="J103" i="20"/>
  <c r="I103" i="20"/>
  <c r="J102" i="20"/>
  <c r="I102" i="20"/>
  <c r="J101" i="20"/>
  <c r="I101" i="20"/>
  <c r="J100" i="20"/>
  <c r="I100" i="20"/>
  <c r="I99" i="20"/>
  <c r="J98" i="20"/>
  <c r="I98" i="20"/>
  <c r="J95" i="20"/>
  <c r="I95" i="20"/>
  <c r="J94" i="20"/>
  <c r="I94" i="20"/>
  <c r="J93" i="20"/>
  <c r="I93" i="20"/>
  <c r="J92" i="20"/>
  <c r="I92" i="20"/>
  <c r="J90" i="20"/>
  <c r="I90" i="20"/>
  <c r="J88" i="20"/>
  <c r="J87" i="20"/>
  <c r="I87" i="20"/>
  <c r="J86" i="20"/>
  <c r="I86" i="20"/>
  <c r="J85" i="20"/>
  <c r="I85" i="20"/>
  <c r="J84" i="20"/>
  <c r="I84" i="20"/>
  <c r="J82" i="20"/>
  <c r="I82" i="20"/>
  <c r="J80" i="20"/>
  <c r="I80" i="20"/>
  <c r="J79" i="20"/>
  <c r="I79" i="20"/>
  <c r="J78" i="20"/>
  <c r="I78" i="20"/>
  <c r="J77" i="20"/>
  <c r="I77" i="20"/>
  <c r="J76" i="20"/>
  <c r="I76" i="20"/>
  <c r="J74" i="20"/>
  <c r="I74" i="20"/>
  <c r="I73" i="20"/>
  <c r="I72" i="20"/>
  <c r="J71" i="20"/>
  <c r="I71" i="20"/>
  <c r="J70" i="20"/>
  <c r="I70" i="20"/>
  <c r="J69" i="20"/>
  <c r="I69" i="20"/>
  <c r="J68" i="20"/>
  <c r="I68" i="20"/>
  <c r="I67" i="20"/>
  <c r="J66" i="20"/>
  <c r="I66" i="20"/>
  <c r="J64" i="20"/>
  <c r="J63" i="20"/>
  <c r="I63" i="20"/>
  <c r="J62" i="20"/>
  <c r="I62" i="20"/>
  <c r="J61" i="20"/>
  <c r="I61" i="20"/>
  <c r="J60" i="20"/>
  <c r="I60" i="20"/>
  <c r="I59" i="20"/>
  <c r="J58" i="20"/>
  <c r="I58" i="20"/>
  <c r="J56" i="20"/>
  <c r="I56" i="20"/>
  <c r="J55" i="20"/>
  <c r="I55" i="20"/>
  <c r="J54" i="20"/>
  <c r="I54" i="20"/>
  <c r="J53" i="20"/>
  <c r="I53" i="20"/>
  <c r="J52" i="20"/>
  <c r="I52" i="20"/>
  <c r="J50" i="20"/>
  <c r="I50" i="20"/>
  <c r="I48" i="20"/>
  <c r="J47" i="20"/>
  <c r="I47" i="20"/>
  <c r="J46" i="20"/>
  <c r="I46" i="20"/>
  <c r="J45" i="20"/>
  <c r="I45" i="20"/>
  <c r="J44" i="20"/>
  <c r="I44" i="20"/>
  <c r="I43" i="20"/>
  <c r="J42" i="20"/>
  <c r="I42" i="20"/>
  <c r="J39" i="20"/>
  <c r="I39" i="20"/>
  <c r="J38" i="20"/>
  <c r="I38" i="20"/>
  <c r="J37" i="20"/>
  <c r="I37" i="20"/>
  <c r="J36" i="20"/>
  <c r="I36" i="20"/>
  <c r="J34" i="20"/>
  <c r="I34" i="20"/>
  <c r="J32" i="20"/>
  <c r="J31" i="20"/>
  <c r="I31" i="20"/>
  <c r="J30" i="20"/>
  <c r="I30" i="20"/>
  <c r="J29" i="20"/>
  <c r="I29" i="20"/>
  <c r="J28" i="20"/>
  <c r="I28" i="20"/>
  <c r="J26" i="20"/>
  <c r="I26" i="20"/>
  <c r="J24" i="20"/>
  <c r="I24" i="20"/>
  <c r="J23" i="20"/>
  <c r="I23" i="20"/>
  <c r="J22" i="20"/>
  <c r="I22" i="20"/>
  <c r="J21" i="20"/>
  <c r="I21" i="20"/>
  <c r="J20" i="20"/>
  <c r="I20" i="20"/>
  <c r="J18" i="20"/>
  <c r="I18" i="20"/>
  <c r="I16" i="20"/>
  <c r="J15" i="20"/>
  <c r="I15" i="20"/>
  <c r="J14" i="20"/>
  <c r="I14" i="20"/>
  <c r="J13" i="20"/>
  <c r="I13" i="20"/>
  <c r="J12" i="20"/>
  <c r="I12" i="20"/>
  <c r="J10" i="20"/>
  <c r="I10" i="20"/>
  <c r="J8" i="20"/>
  <c r="I8" i="20"/>
  <c r="J7" i="20"/>
  <c r="I7" i="20"/>
  <c r="J6" i="20"/>
  <c r="I6" i="20"/>
  <c r="J5" i="20"/>
  <c r="I5" i="20"/>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J4" i="20"/>
  <c r="I4" i="20"/>
  <c r="I184" i="19"/>
  <c r="H184" i="19"/>
  <c r="I183" i="19"/>
  <c r="H183" i="19"/>
  <c r="I182" i="19"/>
  <c r="H182" i="19"/>
  <c r="I181" i="19"/>
  <c r="H181" i="19"/>
  <c r="I180" i="19"/>
  <c r="H180" i="19"/>
  <c r="I179" i="19"/>
  <c r="H179" i="19"/>
  <c r="I178" i="19"/>
  <c r="H178" i="19"/>
  <c r="I177" i="19"/>
  <c r="H177" i="19"/>
  <c r="I176" i="19"/>
  <c r="H176" i="19"/>
  <c r="I175" i="19"/>
  <c r="H175" i="19"/>
  <c r="I174" i="19"/>
  <c r="H174" i="19"/>
  <c r="I173" i="19"/>
  <c r="H173" i="19"/>
  <c r="I172" i="19"/>
  <c r="H172" i="19"/>
  <c r="I171" i="19"/>
  <c r="H171" i="19"/>
  <c r="I170" i="19"/>
  <c r="H170" i="19"/>
  <c r="I169" i="19"/>
  <c r="H169" i="19"/>
  <c r="I168" i="19"/>
  <c r="H168" i="19"/>
  <c r="I167" i="19"/>
  <c r="H167" i="19"/>
  <c r="I166" i="19"/>
  <c r="H166" i="19"/>
  <c r="I165" i="19"/>
  <c r="H165" i="19"/>
  <c r="I164" i="19"/>
  <c r="H164" i="19"/>
  <c r="I163" i="19"/>
  <c r="H163" i="19"/>
  <c r="I162" i="19"/>
  <c r="H162" i="19"/>
  <c r="I161" i="19"/>
  <c r="H161" i="19"/>
  <c r="I160" i="19"/>
  <c r="H160" i="19"/>
  <c r="I159" i="19"/>
  <c r="H159" i="19"/>
  <c r="I158" i="19"/>
  <c r="H158" i="19"/>
  <c r="I157" i="19"/>
  <c r="H157" i="19"/>
  <c r="I156" i="19"/>
  <c r="H156" i="19"/>
  <c r="I155" i="19"/>
  <c r="H155" i="19"/>
  <c r="I154" i="19"/>
  <c r="H154" i="19"/>
  <c r="I153" i="19"/>
  <c r="H153" i="19"/>
  <c r="I152" i="19"/>
  <c r="H152" i="19"/>
  <c r="I151" i="19"/>
  <c r="H151" i="19"/>
  <c r="I150" i="19"/>
  <c r="H150" i="19"/>
  <c r="I149" i="19"/>
  <c r="H149" i="19"/>
  <c r="I148" i="19"/>
  <c r="H148" i="19"/>
  <c r="I147" i="19"/>
  <c r="H147" i="19"/>
  <c r="I146" i="19"/>
  <c r="H146" i="19"/>
  <c r="I145" i="19"/>
  <c r="H145" i="19"/>
  <c r="I144" i="19"/>
  <c r="H144" i="19"/>
  <c r="I143" i="19"/>
  <c r="H143" i="19"/>
  <c r="I142" i="19"/>
  <c r="H142" i="19"/>
  <c r="I141" i="19"/>
  <c r="H141" i="19"/>
  <c r="I140" i="19"/>
  <c r="H140" i="19"/>
  <c r="I139" i="19"/>
  <c r="H139" i="19"/>
  <c r="I138" i="19"/>
  <c r="H138" i="19"/>
  <c r="I137" i="19"/>
  <c r="H137" i="19"/>
  <c r="I136" i="19"/>
  <c r="H136" i="19"/>
  <c r="I135" i="19"/>
  <c r="H135" i="19"/>
  <c r="I134" i="19"/>
  <c r="H134" i="19"/>
  <c r="I133" i="19"/>
  <c r="H133" i="19"/>
  <c r="I132" i="19"/>
  <c r="H132" i="19"/>
  <c r="I131" i="19"/>
  <c r="H131" i="19"/>
  <c r="I130" i="19"/>
  <c r="H130" i="19"/>
  <c r="I129" i="19"/>
  <c r="H129" i="19"/>
  <c r="I128" i="19"/>
  <c r="H128" i="19"/>
  <c r="I127" i="19"/>
  <c r="H127" i="19"/>
  <c r="I126" i="19"/>
  <c r="H126" i="19"/>
  <c r="I125" i="19"/>
  <c r="H125" i="19"/>
  <c r="I124" i="19"/>
  <c r="H124" i="19"/>
  <c r="I123" i="19"/>
  <c r="H123" i="19"/>
  <c r="I122" i="19"/>
  <c r="H122" i="19"/>
  <c r="I121" i="19"/>
  <c r="H121" i="19"/>
  <c r="I120" i="19"/>
  <c r="H120" i="19"/>
  <c r="I119" i="19"/>
  <c r="H119" i="19"/>
  <c r="I118" i="19"/>
  <c r="H118" i="19"/>
  <c r="I117" i="19"/>
  <c r="H117" i="19"/>
  <c r="I116" i="19"/>
  <c r="H116" i="19"/>
  <c r="I115" i="19"/>
  <c r="H115" i="19"/>
  <c r="I114" i="19"/>
  <c r="H114" i="19"/>
  <c r="I113" i="19"/>
  <c r="H113" i="19"/>
  <c r="I112" i="19"/>
  <c r="H112" i="19"/>
  <c r="I111" i="19"/>
  <c r="H111" i="19"/>
  <c r="I110" i="19"/>
  <c r="H110" i="19"/>
  <c r="I109" i="19"/>
  <c r="H109" i="19"/>
  <c r="I108" i="19"/>
  <c r="H108" i="19"/>
  <c r="I107" i="19"/>
  <c r="H107" i="19"/>
  <c r="I106" i="19"/>
  <c r="H106" i="19"/>
  <c r="I105" i="19"/>
  <c r="H105" i="19"/>
  <c r="I104" i="19"/>
  <c r="H104" i="19"/>
  <c r="I103" i="19"/>
  <c r="H103" i="19"/>
  <c r="I102" i="19"/>
  <c r="H102" i="19"/>
  <c r="I101" i="19"/>
  <c r="H101" i="19"/>
  <c r="I100" i="19"/>
  <c r="H100" i="19"/>
  <c r="I99" i="19"/>
  <c r="H99" i="19"/>
  <c r="I98" i="19"/>
  <c r="H98" i="19"/>
  <c r="I97" i="19"/>
  <c r="H97" i="19"/>
  <c r="I96" i="19"/>
  <c r="H96" i="19"/>
  <c r="I95" i="19"/>
  <c r="H95" i="19"/>
  <c r="I94" i="19"/>
  <c r="H94" i="19"/>
  <c r="I93" i="19"/>
  <c r="H93" i="19"/>
  <c r="I92" i="19"/>
  <c r="H92" i="19"/>
  <c r="I91" i="19"/>
  <c r="H91" i="19"/>
  <c r="I90" i="19"/>
  <c r="H90" i="19"/>
  <c r="I89" i="19"/>
  <c r="H89" i="19"/>
  <c r="I88" i="19"/>
  <c r="H88" i="19"/>
  <c r="I87" i="19"/>
  <c r="H87" i="19"/>
  <c r="I86" i="19"/>
  <c r="H86" i="19"/>
  <c r="I85" i="19"/>
  <c r="H85" i="19"/>
  <c r="I84" i="19"/>
  <c r="H84" i="19"/>
  <c r="I83" i="19"/>
  <c r="H83" i="19"/>
  <c r="I82" i="19"/>
  <c r="H82" i="19"/>
  <c r="I81" i="19"/>
  <c r="H81" i="19"/>
  <c r="I80" i="19"/>
  <c r="H80" i="19"/>
  <c r="I79" i="19"/>
  <c r="H79" i="19"/>
  <c r="I78" i="19"/>
  <c r="H78" i="19"/>
  <c r="I77" i="19"/>
  <c r="H77" i="19"/>
  <c r="I76" i="19"/>
  <c r="H76" i="19"/>
  <c r="I75" i="19"/>
  <c r="H75" i="19"/>
  <c r="I74" i="19"/>
  <c r="H74" i="19"/>
  <c r="I73" i="19"/>
  <c r="H73" i="19"/>
  <c r="I72" i="19"/>
  <c r="H72" i="19"/>
  <c r="I71" i="19"/>
  <c r="H71" i="19"/>
  <c r="I70" i="19"/>
  <c r="H70" i="19"/>
  <c r="I69" i="19"/>
  <c r="H69" i="19"/>
  <c r="I68" i="19"/>
  <c r="H68" i="19"/>
  <c r="I67" i="19"/>
  <c r="H67" i="19"/>
  <c r="I66" i="19"/>
  <c r="H66" i="19"/>
  <c r="I65" i="19"/>
  <c r="H65" i="19"/>
  <c r="I64" i="19"/>
  <c r="H64" i="19"/>
  <c r="I63" i="19"/>
  <c r="H63" i="19"/>
  <c r="I62" i="19"/>
  <c r="H62" i="19"/>
  <c r="I61" i="19"/>
  <c r="H61" i="19"/>
  <c r="I60" i="19"/>
  <c r="H60" i="19"/>
  <c r="I59" i="19"/>
  <c r="H59" i="19"/>
  <c r="I58" i="19"/>
  <c r="H58" i="19"/>
  <c r="I57" i="19"/>
  <c r="H57" i="19"/>
  <c r="I56" i="19"/>
  <c r="H56" i="19"/>
  <c r="I55" i="19"/>
  <c r="H55" i="19"/>
  <c r="I54" i="19"/>
  <c r="H54" i="19"/>
  <c r="I53" i="19"/>
  <c r="H53" i="19"/>
  <c r="I52" i="19"/>
  <c r="H52" i="19"/>
  <c r="I51" i="19"/>
  <c r="H51" i="19"/>
  <c r="I50" i="19"/>
  <c r="H50" i="19"/>
  <c r="I49" i="19"/>
  <c r="H49" i="19"/>
  <c r="I48" i="19"/>
  <c r="H48" i="19"/>
  <c r="I47" i="19"/>
  <c r="H47" i="19"/>
  <c r="I46" i="19"/>
  <c r="H46" i="19"/>
  <c r="I45" i="19"/>
  <c r="H45" i="19"/>
  <c r="I44" i="19"/>
  <c r="H44" i="19"/>
  <c r="I43" i="19"/>
  <c r="H43" i="19"/>
  <c r="I42" i="19"/>
  <c r="H42" i="19"/>
  <c r="I41" i="19"/>
  <c r="H41" i="19"/>
  <c r="I40" i="19"/>
  <c r="H40" i="19"/>
  <c r="I39" i="19"/>
  <c r="H39" i="19"/>
  <c r="I38" i="19"/>
  <c r="H38" i="19"/>
  <c r="I37" i="19"/>
  <c r="H37" i="19"/>
  <c r="I36" i="19"/>
  <c r="H36" i="19"/>
  <c r="I35" i="19"/>
  <c r="H35" i="19"/>
  <c r="I34" i="19"/>
  <c r="H34" i="19"/>
  <c r="I33" i="19"/>
  <c r="H33" i="19"/>
  <c r="I32" i="19"/>
  <c r="H32" i="19"/>
  <c r="I31" i="19"/>
  <c r="H31" i="19"/>
  <c r="I30" i="19"/>
  <c r="H30" i="19"/>
  <c r="I29" i="19"/>
  <c r="H29" i="19"/>
  <c r="I28" i="19"/>
  <c r="H28" i="19"/>
  <c r="I27" i="19"/>
  <c r="H27" i="19"/>
  <c r="I26" i="19"/>
  <c r="H26" i="19"/>
  <c r="I25" i="19"/>
  <c r="H25" i="19"/>
  <c r="I24" i="19"/>
  <c r="H24" i="19"/>
  <c r="I23" i="19"/>
  <c r="H23" i="19"/>
  <c r="I22" i="19"/>
  <c r="H22" i="19"/>
  <c r="I21" i="19"/>
  <c r="H21" i="19"/>
  <c r="I20" i="19"/>
  <c r="H20" i="19"/>
  <c r="I19" i="19"/>
  <c r="H19" i="19"/>
  <c r="I18" i="19"/>
  <c r="H18" i="19"/>
  <c r="I17" i="19"/>
  <c r="H17" i="19"/>
  <c r="I16" i="19"/>
  <c r="H16" i="19"/>
  <c r="I15" i="19"/>
  <c r="H15" i="19"/>
  <c r="I14" i="19"/>
  <c r="H14" i="19"/>
  <c r="I13" i="19"/>
  <c r="H13" i="19"/>
  <c r="I12" i="19"/>
  <c r="H12" i="19"/>
  <c r="I11" i="19"/>
  <c r="H11" i="19"/>
  <c r="I10" i="19"/>
  <c r="H10" i="19"/>
  <c r="I9" i="19"/>
  <c r="H9" i="19"/>
  <c r="I8" i="19"/>
  <c r="H8" i="19"/>
  <c r="I7" i="19"/>
  <c r="H7" i="19"/>
  <c r="I6" i="19"/>
  <c r="H6" i="19"/>
  <c r="I5" i="19"/>
  <c r="H5" i="19"/>
  <c r="A5" i="19"/>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61" i="19" s="1"/>
  <c r="A62" i="19" s="1"/>
  <c r="A63" i="19" s="1"/>
  <c r="A64" i="19" s="1"/>
  <c r="A65" i="19" s="1"/>
  <c r="A66" i="19" s="1"/>
  <c r="A67" i="19" s="1"/>
  <c r="A68" i="19" s="1"/>
  <c r="A69" i="19" s="1"/>
  <c r="A70" i="19" s="1"/>
  <c r="A71" i="19" s="1"/>
  <c r="A72" i="19" s="1"/>
  <c r="A73" i="19" s="1"/>
  <c r="A74" i="19" s="1"/>
  <c r="A75" i="19" s="1"/>
  <c r="A76" i="19" s="1"/>
  <c r="A77" i="19" s="1"/>
  <c r="A78" i="19" s="1"/>
  <c r="A79" i="19" s="1"/>
  <c r="A80" i="19" s="1"/>
  <c r="A81" i="19" s="1"/>
  <c r="A82" i="19" s="1"/>
  <c r="A83" i="19" s="1"/>
  <c r="A84" i="19" s="1"/>
  <c r="A85" i="19" s="1"/>
  <c r="A86" i="19" s="1"/>
  <c r="A87" i="19" s="1"/>
  <c r="A88" i="19" s="1"/>
  <c r="A89" i="19" s="1"/>
  <c r="A90" i="19" s="1"/>
  <c r="A91" i="19" s="1"/>
  <c r="A92" i="19" s="1"/>
  <c r="A93" i="19" s="1"/>
  <c r="A94" i="19" s="1"/>
  <c r="A95" i="19" s="1"/>
  <c r="A96" i="19" s="1"/>
  <c r="A97" i="19" s="1"/>
  <c r="A98" i="19" s="1"/>
  <c r="A99" i="19" s="1"/>
  <c r="A100" i="19" s="1"/>
  <c r="A101" i="19" s="1"/>
  <c r="A102" i="19" s="1"/>
  <c r="A103" i="19" s="1"/>
  <c r="A104" i="19" s="1"/>
  <c r="A105" i="19" s="1"/>
  <c r="A106" i="19" s="1"/>
  <c r="A107" i="19" s="1"/>
  <c r="A108" i="19" s="1"/>
  <c r="A109" i="19" s="1"/>
  <c r="A110" i="19" s="1"/>
  <c r="A111" i="19" s="1"/>
  <c r="A112" i="19" s="1"/>
  <c r="A113" i="19" s="1"/>
  <c r="A114" i="19" s="1"/>
  <c r="A115" i="19" s="1"/>
  <c r="A116" i="19" s="1"/>
  <c r="A117" i="19" s="1"/>
  <c r="A118" i="19" s="1"/>
  <c r="A119" i="19" s="1"/>
  <c r="A120" i="19" s="1"/>
  <c r="A121" i="19" s="1"/>
  <c r="A122" i="19" s="1"/>
  <c r="A123" i="19" s="1"/>
  <c r="A124" i="19" s="1"/>
  <c r="A125" i="19" s="1"/>
  <c r="A126" i="19" s="1"/>
  <c r="A127" i="19" s="1"/>
  <c r="A128" i="19" s="1"/>
  <c r="A129" i="19" s="1"/>
  <c r="A130" i="19" s="1"/>
  <c r="A131" i="19" s="1"/>
  <c r="A132" i="19" s="1"/>
  <c r="A133" i="19" s="1"/>
  <c r="A134" i="19" s="1"/>
  <c r="A135" i="19" s="1"/>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162" i="19" s="1"/>
  <c r="A163" i="19" s="1"/>
  <c r="A164" i="19" s="1"/>
  <c r="A165" i="19" s="1"/>
  <c r="A166" i="19" s="1"/>
  <c r="A167" i="19" s="1"/>
  <c r="A168" i="19" s="1"/>
  <c r="A169" i="19" s="1"/>
  <c r="A170" i="19" s="1"/>
  <c r="A171" i="19" s="1"/>
  <c r="A172" i="19" s="1"/>
  <c r="A173" i="19" s="1"/>
  <c r="A174" i="19" s="1"/>
  <c r="A175" i="19" s="1"/>
  <c r="A176" i="19" s="1"/>
  <c r="A177" i="19" s="1"/>
  <c r="A178" i="19" s="1"/>
  <c r="A179" i="19" s="1"/>
  <c r="A180" i="19" s="1"/>
  <c r="A181" i="19" s="1"/>
  <c r="A182" i="19" s="1"/>
  <c r="A183" i="19" s="1"/>
  <c r="A184" i="19" s="1"/>
  <c r="I4" i="19"/>
  <c r="H4" i="19"/>
  <c r="D186" i="18"/>
  <c r="F186" i="18"/>
  <c r="H186" i="18"/>
  <c r="J186" i="18"/>
  <c r="L186" i="18"/>
  <c r="N186" i="18"/>
  <c r="B186" i="18"/>
  <c r="O5" i="18"/>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4" i="18"/>
  <c r="M5" i="18"/>
  <c r="M6" i="18"/>
  <c r="M7" i="18"/>
  <c r="M8" i="18"/>
  <c r="M9" i="18"/>
  <c r="M10" i="18"/>
  <c r="M11" i="18"/>
  <c r="M12" i="18"/>
  <c r="M13" i="18"/>
  <c r="M14" i="18"/>
  <c r="M15" i="18"/>
  <c r="M16" i="18"/>
  <c r="M17" i="18"/>
  <c r="M18" i="18"/>
  <c r="M19" i="18"/>
  <c r="M20" i="18"/>
  <c r="M21" i="18"/>
  <c r="M22" i="18"/>
  <c r="M23" i="18"/>
  <c r="M24" i="18"/>
  <c r="M25" i="18"/>
  <c r="M26" i="18"/>
  <c r="M27" i="18"/>
  <c r="M28" i="18"/>
  <c r="M29" i="18"/>
  <c r="M30" i="18"/>
  <c r="M31" i="18"/>
  <c r="M32" i="18"/>
  <c r="M33" i="18"/>
  <c r="M34" i="18"/>
  <c r="M35" i="18"/>
  <c r="M36" i="18"/>
  <c r="M37" i="18"/>
  <c r="M38" i="18"/>
  <c r="M39" i="18"/>
  <c r="M40" i="18"/>
  <c r="M41" i="18"/>
  <c r="M42" i="18"/>
  <c r="M43" i="18"/>
  <c r="M44" i="18"/>
  <c r="M45" i="18"/>
  <c r="M46" i="18"/>
  <c r="M47" i="18"/>
  <c r="M48" i="18"/>
  <c r="M49" i="18"/>
  <c r="M50" i="18"/>
  <c r="M51" i="18"/>
  <c r="M52" i="18"/>
  <c r="M53" i="18"/>
  <c r="M54" i="18"/>
  <c r="M55" i="18"/>
  <c r="M56" i="18"/>
  <c r="M57" i="18"/>
  <c r="M58" i="18"/>
  <c r="M59" i="18"/>
  <c r="M60" i="18"/>
  <c r="M61" i="18"/>
  <c r="M62" i="18"/>
  <c r="M63" i="18"/>
  <c r="M64" i="18"/>
  <c r="M65" i="18"/>
  <c r="M66" i="18"/>
  <c r="M67" i="18"/>
  <c r="M68" i="18"/>
  <c r="M69" i="18"/>
  <c r="M70" i="18"/>
  <c r="M71" i="18"/>
  <c r="M72" i="18"/>
  <c r="M73" i="18"/>
  <c r="M74" i="18"/>
  <c r="M75" i="18"/>
  <c r="M76" i="18"/>
  <c r="M77" i="18"/>
  <c r="M78" i="18"/>
  <c r="M79" i="18"/>
  <c r="M80" i="18"/>
  <c r="M81" i="18"/>
  <c r="M82" i="18"/>
  <c r="M83" i="18"/>
  <c r="M84" i="18"/>
  <c r="M85" i="18"/>
  <c r="M86" i="18"/>
  <c r="M87" i="18"/>
  <c r="M88" i="18"/>
  <c r="M89" i="18"/>
  <c r="M90" i="18"/>
  <c r="M91" i="18"/>
  <c r="M92" i="18"/>
  <c r="M93" i="18"/>
  <c r="M94" i="18"/>
  <c r="M95" i="18"/>
  <c r="M96" i="18"/>
  <c r="M97" i="18"/>
  <c r="M98" i="18"/>
  <c r="M99" i="18"/>
  <c r="M100" i="18"/>
  <c r="M101" i="18"/>
  <c r="M102" i="18"/>
  <c r="M103" i="18"/>
  <c r="M104" i="18"/>
  <c r="M105" i="18"/>
  <c r="M106" i="18"/>
  <c r="M107" i="18"/>
  <c r="M108" i="18"/>
  <c r="M109" i="18"/>
  <c r="M110" i="18"/>
  <c r="M111" i="18"/>
  <c r="M112" i="18"/>
  <c r="M113" i="18"/>
  <c r="M114" i="18"/>
  <c r="M115" i="18"/>
  <c r="M116" i="18"/>
  <c r="M117" i="18"/>
  <c r="M118" i="18"/>
  <c r="M119" i="18"/>
  <c r="M120" i="18"/>
  <c r="M121" i="18"/>
  <c r="M122" i="18"/>
  <c r="M123" i="18"/>
  <c r="M124" i="18"/>
  <c r="M125" i="18"/>
  <c r="M126" i="18"/>
  <c r="M127" i="18"/>
  <c r="M128" i="18"/>
  <c r="M129" i="18"/>
  <c r="M130" i="18"/>
  <c r="M131" i="18"/>
  <c r="M132" i="18"/>
  <c r="M133" i="18"/>
  <c r="M134" i="18"/>
  <c r="M135" i="18"/>
  <c r="M136" i="18"/>
  <c r="M137" i="18"/>
  <c r="M138" i="18"/>
  <c r="M139" i="18"/>
  <c r="M140" i="18"/>
  <c r="M141" i="18"/>
  <c r="M142" i="18"/>
  <c r="M143" i="18"/>
  <c r="M144" i="18"/>
  <c r="M145" i="18"/>
  <c r="M146" i="18"/>
  <c r="M147" i="18"/>
  <c r="M148" i="18"/>
  <c r="M149" i="18"/>
  <c r="M150" i="18"/>
  <c r="M151" i="18"/>
  <c r="M152" i="18"/>
  <c r="M153" i="18"/>
  <c r="M154" i="18"/>
  <c r="M155" i="18"/>
  <c r="M156" i="18"/>
  <c r="M157" i="18"/>
  <c r="M158" i="18"/>
  <c r="M159" i="18"/>
  <c r="M160" i="18"/>
  <c r="M161" i="18"/>
  <c r="M162" i="18"/>
  <c r="M163" i="18"/>
  <c r="M164" i="18"/>
  <c r="M165" i="18"/>
  <c r="M166" i="18"/>
  <c r="M167" i="18"/>
  <c r="M168" i="18"/>
  <c r="M169" i="18"/>
  <c r="M170" i="18"/>
  <c r="M171" i="18"/>
  <c r="M172" i="18"/>
  <c r="M173" i="18"/>
  <c r="M174" i="18"/>
  <c r="M175" i="18"/>
  <c r="M176" i="18"/>
  <c r="M177" i="18"/>
  <c r="M178" i="18"/>
  <c r="M179" i="18"/>
  <c r="M180" i="18"/>
  <c r="M181" i="18"/>
  <c r="M182" i="18"/>
  <c r="M183" i="18"/>
  <c r="M184" i="18"/>
  <c r="M4" i="18"/>
  <c r="K5" i="18"/>
  <c r="K6" i="18"/>
  <c r="K7" i="18"/>
  <c r="K8" i="18"/>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58" i="18"/>
  <c r="K59" i="18"/>
  <c r="K60" i="18"/>
  <c r="K61" i="18"/>
  <c r="K62" i="18"/>
  <c r="K63" i="18"/>
  <c r="K64" i="18"/>
  <c r="K65" i="18"/>
  <c r="K66" i="18"/>
  <c r="K67" i="18"/>
  <c r="K68" i="18"/>
  <c r="K69" i="18"/>
  <c r="K70" i="18"/>
  <c r="K71" i="18"/>
  <c r="K72" i="18"/>
  <c r="K73" i="18"/>
  <c r="K74" i="18"/>
  <c r="K75" i="18"/>
  <c r="K76" i="18"/>
  <c r="K77" i="18"/>
  <c r="K78" i="18"/>
  <c r="K79" i="18"/>
  <c r="K80" i="18"/>
  <c r="K81" i="18"/>
  <c r="K82" i="18"/>
  <c r="K83" i="18"/>
  <c r="K84" i="18"/>
  <c r="K85" i="18"/>
  <c r="K86" i="18"/>
  <c r="K87" i="18"/>
  <c r="K88" i="18"/>
  <c r="K89" i="18"/>
  <c r="K90" i="18"/>
  <c r="K91" i="18"/>
  <c r="K92" i="18"/>
  <c r="K93" i="18"/>
  <c r="K94" i="18"/>
  <c r="K95" i="18"/>
  <c r="K96" i="18"/>
  <c r="K97" i="18"/>
  <c r="K98" i="18"/>
  <c r="K99" i="18"/>
  <c r="K100" i="18"/>
  <c r="K101" i="18"/>
  <c r="K102" i="18"/>
  <c r="K103" i="18"/>
  <c r="K104" i="18"/>
  <c r="K105" i="18"/>
  <c r="K106" i="18"/>
  <c r="K107" i="18"/>
  <c r="K108" i="18"/>
  <c r="K109" i="18"/>
  <c r="K110" i="18"/>
  <c r="K111" i="18"/>
  <c r="K112" i="18"/>
  <c r="K113" i="18"/>
  <c r="K114" i="18"/>
  <c r="K115" i="18"/>
  <c r="K116" i="18"/>
  <c r="K117" i="18"/>
  <c r="K118" i="18"/>
  <c r="K119" i="18"/>
  <c r="K120" i="18"/>
  <c r="K121" i="18"/>
  <c r="K122" i="18"/>
  <c r="K123" i="18"/>
  <c r="K124" i="18"/>
  <c r="K125" i="18"/>
  <c r="K126" i="18"/>
  <c r="K127" i="18"/>
  <c r="K128" i="18"/>
  <c r="K129" i="18"/>
  <c r="K130" i="18"/>
  <c r="K131" i="18"/>
  <c r="K132" i="18"/>
  <c r="K133" i="18"/>
  <c r="K134" i="18"/>
  <c r="K135" i="18"/>
  <c r="K136" i="18"/>
  <c r="K137" i="18"/>
  <c r="K138" i="18"/>
  <c r="K139" i="18"/>
  <c r="K140" i="18"/>
  <c r="K141" i="18"/>
  <c r="K142" i="18"/>
  <c r="K143" i="18"/>
  <c r="K144" i="18"/>
  <c r="K145" i="18"/>
  <c r="K146" i="18"/>
  <c r="K147" i="18"/>
  <c r="K148" i="18"/>
  <c r="K149" i="18"/>
  <c r="K150" i="18"/>
  <c r="K151" i="18"/>
  <c r="K152" i="18"/>
  <c r="K153" i="18"/>
  <c r="K154" i="18"/>
  <c r="K155" i="18"/>
  <c r="K156" i="18"/>
  <c r="K157" i="18"/>
  <c r="K158" i="18"/>
  <c r="K159" i="18"/>
  <c r="K160" i="18"/>
  <c r="K161" i="18"/>
  <c r="K162" i="18"/>
  <c r="K163" i="18"/>
  <c r="K164" i="18"/>
  <c r="K165" i="18"/>
  <c r="K166" i="18"/>
  <c r="K167" i="18"/>
  <c r="K168" i="18"/>
  <c r="K169" i="18"/>
  <c r="K170" i="18"/>
  <c r="K171" i="18"/>
  <c r="K172" i="18"/>
  <c r="K173" i="18"/>
  <c r="K174" i="18"/>
  <c r="K175" i="18"/>
  <c r="K176" i="18"/>
  <c r="K177" i="18"/>
  <c r="K178" i="18"/>
  <c r="K179" i="18"/>
  <c r="K180" i="18"/>
  <c r="K181" i="18"/>
  <c r="K182" i="18"/>
  <c r="K183" i="18"/>
  <c r="K184" i="18"/>
  <c r="K4" i="18"/>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4" i="18"/>
  <c r="E5" i="18"/>
  <c r="E6" i="18"/>
  <c r="E7" i="18"/>
  <c r="E8" i="18"/>
  <c r="E9" i="18"/>
  <c r="E10" i="18"/>
  <c r="E11" i="18"/>
  <c r="E12" i="18"/>
  <c r="E13" i="18"/>
  <c r="E14" i="18"/>
  <c r="E15" i="18"/>
  <c r="E16" i="18"/>
  <c r="E17" i="18"/>
  <c r="E18" i="18"/>
  <c r="E19" i="18"/>
  <c r="E20" i="18"/>
  <c r="E21" i="18"/>
  <c r="E22" i="18"/>
  <c r="E23" i="18"/>
  <c r="E24" i="18"/>
  <c r="E25" i="18"/>
  <c r="E26" i="18"/>
  <c r="E27" i="18"/>
  <c r="E28" i="18"/>
  <c r="E29" i="18"/>
  <c r="E30" i="18"/>
  <c r="E31" i="18"/>
  <c r="E32" i="18"/>
  <c r="E33" i="18"/>
  <c r="E34" i="18"/>
  <c r="E35" i="18"/>
  <c r="E36" i="18"/>
  <c r="E37" i="18"/>
  <c r="E38" i="18"/>
  <c r="E39" i="18"/>
  <c r="E40" i="18"/>
  <c r="E41" i="18"/>
  <c r="E42" i="18"/>
  <c r="E43" i="18"/>
  <c r="E44" i="18"/>
  <c r="E45" i="18"/>
  <c r="E46" i="18"/>
  <c r="E47" i="18"/>
  <c r="E48" i="18"/>
  <c r="E49" i="18"/>
  <c r="E50" i="18"/>
  <c r="E51" i="18"/>
  <c r="E52" i="18"/>
  <c r="E53" i="18"/>
  <c r="E54" i="18"/>
  <c r="E55" i="18"/>
  <c r="E56" i="18"/>
  <c r="E57" i="18"/>
  <c r="E58" i="18"/>
  <c r="E59" i="18"/>
  <c r="E60" i="18"/>
  <c r="E61" i="18"/>
  <c r="E62" i="18"/>
  <c r="E63" i="18"/>
  <c r="E64" i="18"/>
  <c r="E65" i="18"/>
  <c r="E66" i="18"/>
  <c r="E67" i="18"/>
  <c r="E68" i="18"/>
  <c r="E69" i="18"/>
  <c r="E70" i="18"/>
  <c r="E71" i="18"/>
  <c r="E72" i="18"/>
  <c r="E73" i="18"/>
  <c r="E74" i="18"/>
  <c r="E75" i="18"/>
  <c r="E76" i="18"/>
  <c r="E77" i="18"/>
  <c r="E78" i="18"/>
  <c r="E79" i="18"/>
  <c r="E80" i="18"/>
  <c r="E81" i="18"/>
  <c r="E82" i="18"/>
  <c r="E83" i="18"/>
  <c r="E84" i="18"/>
  <c r="E85" i="18"/>
  <c r="E86" i="18"/>
  <c r="E87" i="18"/>
  <c r="E88" i="18"/>
  <c r="E89" i="18"/>
  <c r="E90" i="18"/>
  <c r="E91" i="18"/>
  <c r="E92" i="18"/>
  <c r="E93" i="18"/>
  <c r="E94" i="18"/>
  <c r="E95" i="18"/>
  <c r="E96" i="18"/>
  <c r="E97" i="18"/>
  <c r="E98" i="18"/>
  <c r="E99" i="18"/>
  <c r="E100" i="18"/>
  <c r="E101" i="18"/>
  <c r="E102" i="18"/>
  <c r="E103" i="18"/>
  <c r="E104" i="18"/>
  <c r="E105" i="18"/>
  <c r="E106" i="18"/>
  <c r="E107" i="18"/>
  <c r="E108" i="18"/>
  <c r="E109" i="18"/>
  <c r="E110" i="18"/>
  <c r="E111" i="18"/>
  <c r="E112" i="18"/>
  <c r="E113" i="18"/>
  <c r="E114" i="18"/>
  <c r="E115" i="18"/>
  <c r="E116" i="18"/>
  <c r="E117" i="18"/>
  <c r="E118" i="18"/>
  <c r="E119" i="18"/>
  <c r="E120" i="18"/>
  <c r="E121" i="18"/>
  <c r="E122" i="18"/>
  <c r="E123" i="18"/>
  <c r="E124" i="18"/>
  <c r="E125" i="18"/>
  <c r="E126" i="18"/>
  <c r="E127" i="18"/>
  <c r="E128" i="18"/>
  <c r="E129" i="18"/>
  <c r="E130" i="18"/>
  <c r="E131" i="18"/>
  <c r="E132" i="18"/>
  <c r="E133" i="18"/>
  <c r="E134" i="18"/>
  <c r="E135" i="18"/>
  <c r="E136" i="18"/>
  <c r="E137" i="18"/>
  <c r="E138" i="18"/>
  <c r="E139" i="18"/>
  <c r="E140" i="18"/>
  <c r="E141" i="18"/>
  <c r="E142" i="18"/>
  <c r="E143" i="18"/>
  <c r="E144" i="18"/>
  <c r="E145" i="18"/>
  <c r="E146" i="18"/>
  <c r="E147" i="18"/>
  <c r="E148" i="18"/>
  <c r="E149" i="18"/>
  <c r="E150" i="18"/>
  <c r="E151" i="18"/>
  <c r="E152" i="18"/>
  <c r="E153" i="18"/>
  <c r="E154" i="18"/>
  <c r="E155" i="18"/>
  <c r="E156" i="18"/>
  <c r="E157" i="18"/>
  <c r="E158" i="18"/>
  <c r="E159" i="18"/>
  <c r="E160" i="18"/>
  <c r="E161" i="18"/>
  <c r="E162" i="18"/>
  <c r="E163" i="18"/>
  <c r="E164" i="18"/>
  <c r="E165" i="18"/>
  <c r="E166" i="18"/>
  <c r="E167" i="18"/>
  <c r="E168" i="18"/>
  <c r="E169" i="18"/>
  <c r="E170" i="18"/>
  <c r="E171" i="18"/>
  <c r="E172" i="18"/>
  <c r="E173" i="18"/>
  <c r="E174" i="18"/>
  <c r="E175" i="18"/>
  <c r="E176" i="18"/>
  <c r="E177" i="18"/>
  <c r="E178" i="18"/>
  <c r="E179" i="18"/>
  <c r="E180" i="18"/>
  <c r="E181" i="18"/>
  <c r="E182" i="18"/>
  <c r="E183" i="18"/>
  <c r="E184" i="18"/>
  <c r="E4" i="18"/>
  <c r="C5" i="18"/>
  <c r="C6" i="18"/>
  <c r="C7" i="18"/>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C58" i="18"/>
  <c r="C59" i="18"/>
  <c r="C60" i="18"/>
  <c r="C61" i="18"/>
  <c r="C62" i="18"/>
  <c r="C63" i="18"/>
  <c r="C64" i="18"/>
  <c r="C65" i="18"/>
  <c r="C66" i="18"/>
  <c r="C67" i="18"/>
  <c r="C68" i="18"/>
  <c r="C69" i="18"/>
  <c r="C70" i="18"/>
  <c r="C71" i="18"/>
  <c r="C72" i="18"/>
  <c r="C73" i="18"/>
  <c r="C74" i="18"/>
  <c r="C75" i="18"/>
  <c r="C76" i="18"/>
  <c r="C77" i="18"/>
  <c r="C78" i="18"/>
  <c r="C79" i="18"/>
  <c r="C80" i="18"/>
  <c r="C81" i="18"/>
  <c r="C82" i="18"/>
  <c r="C83" i="18"/>
  <c r="C84" i="18"/>
  <c r="C85" i="18"/>
  <c r="C86" i="18"/>
  <c r="C87" i="18"/>
  <c r="C88" i="18"/>
  <c r="C89" i="18"/>
  <c r="C90" i="18"/>
  <c r="C91" i="18"/>
  <c r="C92" i="18"/>
  <c r="C93" i="18"/>
  <c r="C94" i="18"/>
  <c r="C95" i="18"/>
  <c r="C96" i="18"/>
  <c r="C97" i="18"/>
  <c r="C98" i="18"/>
  <c r="C99" i="18"/>
  <c r="C100" i="18"/>
  <c r="C101" i="18"/>
  <c r="C102" i="18"/>
  <c r="C103" i="18"/>
  <c r="C104" i="18"/>
  <c r="C105" i="18"/>
  <c r="C106" i="18"/>
  <c r="C107" i="18"/>
  <c r="C108" i="18"/>
  <c r="C109" i="18"/>
  <c r="C110" i="18"/>
  <c r="C111" i="18"/>
  <c r="C112" i="18"/>
  <c r="C113" i="18"/>
  <c r="C114" i="18"/>
  <c r="C115" i="18"/>
  <c r="C116" i="18"/>
  <c r="C117" i="18"/>
  <c r="C118" i="18"/>
  <c r="C119" i="18"/>
  <c r="C120" i="18"/>
  <c r="C121" i="18"/>
  <c r="C122" i="18"/>
  <c r="C123" i="18"/>
  <c r="C124" i="18"/>
  <c r="C125" i="18"/>
  <c r="C126" i="18"/>
  <c r="C127" i="18"/>
  <c r="C128" i="18"/>
  <c r="C129" i="18"/>
  <c r="C130" i="18"/>
  <c r="C131" i="18"/>
  <c r="C132" i="18"/>
  <c r="C133" i="18"/>
  <c r="C134" i="18"/>
  <c r="C135" i="18"/>
  <c r="C136" i="18"/>
  <c r="C137" i="18"/>
  <c r="C138" i="18"/>
  <c r="C139" i="18"/>
  <c r="C140" i="18"/>
  <c r="C141" i="18"/>
  <c r="C142" i="18"/>
  <c r="C143" i="18"/>
  <c r="C144" i="18"/>
  <c r="C145" i="18"/>
  <c r="C146" i="18"/>
  <c r="C147" i="18"/>
  <c r="C148" i="18"/>
  <c r="C149" i="18"/>
  <c r="C150" i="18"/>
  <c r="C151" i="18"/>
  <c r="C152" i="18"/>
  <c r="C153" i="18"/>
  <c r="C154" i="18"/>
  <c r="C155" i="18"/>
  <c r="C156" i="18"/>
  <c r="C157" i="18"/>
  <c r="C158" i="18"/>
  <c r="C159" i="18"/>
  <c r="C160" i="18"/>
  <c r="C161" i="18"/>
  <c r="C162" i="18"/>
  <c r="C163" i="18"/>
  <c r="C164" i="18"/>
  <c r="C165" i="18"/>
  <c r="C166" i="18"/>
  <c r="C167" i="18"/>
  <c r="C168" i="18"/>
  <c r="C169" i="18"/>
  <c r="C170" i="18"/>
  <c r="C171" i="18"/>
  <c r="C172" i="18"/>
  <c r="C173" i="18"/>
  <c r="C174" i="18"/>
  <c r="C175" i="18"/>
  <c r="C176" i="18"/>
  <c r="C177" i="18"/>
  <c r="C178" i="18"/>
  <c r="C179" i="18"/>
  <c r="C180" i="18"/>
  <c r="C181" i="18"/>
  <c r="C182" i="18"/>
  <c r="C183" i="18"/>
  <c r="C184" i="18"/>
  <c r="C4" i="18"/>
  <c r="K5" i="16"/>
  <c r="K6" i="16"/>
  <c r="K7" i="16"/>
  <c r="K8" i="16"/>
  <c r="K9" i="16"/>
  <c r="K10" i="16"/>
  <c r="K11" i="16"/>
  <c r="K12" i="16"/>
  <c r="K13" i="16"/>
  <c r="K14" i="16"/>
  <c r="K15" i="16"/>
  <c r="K16" i="16"/>
  <c r="K17" i="16"/>
  <c r="K18" i="16"/>
  <c r="K19" i="16"/>
  <c r="K20" i="16"/>
  <c r="K21" i="16"/>
  <c r="K22" i="16"/>
  <c r="K23" i="16"/>
  <c r="K24" i="16"/>
  <c r="K25" i="16"/>
  <c r="K26" i="16"/>
  <c r="K27" i="16"/>
  <c r="K28" i="16"/>
  <c r="K29" i="16"/>
  <c r="K30" i="16"/>
  <c r="K31" i="16"/>
  <c r="K32" i="16"/>
  <c r="K33" i="16"/>
  <c r="K34" i="16"/>
  <c r="K35" i="16"/>
  <c r="K36" i="16"/>
  <c r="K37" i="16"/>
  <c r="K38" i="16"/>
  <c r="K39" i="16"/>
  <c r="K40" i="16"/>
  <c r="K41" i="16"/>
  <c r="K42" i="16"/>
  <c r="K43" i="16"/>
  <c r="K44" i="16"/>
  <c r="K45" i="16"/>
  <c r="K46" i="16"/>
  <c r="K47" i="16"/>
  <c r="K48" i="16"/>
  <c r="K49" i="16"/>
  <c r="K50" i="16"/>
  <c r="K51" i="16"/>
  <c r="K52" i="16"/>
  <c r="K53" i="16"/>
  <c r="K54" i="16"/>
  <c r="K55" i="16"/>
  <c r="K56" i="16"/>
  <c r="K57" i="16"/>
  <c r="K58" i="16"/>
  <c r="K59" i="16"/>
  <c r="K60" i="16"/>
  <c r="K61" i="16"/>
  <c r="K62" i="16"/>
  <c r="K63" i="16"/>
  <c r="K64" i="16"/>
  <c r="K65" i="16"/>
  <c r="K66" i="16"/>
  <c r="K67" i="16"/>
  <c r="K68" i="16"/>
  <c r="K69" i="16"/>
  <c r="K70" i="16"/>
  <c r="K71" i="16"/>
  <c r="K72" i="16"/>
  <c r="K73" i="16"/>
  <c r="K74" i="16"/>
  <c r="K75" i="16"/>
  <c r="K76" i="16"/>
  <c r="K77" i="16"/>
  <c r="K78" i="16"/>
  <c r="K79" i="16"/>
  <c r="K80" i="16"/>
  <c r="K81" i="16"/>
  <c r="K82" i="16"/>
  <c r="K83" i="16"/>
  <c r="K84" i="16"/>
  <c r="K85" i="16"/>
  <c r="K86" i="16"/>
  <c r="K87" i="16"/>
  <c r="K88" i="16"/>
  <c r="K89" i="16"/>
  <c r="K90" i="16"/>
  <c r="K91" i="16"/>
  <c r="K92" i="16"/>
  <c r="K93" i="16"/>
  <c r="K94" i="16"/>
  <c r="K95" i="16"/>
  <c r="K96" i="16"/>
  <c r="K97" i="16"/>
  <c r="K98" i="16"/>
  <c r="K99" i="16"/>
  <c r="K100" i="16"/>
  <c r="K101" i="16"/>
  <c r="K102" i="16"/>
  <c r="K103" i="16"/>
  <c r="K104" i="16"/>
  <c r="K105" i="16"/>
  <c r="K106" i="16"/>
  <c r="K107" i="16"/>
  <c r="K108" i="16"/>
  <c r="K109" i="16"/>
  <c r="K110" i="16"/>
  <c r="K111" i="16"/>
  <c r="K112" i="16"/>
  <c r="K113" i="16"/>
  <c r="K114" i="16"/>
  <c r="K115" i="16"/>
  <c r="K116" i="16"/>
  <c r="K117" i="16"/>
  <c r="K118" i="16"/>
  <c r="K119" i="16"/>
  <c r="K120" i="16"/>
  <c r="K121" i="16"/>
  <c r="K122" i="16"/>
  <c r="K123" i="16"/>
  <c r="K124" i="16"/>
  <c r="K125" i="16"/>
  <c r="K126" i="16"/>
  <c r="K127" i="16"/>
  <c r="K128" i="16"/>
  <c r="K129" i="16"/>
  <c r="K130" i="16"/>
  <c r="K131" i="16"/>
  <c r="K132" i="16"/>
  <c r="K133" i="16"/>
  <c r="K134" i="16"/>
  <c r="K135" i="16"/>
  <c r="K136" i="16"/>
  <c r="K137" i="16"/>
  <c r="K138" i="16"/>
  <c r="K139" i="16"/>
  <c r="K140" i="16"/>
  <c r="K141" i="16"/>
  <c r="K142" i="16"/>
  <c r="K143" i="16"/>
  <c r="K144" i="16"/>
  <c r="K145" i="16"/>
  <c r="K146" i="16"/>
  <c r="K147" i="16"/>
  <c r="K148" i="16"/>
  <c r="K149" i="16"/>
  <c r="K150" i="16"/>
  <c r="K151" i="16"/>
  <c r="K152" i="16"/>
  <c r="K153" i="16"/>
  <c r="K154" i="16"/>
  <c r="K155" i="16"/>
  <c r="K156" i="16"/>
  <c r="K157" i="16"/>
  <c r="K158" i="16"/>
  <c r="K159" i="16"/>
  <c r="K160" i="16"/>
  <c r="K161" i="16"/>
  <c r="K162" i="16"/>
  <c r="K163" i="16"/>
  <c r="K164" i="16"/>
  <c r="K165" i="16"/>
  <c r="K166" i="16"/>
  <c r="K167" i="16"/>
  <c r="K168" i="16"/>
  <c r="K169" i="16"/>
  <c r="K170" i="16"/>
  <c r="K171" i="16"/>
  <c r="K172" i="16"/>
  <c r="K173" i="16"/>
  <c r="K174" i="16"/>
  <c r="K175" i="16"/>
  <c r="K176" i="16"/>
  <c r="K177" i="16"/>
  <c r="K178" i="16"/>
  <c r="K179" i="16"/>
  <c r="K180" i="16"/>
  <c r="K181" i="16"/>
  <c r="K182" i="16"/>
  <c r="K183" i="16"/>
  <c r="K184" i="16"/>
  <c r="K4" i="16"/>
  <c r="I5" i="16"/>
  <c r="I6" i="16"/>
  <c r="I7"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4" i="16"/>
  <c r="E5" i="16"/>
  <c r="E6" i="16"/>
  <c r="E7" i="16"/>
  <c r="E8" i="16"/>
  <c r="E9" i="16"/>
  <c r="E10" i="16"/>
  <c r="E11" i="16"/>
  <c r="E12" i="16"/>
  <c r="E13" i="16"/>
  <c r="E14" i="16"/>
  <c r="E15" i="16"/>
  <c r="E16" i="16"/>
  <c r="E17" i="16"/>
  <c r="E18" i="16"/>
  <c r="E19" i="16"/>
  <c r="E20" i="16"/>
  <c r="E21" i="16"/>
  <c r="E22" i="16"/>
  <c r="E23" i="16"/>
  <c r="E24" i="16"/>
  <c r="E25" i="16"/>
  <c r="E26" i="16"/>
  <c r="E27" i="16"/>
  <c r="E28" i="16"/>
  <c r="E29" i="16"/>
  <c r="E30" i="16"/>
  <c r="E31" i="16"/>
  <c r="E32" i="16"/>
  <c r="E33" i="16"/>
  <c r="E34" i="16"/>
  <c r="E35" i="16"/>
  <c r="E36" i="16"/>
  <c r="E37" i="16"/>
  <c r="E38" i="16"/>
  <c r="E39" i="16"/>
  <c r="E40" i="16"/>
  <c r="E41" i="16"/>
  <c r="E42" i="16"/>
  <c r="E43" i="16"/>
  <c r="E44" i="16"/>
  <c r="E45" i="16"/>
  <c r="E46" i="16"/>
  <c r="E47" i="16"/>
  <c r="E48" i="16"/>
  <c r="E49" i="16"/>
  <c r="E50" i="16"/>
  <c r="E51" i="16"/>
  <c r="E52" i="16"/>
  <c r="E53" i="16"/>
  <c r="E54" i="16"/>
  <c r="E55" i="16"/>
  <c r="E56" i="16"/>
  <c r="E57" i="16"/>
  <c r="E58" i="16"/>
  <c r="E59" i="16"/>
  <c r="E60" i="16"/>
  <c r="E61" i="16"/>
  <c r="E62" i="16"/>
  <c r="E63" i="16"/>
  <c r="E64" i="16"/>
  <c r="E65" i="16"/>
  <c r="E66" i="16"/>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92" i="16"/>
  <c r="E93" i="16"/>
  <c r="E94" i="16"/>
  <c r="E95" i="16"/>
  <c r="E96" i="16"/>
  <c r="E97" i="16"/>
  <c r="E98" i="16"/>
  <c r="E99" i="16"/>
  <c r="E100" i="16"/>
  <c r="E101" i="16"/>
  <c r="E102" i="16"/>
  <c r="E103" i="16"/>
  <c r="E104" i="16"/>
  <c r="E105" i="16"/>
  <c r="E106" i="16"/>
  <c r="E107" i="16"/>
  <c r="E108" i="16"/>
  <c r="E109" i="16"/>
  <c r="E110" i="16"/>
  <c r="E111" i="16"/>
  <c r="E112" i="16"/>
  <c r="E113" i="16"/>
  <c r="E114" i="16"/>
  <c r="E115" i="16"/>
  <c r="E116" i="16"/>
  <c r="E117" i="16"/>
  <c r="E118" i="16"/>
  <c r="E119" i="16"/>
  <c r="E120" i="16"/>
  <c r="E121" i="16"/>
  <c r="E122" i="16"/>
  <c r="E123" i="16"/>
  <c r="E124" i="16"/>
  <c r="E125" i="16"/>
  <c r="E126" i="16"/>
  <c r="E127" i="16"/>
  <c r="E128" i="16"/>
  <c r="E129" i="16"/>
  <c r="E130" i="16"/>
  <c r="E131" i="16"/>
  <c r="E132" i="16"/>
  <c r="E133" i="16"/>
  <c r="E134" i="16"/>
  <c r="E135" i="16"/>
  <c r="E136" i="16"/>
  <c r="E137" i="16"/>
  <c r="E138" i="16"/>
  <c r="E139" i="16"/>
  <c r="E140" i="16"/>
  <c r="E141" i="16"/>
  <c r="E142" i="16"/>
  <c r="E143" i="16"/>
  <c r="E144" i="16"/>
  <c r="E145" i="16"/>
  <c r="E146" i="16"/>
  <c r="E147" i="16"/>
  <c r="E148" i="16"/>
  <c r="E149" i="16"/>
  <c r="E150" i="16"/>
  <c r="E151" i="16"/>
  <c r="E152" i="16"/>
  <c r="E153" i="16"/>
  <c r="E154" i="16"/>
  <c r="E155" i="16"/>
  <c r="E156" i="16"/>
  <c r="E157" i="16"/>
  <c r="E158" i="16"/>
  <c r="E159" i="16"/>
  <c r="E160" i="16"/>
  <c r="E161" i="16"/>
  <c r="E162" i="16"/>
  <c r="E163" i="16"/>
  <c r="E164" i="16"/>
  <c r="E165" i="16"/>
  <c r="E166" i="16"/>
  <c r="E167" i="16"/>
  <c r="E168" i="16"/>
  <c r="E169" i="16"/>
  <c r="E170" i="16"/>
  <c r="E171" i="16"/>
  <c r="E172" i="16"/>
  <c r="E173" i="16"/>
  <c r="E174" i="16"/>
  <c r="E175" i="16"/>
  <c r="E176" i="16"/>
  <c r="E177" i="16"/>
  <c r="E178" i="16"/>
  <c r="E179" i="16"/>
  <c r="E180" i="16"/>
  <c r="E181" i="16"/>
  <c r="E182" i="16"/>
  <c r="E183" i="16"/>
  <c r="E184" i="16"/>
  <c r="E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92" i="16"/>
  <c r="C93" i="16"/>
  <c r="C94" i="16"/>
  <c r="C95" i="16"/>
  <c r="C96" i="16"/>
  <c r="C97" i="16"/>
  <c r="C98" i="16"/>
  <c r="C99" i="16"/>
  <c r="C100" i="16"/>
  <c r="C101" i="16"/>
  <c r="C102" i="16"/>
  <c r="C103" i="16"/>
  <c r="C104" i="16"/>
  <c r="C105" i="16"/>
  <c r="C106" i="16"/>
  <c r="C107" i="16"/>
  <c r="C108" i="16"/>
  <c r="C109" i="16"/>
  <c r="C110" i="16"/>
  <c r="C111" i="16"/>
  <c r="C112" i="16"/>
  <c r="C113" i="16"/>
  <c r="C114" i="16"/>
  <c r="C115" i="16"/>
  <c r="C116" i="16"/>
  <c r="C117" i="16"/>
  <c r="C118" i="16"/>
  <c r="C119" i="16"/>
  <c r="C120" i="16"/>
  <c r="C121" i="16"/>
  <c r="C122" i="16"/>
  <c r="C123" i="16"/>
  <c r="C124" i="16"/>
  <c r="C125" i="16"/>
  <c r="C126" i="16"/>
  <c r="C127" i="16"/>
  <c r="C128" i="16"/>
  <c r="C129" i="16"/>
  <c r="C130" i="16"/>
  <c r="C131" i="16"/>
  <c r="C132" i="16"/>
  <c r="C133" i="16"/>
  <c r="C134" i="16"/>
  <c r="C135" i="16"/>
  <c r="C136" i="16"/>
  <c r="C137" i="16"/>
  <c r="C138" i="16"/>
  <c r="C139" i="16"/>
  <c r="C140" i="16"/>
  <c r="C141" i="16"/>
  <c r="C142" i="16"/>
  <c r="C143" i="16"/>
  <c r="C144" i="16"/>
  <c r="C145" i="16"/>
  <c r="C146" i="16"/>
  <c r="C147" i="16"/>
  <c r="C148" i="16"/>
  <c r="C149" i="16"/>
  <c r="C150" i="16"/>
  <c r="C151" i="16"/>
  <c r="C152" i="16"/>
  <c r="C153" i="16"/>
  <c r="C154" i="16"/>
  <c r="C155" i="16"/>
  <c r="C156" i="16"/>
  <c r="C157" i="16"/>
  <c r="C158" i="16"/>
  <c r="C159" i="16"/>
  <c r="C160" i="16"/>
  <c r="C161" i="16"/>
  <c r="C162" i="16"/>
  <c r="C163" i="16"/>
  <c r="C164" i="16"/>
  <c r="C165" i="16"/>
  <c r="C166" i="16"/>
  <c r="C167" i="16"/>
  <c r="C168" i="16"/>
  <c r="C169" i="16"/>
  <c r="C170" i="16"/>
  <c r="C171" i="16"/>
  <c r="C172" i="16"/>
  <c r="C173" i="16"/>
  <c r="C174" i="16"/>
  <c r="C175" i="16"/>
  <c r="C176" i="16"/>
  <c r="C177" i="16"/>
  <c r="C178" i="16"/>
  <c r="C179" i="16"/>
  <c r="C180" i="16"/>
  <c r="C181" i="16"/>
  <c r="C182" i="16"/>
  <c r="C183" i="16"/>
  <c r="C184" i="16"/>
  <c r="C4" i="16"/>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H55" i="15"/>
  <c r="H56" i="15"/>
  <c r="H57" i="15"/>
  <c r="H58" i="15"/>
  <c r="H59" i="15"/>
  <c r="H60" i="15"/>
  <c r="H61" i="15"/>
  <c r="H62" i="15"/>
  <c r="H63" i="15"/>
  <c r="H64" i="15"/>
  <c r="H65" i="15"/>
  <c r="H66" i="15"/>
  <c r="H67" i="15"/>
  <c r="H68" i="15"/>
  <c r="H69" i="15"/>
  <c r="H70" i="15"/>
  <c r="H71" i="15"/>
  <c r="H72" i="15"/>
  <c r="H73" i="15"/>
  <c r="H74" i="15"/>
  <c r="H75" i="15"/>
  <c r="H76" i="15"/>
  <c r="H77" i="15"/>
  <c r="H78" i="15"/>
  <c r="H79" i="15"/>
  <c r="H80" i="15"/>
  <c r="H81" i="15"/>
  <c r="H82" i="15"/>
  <c r="H83" i="15"/>
  <c r="H84" i="15"/>
  <c r="H85" i="15"/>
  <c r="H86" i="15"/>
  <c r="H87" i="15"/>
  <c r="H88" i="15"/>
  <c r="H89" i="15"/>
  <c r="H90" i="15"/>
  <c r="H91" i="15"/>
  <c r="H92" i="15"/>
  <c r="H93" i="15"/>
  <c r="H94" i="15"/>
  <c r="H95" i="15"/>
  <c r="H96" i="15"/>
  <c r="H97" i="15"/>
  <c r="H98" i="15"/>
  <c r="H99" i="15"/>
  <c r="H100" i="15"/>
  <c r="H101" i="15"/>
  <c r="H102" i="15"/>
  <c r="H103" i="15"/>
  <c r="H104" i="15"/>
  <c r="H105" i="15"/>
  <c r="H106" i="15"/>
  <c r="H107" i="15"/>
  <c r="H108" i="15"/>
  <c r="H109" i="15"/>
  <c r="H110" i="15"/>
  <c r="H111" i="15"/>
  <c r="H112" i="15"/>
  <c r="H113" i="15"/>
  <c r="H114" i="15"/>
  <c r="H115" i="15"/>
  <c r="H116" i="15"/>
  <c r="H117" i="15"/>
  <c r="H118" i="15"/>
  <c r="H119" i="15"/>
  <c r="H120" i="15"/>
  <c r="H121" i="15"/>
  <c r="H122" i="15"/>
  <c r="H123" i="15"/>
  <c r="H124" i="15"/>
  <c r="H125" i="15"/>
  <c r="H126" i="15"/>
  <c r="H127" i="15"/>
  <c r="H128" i="15"/>
  <c r="H129" i="15"/>
  <c r="H130" i="15"/>
  <c r="H131" i="15"/>
  <c r="H132" i="15"/>
  <c r="H133" i="15"/>
  <c r="H134" i="15"/>
  <c r="H135" i="15"/>
  <c r="H136" i="15"/>
  <c r="H137" i="15"/>
  <c r="H138" i="15"/>
  <c r="H139" i="15"/>
  <c r="H140" i="15"/>
  <c r="H141" i="15"/>
  <c r="H142" i="15"/>
  <c r="H143" i="15"/>
  <c r="H144" i="15"/>
  <c r="H145" i="15"/>
  <c r="H146" i="15"/>
  <c r="H147" i="15"/>
  <c r="H148" i="15"/>
  <c r="H149" i="15"/>
  <c r="H150" i="15"/>
  <c r="H151" i="15"/>
  <c r="H152" i="15"/>
  <c r="H153" i="15"/>
  <c r="H154" i="15"/>
  <c r="H155" i="15"/>
  <c r="H156" i="15"/>
  <c r="H157" i="15"/>
  <c r="H158" i="15"/>
  <c r="H159" i="15"/>
  <c r="H160" i="15"/>
  <c r="H161" i="15"/>
  <c r="H162" i="15"/>
  <c r="H163" i="15"/>
  <c r="H164" i="15"/>
  <c r="H165" i="15"/>
  <c r="H166" i="15"/>
  <c r="H167" i="15"/>
  <c r="H168" i="15"/>
  <c r="H169" i="15"/>
  <c r="H170" i="15"/>
  <c r="H171" i="15"/>
  <c r="H172" i="15"/>
  <c r="H173" i="15"/>
  <c r="H174" i="15"/>
  <c r="H175" i="15"/>
  <c r="H176" i="15"/>
  <c r="H177" i="15"/>
  <c r="H178" i="15"/>
  <c r="H179" i="15"/>
  <c r="H180" i="15"/>
  <c r="H181" i="15"/>
  <c r="H182" i="15"/>
  <c r="H183" i="15"/>
  <c r="H184" i="15"/>
  <c r="H185" i="15"/>
  <c r="H171" i="14"/>
  <c r="G171" i="14"/>
  <c r="H170" i="14"/>
  <c r="G170" i="14"/>
  <c r="H169" i="14"/>
  <c r="G169" i="14"/>
  <c r="H168" i="14"/>
  <c r="G168" i="14"/>
  <c r="H167" i="14"/>
  <c r="G167" i="14"/>
  <c r="H166" i="14"/>
  <c r="G166" i="14"/>
  <c r="H165" i="14"/>
  <c r="G165" i="14"/>
  <c r="H164" i="14"/>
  <c r="G164" i="14"/>
  <c r="H163" i="14"/>
  <c r="G163" i="14"/>
  <c r="H162" i="14"/>
  <c r="G162" i="14"/>
  <c r="H161" i="14"/>
  <c r="G161" i="14"/>
  <c r="H160" i="14"/>
  <c r="G160" i="14"/>
  <c r="H159" i="14"/>
  <c r="G159" i="14"/>
  <c r="H158" i="14"/>
  <c r="G158" i="14"/>
  <c r="H157" i="14"/>
  <c r="G157" i="14"/>
  <c r="H156" i="14"/>
  <c r="G156" i="14"/>
  <c r="H155" i="14"/>
  <c r="G155" i="14"/>
  <c r="H154" i="14"/>
  <c r="G154" i="14"/>
  <c r="H153" i="14"/>
  <c r="G153" i="14"/>
  <c r="H152" i="14"/>
  <c r="G152" i="14"/>
  <c r="H151" i="14"/>
  <c r="G151" i="14"/>
  <c r="H150" i="14"/>
  <c r="G150" i="14"/>
  <c r="H149" i="14"/>
  <c r="G149" i="14"/>
  <c r="H148" i="14"/>
  <c r="G148" i="14"/>
  <c r="H147" i="14"/>
  <c r="G147" i="14"/>
  <c r="H146" i="14"/>
  <c r="G146" i="14"/>
  <c r="H145" i="14"/>
  <c r="G145" i="14"/>
  <c r="H144" i="14"/>
  <c r="G144" i="14"/>
  <c r="H143" i="14"/>
  <c r="G143" i="14"/>
  <c r="H142" i="14"/>
  <c r="G142" i="14"/>
  <c r="H141" i="14"/>
  <c r="G141" i="14"/>
  <c r="H140" i="14"/>
  <c r="G140" i="14"/>
  <c r="H139" i="14"/>
  <c r="G139" i="14"/>
  <c r="H138" i="14"/>
  <c r="G138" i="14"/>
  <c r="H137" i="14"/>
  <c r="G137" i="14"/>
  <c r="H136" i="14"/>
  <c r="G136" i="14"/>
  <c r="H135" i="14"/>
  <c r="G135" i="14"/>
  <c r="H134" i="14"/>
  <c r="G134" i="14"/>
  <c r="H133" i="14"/>
  <c r="G133" i="14"/>
  <c r="H132" i="14"/>
  <c r="G132" i="14"/>
  <c r="H131" i="14"/>
  <c r="G131" i="14"/>
  <c r="H130" i="14"/>
  <c r="G130" i="14"/>
  <c r="H129" i="14"/>
  <c r="G129" i="14"/>
  <c r="H128" i="14"/>
  <c r="G128" i="14"/>
  <c r="H127" i="14"/>
  <c r="G127" i="14"/>
  <c r="H126" i="14"/>
  <c r="G126" i="14"/>
  <c r="H125" i="14"/>
  <c r="G125" i="14"/>
  <c r="H124" i="14"/>
  <c r="G124" i="14"/>
  <c r="H123" i="14"/>
  <c r="G123" i="14"/>
  <c r="H122" i="14"/>
  <c r="G122" i="14"/>
  <c r="H121" i="14"/>
  <c r="G121" i="14"/>
  <c r="H120" i="14"/>
  <c r="G120" i="14"/>
  <c r="H119" i="14"/>
  <c r="G119" i="14"/>
  <c r="H118" i="14"/>
  <c r="G118" i="14"/>
  <c r="H117" i="14"/>
  <c r="G117" i="14"/>
  <c r="H116" i="14"/>
  <c r="G116" i="14"/>
  <c r="H115" i="14"/>
  <c r="G115" i="14"/>
  <c r="H114" i="14"/>
  <c r="G114" i="14"/>
  <c r="H113" i="14"/>
  <c r="G113" i="14"/>
  <c r="H112" i="14"/>
  <c r="G112" i="14"/>
  <c r="H111" i="14"/>
  <c r="G111" i="14"/>
  <c r="H110" i="14"/>
  <c r="G110" i="14"/>
  <c r="H109" i="14"/>
  <c r="G109" i="14"/>
  <c r="H108" i="14"/>
  <c r="G108" i="14"/>
  <c r="H107" i="14"/>
  <c r="G107" i="14"/>
  <c r="H106" i="14"/>
  <c r="G106" i="14"/>
  <c r="H105" i="14"/>
  <c r="G105" i="14"/>
  <c r="H104" i="14"/>
  <c r="G104" i="14"/>
  <c r="H103" i="14"/>
  <c r="G103" i="14"/>
  <c r="H102" i="14"/>
  <c r="G102" i="14"/>
  <c r="H101" i="14"/>
  <c r="G101" i="14"/>
  <c r="H100" i="14"/>
  <c r="G100" i="14"/>
  <c r="H99" i="14"/>
  <c r="G99" i="14"/>
  <c r="H98" i="14"/>
  <c r="G98" i="14"/>
  <c r="H97" i="14"/>
  <c r="G97" i="14"/>
  <c r="H96" i="14"/>
  <c r="G96" i="14"/>
  <c r="H95" i="14"/>
  <c r="G95" i="14"/>
  <c r="H94" i="14"/>
  <c r="G94" i="14"/>
  <c r="H93" i="14"/>
  <c r="G93" i="14"/>
  <c r="H92" i="14"/>
  <c r="G92" i="14"/>
  <c r="H91" i="14"/>
  <c r="G91" i="14"/>
  <c r="H90" i="14"/>
  <c r="G90" i="14"/>
  <c r="H89" i="14"/>
  <c r="G89" i="14"/>
  <c r="H88" i="14"/>
  <c r="G88" i="14"/>
  <c r="H87" i="14"/>
  <c r="G87" i="14"/>
  <c r="H86" i="14"/>
  <c r="G86" i="14"/>
  <c r="H85" i="14"/>
  <c r="G85" i="14"/>
  <c r="H84" i="14"/>
  <c r="G84" i="14"/>
  <c r="H83" i="14"/>
  <c r="G83" i="14"/>
  <c r="H82" i="14"/>
  <c r="G82" i="14"/>
  <c r="H81" i="14"/>
  <c r="G81" i="14"/>
  <c r="H80" i="14"/>
  <c r="G80" i="14"/>
  <c r="H79" i="14"/>
  <c r="G79" i="14"/>
  <c r="H78" i="14"/>
  <c r="G78" i="14"/>
  <c r="H77" i="14"/>
  <c r="G77" i="14"/>
  <c r="H76" i="14"/>
  <c r="G76" i="14"/>
  <c r="H75" i="14"/>
  <c r="G75" i="14"/>
  <c r="H74" i="14"/>
  <c r="G74" i="14"/>
  <c r="H73" i="14"/>
  <c r="G73" i="14"/>
  <c r="H72" i="14"/>
  <c r="G72" i="14"/>
  <c r="H71" i="14"/>
  <c r="G71" i="14"/>
  <c r="H70" i="14"/>
  <c r="G70" i="14"/>
  <c r="H69" i="14"/>
  <c r="G69" i="14"/>
  <c r="H68" i="14"/>
  <c r="G68" i="14"/>
  <c r="H67" i="14"/>
  <c r="G67" i="14"/>
  <c r="H66" i="14"/>
  <c r="G66" i="14"/>
  <c r="H65" i="14"/>
  <c r="G65" i="14"/>
  <c r="H64" i="14"/>
  <c r="G64" i="14"/>
  <c r="H63" i="14"/>
  <c r="G63" i="14"/>
  <c r="H62" i="14"/>
  <c r="G62" i="14"/>
  <c r="H61" i="14"/>
  <c r="G61" i="14"/>
  <c r="H60" i="14"/>
  <c r="G60" i="14"/>
  <c r="H59" i="14"/>
  <c r="G59" i="14"/>
  <c r="H58" i="14"/>
  <c r="G58" i="14"/>
  <c r="H57" i="14"/>
  <c r="G57" i="14"/>
  <c r="H56" i="14"/>
  <c r="G56" i="14"/>
  <c r="H55" i="14"/>
  <c r="G55" i="14"/>
  <c r="H54" i="14"/>
  <c r="G54" i="14"/>
  <c r="H53" i="14"/>
  <c r="G53" i="14"/>
  <c r="H52" i="14"/>
  <c r="G52" i="14"/>
  <c r="H51" i="14"/>
  <c r="G51" i="14"/>
  <c r="H50" i="14"/>
  <c r="G50" i="14"/>
  <c r="H49" i="14"/>
  <c r="G49" i="14"/>
  <c r="H48" i="14"/>
  <c r="G48" i="14"/>
  <c r="H47" i="14"/>
  <c r="G47" i="14"/>
  <c r="H46" i="14"/>
  <c r="G46" i="14"/>
  <c r="H45" i="14"/>
  <c r="G45" i="14"/>
  <c r="H44" i="14"/>
  <c r="G44" i="14"/>
  <c r="H43" i="14"/>
  <c r="G43" i="14"/>
  <c r="H42" i="14"/>
  <c r="G42" i="14"/>
  <c r="H41" i="14"/>
  <c r="G41" i="14"/>
  <c r="H40" i="14"/>
  <c r="G40" i="14"/>
  <c r="H39" i="14"/>
  <c r="G39" i="14"/>
  <c r="H38" i="14"/>
  <c r="G38" i="14"/>
  <c r="H37" i="14"/>
  <c r="G37" i="14"/>
  <c r="H36" i="14"/>
  <c r="G36" i="14"/>
  <c r="H35" i="14"/>
  <c r="G35" i="14"/>
  <c r="H34" i="14"/>
  <c r="G34" i="14"/>
  <c r="H33" i="14"/>
  <c r="G33" i="14"/>
  <c r="H32" i="14"/>
  <c r="G32" i="14"/>
  <c r="H31" i="14"/>
  <c r="G31" i="14"/>
  <c r="H30" i="14"/>
  <c r="G30" i="14"/>
  <c r="H29" i="14"/>
  <c r="G29" i="14"/>
  <c r="H28" i="14"/>
  <c r="G28" i="14"/>
  <c r="H27" i="14"/>
  <c r="G27" i="14"/>
  <c r="H26" i="14"/>
  <c r="G26" i="14"/>
  <c r="H25" i="14"/>
  <c r="G25" i="14"/>
  <c r="H24" i="14"/>
  <c r="G24" i="14"/>
  <c r="H23" i="14"/>
  <c r="G23" i="14"/>
  <c r="H22" i="14"/>
  <c r="G22" i="14"/>
  <c r="H21" i="14"/>
  <c r="G21" i="14"/>
  <c r="H20" i="14"/>
  <c r="G20" i="14"/>
  <c r="H19" i="14"/>
  <c r="G19" i="14"/>
  <c r="H18" i="14"/>
  <c r="G18" i="14"/>
  <c r="H17" i="14"/>
  <c r="G17" i="14"/>
  <c r="H16" i="14"/>
  <c r="G16" i="14"/>
  <c r="H15" i="14"/>
  <c r="G15" i="14"/>
  <c r="H14" i="14"/>
  <c r="G14" i="14"/>
  <c r="H13" i="14"/>
  <c r="G13" i="14"/>
  <c r="H12" i="14"/>
  <c r="G12" i="14"/>
  <c r="H11" i="14"/>
  <c r="G11" i="14"/>
  <c r="H10" i="14"/>
  <c r="G10" i="14"/>
  <c r="H9" i="14"/>
  <c r="G9" i="14"/>
  <c r="H8" i="14"/>
  <c r="G8" i="14"/>
  <c r="H7" i="14"/>
  <c r="G7" i="14"/>
  <c r="H6" i="14"/>
  <c r="G6" i="14"/>
  <c r="H5" i="14"/>
  <c r="G5" i="14"/>
  <c r="H4" i="14"/>
  <c r="G4" i="14"/>
  <c r="H3" i="14"/>
  <c r="G3" i="14"/>
  <c r="H2" i="14"/>
  <c r="G2" i="14"/>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5" i="13"/>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4" i="11"/>
  <c r="F5" i="11"/>
  <c r="F6"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4" i="11"/>
  <c r="H5" i="10"/>
  <c r="H6" i="10"/>
  <c r="H7" i="10"/>
  <c r="H8" i="10"/>
  <c r="H9" i="10"/>
  <c r="H10" i="10"/>
  <c r="H11" i="10"/>
  <c r="H12" i="10"/>
  <c r="H13" i="10"/>
  <c r="H14" i="10"/>
  <c r="H15" i="10"/>
  <c r="H16" i="10"/>
  <c r="H17" i="10"/>
  <c r="H18" i="10"/>
  <c r="H19" i="10"/>
  <c r="H20" i="10"/>
  <c r="H21" i="10"/>
  <c r="H22" i="10"/>
  <c r="H23" i="10"/>
  <c r="H24" i="10"/>
  <c r="H25" i="10"/>
  <c r="H26" i="10"/>
  <c r="H27" i="10"/>
  <c r="H28" i="10"/>
  <c r="H29" i="10"/>
  <c r="H30" i="10"/>
  <c r="H31" i="10"/>
  <c r="H32" i="10"/>
  <c r="H33" i="10"/>
  <c r="H34" i="10"/>
  <c r="H35" i="10"/>
  <c r="H36" i="10"/>
  <c r="H37" i="10"/>
  <c r="H38" i="10"/>
  <c r="H39" i="10"/>
  <c r="H40" i="10"/>
  <c r="H41" i="10"/>
  <c r="H42" i="10"/>
  <c r="H43" i="10"/>
  <c r="H44" i="10"/>
  <c r="H45" i="10"/>
  <c r="H46" i="10"/>
  <c r="H47" i="10"/>
  <c r="H48" i="10"/>
  <c r="H49" i="10"/>
  <c r="H50" i="10"/>
  <c r="H51" i="10"/>
  <c r="H52" i="10"/>
  <c r="H53" i="10"/>
  <c r="H54" i="10"/>
  <c r="H55" i="10"/>
  <c r="H56" i="10"/>
  <c r="H57" i="10"/>
  <c r="H58" i="10"/>
  <c r="H59" i="10"/>
  <c r="H60" i="10"/>
  <c r="H61" i="10"/>
  <c r="H62" i="10"/>
  <c r="H63" i="10"/>
  <c r="H64" i="10"/>
  <c r="H65" i="10"/>
  <c r="H66" i="10"/>
  <c r="H67" i="10"/>
  <c r="H68" i="10"/>
  <c r="H69" i="10"/>
  <c r="H70" i="10"/>
  <c r="H71" i="10"/>
  <c r="H72" i="10"/>
  <c r="H73" i="10"/>
  <c r="H74" i="10"/>
  <c r="H75" i="10"/>
  <c r="H76" i="10"/>
  <c r="H77" i="10"/>
  <c r="H78" i="10"/>
  <c r="H79" i="10"/>
  <c r="H80" i="10"/>
  <c r="H81" i="10"/>
  <c r="H82" i="10"/>
  <c r="H83" i="10"/>
  <c r="H84" i="10"/>
  <c r="H85" i="10"/>
  <c r="H86" i="10"/>
  <c r="H87" i="10"/>
  <c r="H88" i="10"/>
  <c r="H89" i="10"/>
  <c r="H90" i="10"/>
  <c r="H91" i="10"/>
  <c r="H92" i="10"/>
  <c r="H93" i="10"/>
  <c r="H94" i="10"/>
  <c r="H95" i="10"/>
  <c r="H96" i="10"/>
  <c r="H97" i="10"/>
  <c r="H98" i="10"/>
  <c r="H99" i="10"/>
  <c r="H100" i="10"/>
  <c r="H101" i="10"/>
  <c r="H102" i="10"/>
  <c r="H103" i="10"/>
  <c r="H104" i="10"/>
  <c r="H105" i="10"/>
  <c r="H106" i="10"/>
  <c r="H107" i="10"/>
  <c r="H108" i="10"/>
  <c r="H109" i="10"/>
  <c r="H110" i="10"/>
  <c r="H111" i="10"/>
  <c r="H112" i="10"/>
  <c r="H113" i="10"/>
  <c r="H114" i="10"/>
  <c r="H115" i="10"/>
  <c r="H116" i="10"/>
  <c r="H117" i="10"/>
  <c r="H118" i="10"/>
  <c r="H119" i="10"/>
  <c r="H120" i="10"/>
  <c r="H121" i="10"/>
  <c r="H122" i="10"/>
  <c r="H123" i="10"/>
  <c r="H124" i="10"/>
  <c r="H125" i="10"/>
  <c r="H126" i="10"/>
  <c r="H127" i="10"/>
  <c r="H128" i="10"/>
  <c r="H129" i="10"/>
  <c r="H130" i="10"/>
  <c r="H131" i="10"/>
  <c r="H132" i="10"/>
  <c r="H133" i="10"/>
  <c r="H134" i="10"/>
  <c r="H135" i="10"/>
  <c r="H136" i="10"/>
  <c r="H137" i="10"/>
  <c r="H138" i="10"/>
  <c r="H139" i="10"/>
  <c r="H140" i="10"/>
  <c r="H141" i="10"/>
  <c r="H142" i="10"/>
  <c r="H143" i="10"/>
  <c r="H144" i="10"/>
  <c r="H145" i="10"/>
  <c r="H146" i="10"/>
  <c r="H147" i="10"/>
  <c r="H148" i="10"/>
  <c r="H149" i="10"/>
  <c r="H150" i="10"/>
  <c r="H151" i="10"/>
  <c r="H152" i="10"/>
  <c r="H153" i="10"/>
  <c r="H154" i="10"/>
  <c r="H155" i="10"/>
  <c r="H156" i="10"/>
  <c r="H157" i="10"/>
  <c r="H158" i="10"/>
  <c r="H159" i="10"/>
  <c r="H160" i="10"/>
  <c r="H161" i="10"/>
  <c r="H162" i="10"/>
  <c r="H163" i="10"/>
  <c r="H164" i="10"/>
  <c r="H165" i="10"/>
  <c r="H166" i="10"/>
  <c r="H167" i="10"/>
  <c r="H168" i="10"/>
  <c r="H169" i="10"/>
  <c r="H170" i="10"/>
  <c r="H171" i="10"/>
  <c r="H172" i="10"/>
  <c r="H173" i="10"/>
  <c r="H174" i="10"/>
  <c r="H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4" i="10"/>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4" i="8"/>
  <c r="N62" i="16" l="1"/>
  <c r="L64" i="16"/>
  <c r="M64" i="16" s="1"/>
  <c r="L32" i="16"/>
  <c r="M32" i="16" s="1"/>
  <c r="L174" i="16"/>
  <c r="M174" i="16" s="1"/>
  <c r="N142" i="16"/>
  <c r="N160" i="16"/>
  <c r="L136" i="16"/>
  <c r="M136" i="16" s="1"/>
  <c r="L88" i="16"/>
  <c r="M88" i="16" s="1"/>
  <c r="E186" i="16"/>
  <c r="B4" i="17" s="1"/>
  <c r="L94" i="16"/>
  <c r="M94" i="16" s="1"/>
  <c r="G186" i="16"/>
  <c r="B5" i="17" s="1"/>
  <c r="L176" i="16"/>
  <c r="M176" i="16" s="1"/>
  <c r="N128" i="16"/>
  <c r="L80" i="16"/>
  <c r="M80" i="16" s="1"/>
  <c r="L184" i="16"/>
  <c r="M184" i="16" s="1"/>
  <c r="L152" i="16"/>
  <c r="M152" i="16" s="1"/>
  <c r="L120" i="16"/>
  <c r="M120" i="16" s="1"/>
  <c r="L78" i="16"/>
  <c r="M78" i="16" s="1"/>
  <c r="L168" i="16"/>
  <c r="M168" i="16" s="1"/>
  <c r="N104" i="16"/>
  <c r="C186" i="16"/>
  <c r="B3" i="17" s="1"/>
  <c r="N144" i="16"/>
  <c r="L118" i="16"/>
  <c r="M118" i="16" s="1"/>
  <c r="I186" i="16"/>
  <c r="B6" i="17" s="1"/>
  <c r="K186" i="16"/>
  <c r="B7" i="17" s="1"/>
  <c r="K177" i="28"/>
  <c r="B4" i="27" s="1"/>
  <c r="L177" i="28"/>
  <c r="B5" i="27" s="1"/>
  <c r="M177" i="28"/>
  <c r="B6" i="27" s="1"/>
  <c r="N177" i="28"/>
  <c r="B7" i="27" s="1"/>
  <c r="J177" i="28"/>
  <c r="B3" i="27" s="1"/>
  <c r="L187" i="25"/>
  <c r="M6" i="26" s="1"/>
  <c r="M187" i="25"/>
  <c r="M7" i="26" s="1"/>
  <c r="K187" i="25"/>
  <c r="M5" i="26" s="1"/>
  <c r="J187" i="25"/>
  <c r="M4" i="26" s="1"/>
  <c r="N187" i="25"/>
  <c r="M8" i="26" s="1"/>
  <c r="I187" i="18"/>
  <c r="K187" i="18"/>
  <c r="O187" i="18"/>
  <c r="C187" i="18"/>
  <c r="M187" i="18"/>
  <c r="E187" i="18"/>
  <c r="G187" i="18"/>
  <c r="L177" i="16"/>
  <c r="M177" i="16" s="1"/>
  <c r="N169" i="16"/>
  <c r="N161" i="16"/>
  <c r="N145" i="16"/>
  <c r="N137" i="16"/>
  <c r="L129" i="16"/>
  <c r="M129" i="16" s="1"/>
  <c r="L121" i="16"/>
  <c r="M121" i="16" s="1"/>
  <c r="N97" i="16"/>
  <c r="L89" i="16"/>
  <c r="M89" i="16" s="1"/>
  <c r="N73" i="16"/>
  <c r="L65" i="16"/>
  <c r="M65" i="16" s="1"/>
  <c r="L49" i="16"/>
  <c r="M49" i="16" s="1"/>
  <c r="L41" i="16"/>
  <c r="M41" i="16" s="1"/>
  <c r="L25" i="16"/>
  <c r="M25" i="16" s="1"/>
  <c r="L17" i="16"/>
  <c r="M17" i="16" s="1"/>
  <c r="L106" i="16"/>
  <c r="M106" i="16" s="1"/>
  <c r="H186" i="21"/>
  <c r="A9" i="17" s="1"/>
  <c r="N174" i="16"/>
  <c r="N158" i="16"/>
  <c r="N150" i="16"/>
  <c r="L134" i="16"/>
  <c r="M134" i="16" s="1"/>
  <c r="N126" i="16"/>
  <c r="N118" i="16"/>
  <c r="N94" i="16"/>
  <c r="N78" i="16"/>
  <c r="L46" i="16"/>
  <c r="M46" i="16" s="1"/>
  <c r="L38" i="16"/>
  <c r="M38" i="16" s="1"/>
  <c r="L30" i="16"/>
  <c r="M30" i="16" s="1"/>
  <c r="I110" i="21"/>
  <c r="J150" i="21"/>
  <c r="I174" i="21"/>
  <c r="I14" i="21"/>
  <c r="I30" i="21"/>
  <c r="I46" i="21"/>
  <c r="I62" i="21"/>
  <c r="I78" i="21"/>
  <c r="I94" i="21"/>
  <c r="I134" i="21"/>
  <c r="I146" i="21"/>
  <c r="I22" i="21"/>
  <c r="I38" i="21"/>
  <c r="I54" i="21"/>
  <c r="I70" i="21"/>
  <c r="I86" i="21"/>
  <c r="I102" i="21"/>
  <c r="I114" i="21"/>
  <c r="I166" i="21"/>
  <c r="I178" i="21"/>
  <c r="I126" i="21"/>
  <c r="I138" i="21"/>
  <c r="I11" i="21"/>
  <c r="I8" i="21"/>
  <c r="I15" i="21"/>
  <c r="I19" i="21"/>
  <c r="I23" i="21"/>
  <c r="I27" i="21"/>
  <c r="I31" i="21"/>
  <c r="I35" i="21"/>
  <c r="I39" i="21"/>
  <c r="I43" i="21"/>
  <c r="I47" i="21"/>
  <c r="I51" i="21"/>
  <c r="I55" i="21"/>
  <c r="I59" i="21"/>
  <c r="I63" i="21"/>
  <c r="I67" i="21"/>
  <c r="I71" i="21"/>
  <c r="I75" i="21"/>
  <c r="I79" i="21"/>
  <c r="I83" i="21"/>
  <c r="I87" i="21"/>
  <c r="I91" i="21"/>
  <c r="I95" i="21"/>
  <c r="I99" i="21"/>
  <c r="I103" i="21"/>
  <c r="I107" i="21"/>
  <c r="I111" i="21"/>
  <c r="I115" i="21"/>
  <c r="I119" i="21"/>
  <c r="I123" i="21"/>
  <c r="I127" i="21"/>
  <c r="I131" i="21"/>
  <c r="I135" i="21"/>
  <c r="I139" i="21"/>
  <c r="I143" i="21"/>
  <c r="I147" i="21"/>
  <c r="I151" i="21"/>
  <c r="I155" i="21"/>
  <c r="I159" i="21"/>
  <c r="I163" i="21"/>
  <c r="I167" i="21"/>
  <c r="I171" i="21"/>
  <c r="I175" i="21"/>
  <c r="I179" i="21"/>
  <c r="I7" i="21"/>
  <c r="I17" i="20"/>
  <c r="J145" i="20"/>
  <c r="I169" i="20"/>
  <c r="J65" i="20"/>
  <c r="I89" i="20"/>
  <c r="J105" i="20"/>
  <c r="I33" i="20"/>
  <c r="I137" i="20"/>
  <c r="J177" i="20"/>
  <c r="I97" i="20"/>
  <c r="I153" i="20"/>
  <c r="J129" i="20"/>
  <c r="I81" i="20"/>
  <c r="I25" i="20"/>
  <c r="I171" i="20"/>
  <c r="J139" i="20"/>
  <c r="I9" i="20"/>
  <c r="I40" i="20"/>
  <c r="I57" i="20"/>
  <c r="I91" i="20"/>
  <c r="I104" i="20"/>
  <c r="I121" i="20"/>
  <c r="I155" i="20"/>
  <c r="I168" i="20"/>
  <c r="J19" i="20"/>
  <c r="J83" i="20"/>
  <c r="J147" i="20"/>
  <c r="I27" i="20"/>
  <c r="I49" i="20"/>
  <c r="I96" i="20"/>
  <c r="I113" i="20"/>
  <c r="I160" i="20"/>
  <c r="I179" i="20"/>
  <c r="I35" i="20"/>
  <c r="I11" i="20"/>
  <c r="Q137" i="18"/>
  <c r="Q73" i="18"/>
  <c r="Q9" i="18"/>
  <c r="Q14" i="18"/>
  <c r="Q181" i="18"/>
  <c r="Q173" i="18"/>
  <c r="Q165" i="18"/>
  <c r="Q157" i="18"/>
  <c r="Q149" i="18"/>
  <c r="Q141" i="18"/>
  <c r="Q133" i="18"/>
  <c r="Q125" i="18"/>
  <c r="P117" i="18"/>
  <c r="Q109" i="18"/>
  <c r="P101" i="18"/>
  <c r="P93" i="18"/>
  <c r="P85" i="18"/>
  <c r="P77" i="18"/>
  <c r="P69" i="18"/>
  <c r="P61" i="18"/>
  <c r="P53" i="18"/>
  <c r="Q45" i="18"/>
  <c r="Q37" i="18"/>
  <c r="Q29" i="18"/>
  <c r="Q21" i="18"/>
  <c r="Q13" i="18"/>
  <c r="Q5" i="18"/>
  <c r="P145" i="18"/>
  <c r="P105" i="18"/>
  <c r="Q38" i="18"/>
  <c r="P119" i="18"/>
  <c r="P63" i="18"/>
  <c r="P78" i="18"/>
  <c r="Q105" i="18"/>
  <c r="Q89" i="18"/>
  <c r="Q49" i="18"/>
  <c r="Q25" i="18"/>
  <c r="P25" i="18"/>
  <c r="P89" i="18"/>
  <c r="P157" i="18"/>
  <c r="P165" i="18"/>
  <c r="Q4" i="18"/>
  <c r="Q169" i="18"/>
  <c r="Q153" i="18"/>
  <c r="Q145" i="18"/>
  <c r="P137" i="18"/>
  <c r="Q129" i="18"/>
  <c r="Q121" i="18"/>
  <c r="Q113" i="18"/>
  <c r="Q97" i="18"/>
  <c r="Q81" i="18"/>
  <c r="P73" i="18"/>
  <c r="Q65" i="18"/>
  <c r="Q57" i="18"/>
  <c r="Q17" i="18"/>
  <c r="P9" i="18"/>
  <c r="P134" i="18"/>
  <c r="Q118" i="18"/>
  <c r="Q110" i="18"/>
  <c r="Q102" i="18"/>
  <c r="P94" i="18"/>
  <c r="Q86" i="18"/>
  <c r="Q78" i="18"/>
  <c r="P70" i="18"/>
  <c r="P62" i="18"/>
  <c r="P54" i="18"/>
  <c r="Q46" i="18"/>
  <c r="P38" i="18"/>
  <c r="Q30" i="18"/>
  <c r="Q177" i="18"/>
  <c r="Q161" i="18"/>
  <c r="P49" i="18"/>
  <c r="Q183" i="18"/>
  <c r="Q33" i="18"/>
  <c r="Q41" i="18"/>
  <c r="P121" i="18"/>
  <c r="P133" i="18"/>
  <c r="P167" i="18"/>
  <c r="P111" i="18"/>
  <c r="Q103" i="18"/>
  <c r="Q95" i="18"/>
  <c r="Q87" i="18"/>
  <c r="Q79" i="18"/>
  <c r="Q71" i="18"/>
  <c r="Q63" i="18"/>
  <c r="Q55" i="18"/>
  <c r="Q47" i="18"/>
  <c r="Q39" i="18"/>
  <c r="Q31" i="18"/>
  <c r="Q23" i="18"/>
  <c r="Q15" i="18"/>
  <c r="Q7" i="18"/>
  <c r="Q171" i="18"/>
  <c r="P147" i="18"/>
  <c r="Q139" i="18"/>
  <c r="Q123" i="18"/>
  <c r="P183" i="18"/>
  <c r="P39" i="18"/>
  <c r="P15" i="18"/>
  <c r="P65" i="18"/>
  <c r="P169" i="18"/>
  <c r="P4" i="18"/>
  <c r="P31" i="18"/>
  <c r="P41" i="18"/>
  <c r="P55" i="18"/>
  <c r="P129" i="18"/>
  <c r="P153" i="18"/>
  <c r="Q175" i="18"/>
  <c r="Q167" i="18"/>
  <c r="Q159" i="18"/>
  <c r="Q151" i="18"/>
  <c r="Q143" i="18"/>
  <c r="Q135" i="18"/>
  <c r="Q127" i="18"/>
  <c r="Q119" i="18"/>
  <c r="Q111" i="18"/>
  <c r="P103" i="18"/>
  <c r="P95" i="18"/>
  <c r="P87" i="18"/>
  <c r="P79" i="18"/>
  <c r="P17" i="18"/>
  <c r="P81" i="18"/>
  <c r="P97" i="18"/>
  <c r="P113" i="18"/>
  <c r="P177" i="18"/>
  <c r="Q48" i="18"/>
  <c r="P7" i="18"/>
  <c r="P33" i="18"/>
  <c r="P57" i="18"/>
  <c r="P71" i="18"/>
  <c r="P23" i="18"/>
  <c r="P47" i="18"/>
  <c r="Q117" i="18"/>
  <c r="P161" i="18"/>
  <c r="P181" i="18"/>
  <c r="P166" i="18"/>
  <c r="P158" i="18"/>
  <c r="P102" i="18"/>
  <c r="Q94" i="18"/>
  <c r="P86" i="18"/>
  <c r="Q70" i="18"/>
  <c r="Q62" i="18"/>
  <c r="Q54" i="18"/>
  <c r="P46" i="18"/>
  <c r="Q22" i="18"/>
  <c r="Q6" i="18"/>
  <c r="Q44" i="18"/>
  <c r="P182" i="18"/>
  <c r="Q166" i="18"/>
  <c r="Q158" i="18"/>
  <c r="Q150" i="18"/>
  <c r="Q142" i="18"/>
  <c r="Q134" i="18"/>
  <c r="Q126" i="18"/>
  <c r="P118" i="18"/>
  <c r="P110" i="18"/>
  <c r="P30" i="18"/>
  <c r="P22" i="18"/>
  <c r="P14" i="18"/>
  <c r="P6" i="18"/>
  <c r="P174" i="18"/>
  <c r="Q179" i="18"/>
  <c r="P171" i="18"/>
  <c r="Q163" i="18"/>
  <c r="Q155" i="18"/>
  <c r="Q147" i="18"/>
  <c r="P139" i="18"/>
  <c r="Q131" i="18"/>
  <c r="Q115" i="18"/>
  <c r="Q107" i="18"/>
  <c r="P99" i="18"/>
  <c r="Q91" i="18"/>
  <c r="Q75" i="18"/>
  <c r="Q59" i="18"/>
  <c r="Q51" i="18"/>
  <c r="Q43" i="18"/>
  <c r="Q35" i="18"/>
  <c r="P27" i="18"/>
  <c r="Q184" i="18"/>
  <c r="Q128" i="18"/>
  <c r="Q120" i="18"/>
  <c r="Q112" i="18"/>
  <c r="Q104" i="18"/>
  <c r="Q96" i="18"/>
  <c r="Q88" i="18"/>
  <c r="Q80" i="18"/>
  <c r="Q72" i="18"/>
  <c r="Q64" i="18"/>
  <c r="Q56" i="18"/>
  <c r="Q40" i="18"/>
  <c r="Q32" i="18"/>
  <c r="Q24" i="18"/>
  <c r="Q16" i="18"/>
  <c r="Q8" i="18"/>
  <c r="Q53" i="18"/>
  <c r="Q61" i="18"/>
  <c r="Q69" i="18"/>
  <c r="Q77" i="18"/>
  <c r="Q85" i="18"/>
  <c r="Q93" i="18"/>
  <c r="Q101" i="18"/>
  <c r="P107" i="18"/>
  <c r="P109" i="18"/>
  <c r="P123" i="18"/>
  <c r="Q99" i="18"/>
  <c r="Q83" i="18"/>
  <c r="Q67" i="18"/>
  <c r="P51" i="18"/>
  <c r="Q27" i="18"/>
  <c r="Q11" i="18"/>
  <c r="P125" i="18"/>
  <c r="P141" i="18"/>
  <c r="P149" i="18"/>
  <c r="P173" i="18"/>
  <c r="P5" i="18"/>
  <c r="P13" i="18"/>
  <c r="P21" i="18"/>
  <c r="P29" i="18"/>
  <c r="P126" i="18"/>
  <c r="P142" i="18"/>
  <c r="P150" i="18"/>
  <c r="Q174" i="18"/>
  <c r="Q178" i="18"/>
  <c r="Q170" i="18"/>
  <c r="Q162" i="18"/>
  <c r="Q154" i="18"/>
  <c r="Q146" i="18"/>
  <c r="Q138" i="18"/>
  <c r="Q130" i="18"/>
  <c r="Q122" i="18"/>
  <c r="Q114" i="18"/>
  <c r="Q106" i="18"/>
  <c r="Q98" i="18"/>
  <c r="Q90" i="18"/>
  <c r="Q82" i="18"/>
  <c r="Q74" i="18"/>
  <c r="Q66" i="18"/>
  <c r="Q58" i="18"/>
  <c r="Q50" i="18"/>
  <c r="Q42" i="18"/>
  <c r="Q34" i="18"/>
  <c r="Q26" i="18"/>
  <c r="Q18" i="18"/>
  <c r="Q10" i="18"/>
  <c r="P37" i="18"/>
  <c r="P45" i="18"/>
  <c r="P127" i="18"/>
  <c r="P135" i="18"/>
  <c r="P143" i="18"/>
  <c r="P151" i="18"/>
  <c r="P159" i="18"/>
  <c r="P175" i="18"/>
  <c r="P67" i="18"/>
  <c r="P180" i="18"/>
  <c r="P172" i="18"/>
  <c r="P164" i="18"/>
  <c r="P156" i="18"/>
  <c r="P148" i="18"/>
  <c r="P140" i="18"/>
  <c r="P132" i="18"/>
  <c r="P124" i="18"/>
  <c r="P116" i="18"/>
  <c r="P108" i="18"/>
  <c r="P100" i="18"/>
  <c r="P92" i="18"/>
  <c r="P84" i="18"/>
  <c r="P76" i="18"/>
  <c r="P68" i="18"/>
  <c r="P60" i="18"/>
  <c r="P52" i="18"/>
  <c r="P44" i="18"/>
  <c r="P36" i="18"/>
  <c r="P28" i="18"/>
  <c r="P20" i="18"/>
  <c r="P12" i="18"/>
  <c r="Q19" i="18"/>
  <c r="P11" i="18"/>
  <c r="P83" i="18"/>
  <c r="P184" i="18"/>
  <c r="P176" i="18"/>
  <c r="P168" i="18"/>
  <c r="P160" i="18"/>
  <c r="P152" i="18"/>
  <c r="P144" i="18"/>
  <c r="P136" i="18"/>
  <c r="P128" i="18"/>
  <c r="P120" i="18"/>
  <c r="P112" i="18"/>
  <c r="P104" i="18"/>
  <c r="P96" i="18"/>
  <c r="P88" i="18"/>
  <c r="P80" i="18"/>
  <c r="P72" i="18"/>
  <c r="P64" i="18"/>
  <c r="P56" i="18"/>
  <c r="P48" i="18"/>
  <c r="P40" i="18"/>
  <c r="P32" i="18"/>
  <c r="P24" i="18"/>
  <c r="P16" i="18"/>
  <c r="P8" i="18"/>
  <c r="Q28" i="18"/>
  <c r="Q140" i="18"/>
  <c r="Q172" i="18"/>
  <c r="P35" i="18"/>
  <c r="P91" i="18"/>
  <c r="Q124" i="18"/>
  <c r="P179" i="18"/>
  <c r="P19" i="18"/>
  <c r="P75" i="18"/>
  <c r="Q108" i="18"/>
  <c r="P155" i="18"/>
  <c r="Q12" i="18"/>
  <c r="P59" i="18"/>
  <c r="Q92" i="18"/>
  <c r="P131" i="18"/>
  <c r="P43" i="18"/>
  <c r="Q76" i="18"/>
  <c r="P115" i="18"/>
  <c r="P163" i="18"/>
  <c r="Q60" i="18"/>
  <c r="Q182" i="18"/>
  <c r="Q156" i="18"/>
  <c r="Q136" i="18"/>
  <c r="Q152" i="18"/>
  <c r="Q168" i="18"/>
  <c r="Q20" i="18"/>
  <c r="Q36" i="18"/>
  <c r="Q52" i="18"/>
  <c r="Q68" i="18"/>
  <c r="Q84" i="18"/>
  <c r="Q100" i="18"/>
  <c r="Q116" i="18"/>
  <c r="Q132" i="18"/>
  <c r="Q148" i="18"/>
  <c r="Q164" i="18"/>
  <c r="Q180" i="18"/>
  <c r="Q144" i="18"/>
  <c r="Q160" i="18"/>
  <c r="Q176" i="18"/>
  <c r="P10" i="18"/>
  <c r="P18" i="18"/>
  <c r="P26" i="18"/>
  <c r="P34" i="18"/>
  <c r="P42" i="18"/>
  <c r="P50" i="18"/>
  <c r="P58" i="18"/>
  <c r="P66" i="18"/>
  <c r="P74" i="18"/>
  <c r="P82" i="18"/>
  <c r="P90" i="18"/>
  <c r="P98" i="18"/>
  <c r="P106" i="18"/>
  <c r="P114" i="18"/>
  <c r="P122" i="18"/>
  <c r="P130" i="18"/>
  <c r="P138" i="18"/>
  <c r="P146" i="18"/>
  <c r="P154" i="18"/>
  <c r="P162" i="18"/>
  <c r="P170" i="18"/>
  <c r="P178" i="18"/>
  <c r="N178" i="16"/>
  <c r="L170" i="16"/>
  <c r="M170" i="16" s="1"/>
  <c r="N162" i="16"/>
  <c r="L154" i="16"/>
  <c r="M154" i="16" s="1"/>
  <c r="N146" i="16"/>
  <c r="N138" i="16"/>
  <c r="N130" i="16"/>
  <c r="L122" i="16"/>
  <c r="M122" i="16" s="1"/>
  <c r="N114" i="16"/>
  <c r="N106" i="16"/>
  <c r="L98" i="16"/>
  <c r="M98" i="16" s="1"/>
  <c r="N90" i="16"/>
  <c r="L82" i="16"/>
  <c r="M82" i="16" s="1"/>
  <c r="N74" i="16"/>
  <c r="L66" i="16"/>
  <c r="M66" i="16" s="1"/>
  <c r="L58" i="16"/>
  <c r="M58" i="16" s="1"/>
  <c r="L50" i="16"/>
  <c r="M50" i="16" s="1"/>
  <c r="L42" i="16"/>
  <c r="M42" i="16" s="1"/>
  <c r="L181" i="16"/>
  <c r="M181" i="16" s="1"/>
  <c r="N109" i="16"/>
  <c r="N93" i="16"/>
  <c r="L21" i="16"/>
  <c r="M21" i="16" s="1"/>
  <c r="N127" i="16"/>
  <c r="N111" i="16"/>
  <c r="N55" i="16"/>
  <c r="L7" i="16"/>
  <c r="M7" i="16" s="1"/>
  <c r="N129" i="16"/>
  <c r="N105" i="16"/>
  <c r="L158" i="16"/>
  <c r="M158" i="16" s="1"/>
  <c r="L150" i="16"/>
  <c r="M150" i="16" s="1"/>
  <c r="L142" i="16"/>
  <c r="M142" i="16" s="1"/>
  <c r="N134" i="16"/>
  <c r="L126" i="16"/>
  <c r="M126" i="16" s="1"/>
  <c r="N110" i="16"/>
  <c r="N102" i="16"/>
  <c r="N86" i="16"/>
  <c r="N70" i="16"/>
  <c r="L62" i="16"/>
  <c r="M62" i="16" s="1"/>
  <c r="N54" i="16"/>
  <c r="L22" i="16"/>
  <c r="M22" i="16" s="1"/>
  <c r="L74" i="16"/>
  <c r="M74" i="16" s="1"/>
  <c r="N140" i="16"/>
  <c r="L161" i="16"/>
  <c r="M161" i="16" s="1"/>
  <c r="N65" i="16"/>
  <c r="L97" i="16"/>
  <c r="M97" i="16" s="1"/>
  <c r="L146" i="16"/>
  <c r="M146" i="16" s="1"/>
  <c r="N183" i="16"/>
  <c r="L175" i="16"/>
  <c r="M175" i="16" s="1"/>
  <c r="N167" i="16"/>
  <c r="N159" i="16"/>
  <c r="N151" i="16"/>
  <c r="N143" i="16"/>
  <c r="N135" i="16"/>
  <c r="L127" i="16"/>
  <c r="M127" i="16" s="1"/>
  <c r="N119" i="16"/>
  <c r="L111" i="16"/>
  <c r="M111" i="16" s="1"/>
  <c r="N103" i="16"/>
  <c r="N95" i="16"/>
  <c r="N87" i="16"/>
  <c r="L79" i="16"/>
  <c r="M79" i="16" s="1"/>
  <c r="N71" i="16"/>
  <c r="L63" i="16"/>
  <c r="M63" i="16" s="1"/>
  <c r="L47" i="16"/>
  <c r="M47" i="16" s="1"/>
  <c r="L39" i="16"/>
  <c r="M39" i="16" s="1"/>
  <c r="L31" i="16"/>
  <c r="M31" i="16" s="1"/>
  <c r="L23" i="16"/>
  <c r="M23" i="16" s="1"/>
  <c r="L15" i="16"/>
  <c r="M15" i="16" s="1"/>
  <c r="L133" i="16"/>
  <c r="M133" i="16" s="1"/>
  <c r="L117" i="16"/>
  <c r="M117" i="16" s="1"/>
  <c r="L85" i="16"/>
  <c r="M85" i="16" s="1"/>
  <c r="N77" i="16"/>
  <c r="L69" i="16"/>
  <c r="M69" i="16" s="1"/>
  <c r="L29" i="16"/>
  <c r="M29" i="16" s="1"/>
  <c r="N154" i="16"/>
  <c r="L130" i="16"/>
  <c r="M130" i="16" s="1"/>
  <c r="N122" i="16"/>
  <c r="N66" i="16"/>
  <c r="N58" i="16"/>
  <c r="L10" i="16"/>
  <c r="M10" i="16" s="1"/>
  <c r="L54" i="16"/>
  <c r="M54" i="16" s="1"/>
  <c r="L70" i="16"/>
  <c r="M70" i="16" s="1"/>
  <c r="N82" i="16"/>
  <c r="L110" i="16"/>
  <c r="M110" i="16" s="1"/>
  <c r="N182" i="16"/>
  <c r="L14" i="16"/>
  <c r="M14" i="16" s="1"/>
  <c r="L6" i="16"/>
  <c r="M6" i="16" s="1"/>
  <c r="N177" i="16"/>
  <c r="N153" i="16"/>
  <c r="L145" i="16"/>
  <c r="M145" i="16" s="1"/>
  <c r="N121" i="16"/>
  <c r="N113" i="16"/>
  <c r="L105" i="16"/>
  <c r="M105" i="16" s="1"/>
  <c r="N89" i="16"/>
  <c r="N81" i="16"/>
  <c r="N57" i="16"/>
  <c r="L33" i="16"/>
  <c r="M33" i="16" s="1"/>
  <c r="L9" i="16"/>
  <c r="M9" i="16" s="1"/>
  <c r="L86" i="16"/>
  <c r="M86" i="16" s="1"/>
  <c r="N98" i="16"/>
  <c r="L137" i="16"/>
  <c r="M137" i="16" s="1"/>
  <c r="L169" i="16"/>
  <c r="M169" i="16" s="1"/>
  <c r="L73" i="16"/>
  <c r="M73" i="16" s="1"/>
  <c r="L102" i="16"/>
  <c r="M102" i="16" s="1"/>
  <c r="L114" i="16"/>
  <c r="M114" i="16" s="1"/>
  <c r="N170" i="16"/>
  <c r="N166" i="16"/>
  <c r="N184" i="16"/>
  <c r="N176" i="16"/>
  <c r="N168" i="16"/>
  <c r="L160" i="16"/>
  <c r="M160" i="16" s="1"/>
  <c r="N152" i="16"/>
  <c r="L144" i="16"/>
  <c r="M144" i="16" s="1"/>
  <c r="N136" i="16"/>
  <c r="L128" i="16"/>
  <c r="M128" i="16" s="1"/>
  <c r="N120" i="16"/>
  <c r="N112" i="16"/>
  <c r="L104" i="16"/>
  <c r="M104" i="16" s="1"/>
  <c r="N96" i="16"/>
  <c r="N88" i="16"/>
  <c r="N80" i="16"/>
  <c r="N72" i="16"/>
  <c r="N64" i="16"/>
  <c r="N56" i="16"/>
  <c r="L48" i="16"/>
  <c r="M48" i="16" s="1"/>
  <c r="L40" i="16"/>
  <c r="M40" i="16" s="1"/>
  <c r="L24" i="16"/>
  <c r="M24" i="16" s="1"/>
  <c r="L16" i="16"/>
  <c r="M16" i="16" s="1"/>
  <c r="L8" i="16"/>
  <c r="M8" i="16" s="1"/>
  <c r="L57" i="16"/>
  <c r="M57" i="16" s="1"/>
  <c r="L153" i="16"/>
  <c r="M153" i="16" s="1"/>
  <c r="L166" i="16"/>
  <c r="M166" i="16" s="1"/>
  <c r="L53" i="16"/>
  <c r="M53" i="16" s="1"/>
  <c r="L81" i="16"/>
  <c r="M81" i="16" s="1"/>
  <c r="L113" i="16"/>
  <c r="M113" i="16" s="1"/>
  <c r="N172" i="16"/>
  <c r="N60" i="16"/>
  <c r="L34" i="16"/>
  <c r="M34" i="16" s="1"/>
  <c r="L26" i="16"/>
  <c r="M26" i="16" s="1"/>
  <c r="L18" i="16"/>
  <c r="M18" i="16" s="1"/>
  <c r="L72" i="16"/>
  <c r="M72" i="16" s="1"/>
  <c r="L90" i="16"/>
  <c r="M90" i="16" s="1"/>
  <c r="L112" i="16"/>
  <c r="M112" i="16" s="1"/>
  <c r="L138" i="16"/>
  <c r="M138" i="16" s="1"/>
  <c r="L159" i="16"/>
  <c r="M159" i="16" s="1"/>
  <c r="L178" i="16"/>
  <c r="M178" i="16" s="1"/>
  <c r="N156" i="16"/>
  <c r="N148" i="16"/>
  <c r="N132" i="16"/>
  <c r="N124" i="16"/>
  <c r="N116" i="16"/>
  <c r="N108" i="16"/>
  <c r="N100" i="16"/>
  <c r="N92" i="16"/>
  <c r="N84" i="16"/>
  <c r="N76" i="16"/>
  <c r="N68" i="16"/>
  <c r="N79" i="16"/>
  <c r="L119" i="16"/>
  <c r="M119" i="16" s="1"/>
  <c r="L167" i="16"/>
  <c r="M167" i="16" s="1"/>
  <c r="N181" i="16"/>
  <c r="N173" i="16"/>
  <c r="N165" i="16"/>
  <c r="L157" i="16"/>
  <c r="M157" i="16" s="1"/>
  <c r="N149" i="16"/>
  <c r="L141" i="16"/>
  <c r="M141" i="16" s="1"/>
  <c r="N133" i="16"/>
  <c r="N125" i="16"/>
  <c r="N117" i="16"/>
  <c r="L109" i="16"/>
  <c r="M109" i="16" s="1"/>
  <c r="N101" i="16"/>
  <c r="L93" i="16"/>
  <c r="M93" i="16" s="1"/>
  <c r="N85" i="16"/>
  <c r="L77" i="16"/>
  <c r="M77" i="16" s="1"/>
  <c r="N69" i="16"/>
  <c r="L61" i="16"/>
  <c r="M61" i="16" s="1"/>
  <c r="L45" i="16"/>
  <c r="M45" i="16" s="1"/>
  <c r="L37" i="16"/>
  <c r="M37" i="16" s="1"/>
  <c r="L13" i="16"/>
  <c r="M13" i="16" s="1"/>
  <c r="L5" i="16"/>
  <c r="M5" i="16" s="1"/>
  <c r="L55" i="16"/>
  <c r="M55" i="16" s="1"/>
  <c r="L87" i="16"/>
  <c r="M87" i="16" s="1"/>
  <c r="N141" i="16"/>
  <c r="N175" i="16"/>
  <c r="L182" i="16"/>
  <c r="M182" i="16" s="1"/>
  <c r="L4" i="16"/>
  <c r="M4" i="16" s="1"/>
  <c r="L56" i="16"/>
  <c r="M56" i="16" s="1"/>
  <c r="L96" i="16"/>
  <c r="M96" i="16" s="1"/>
  <c r="L103" i="16"/>
  <c r="M103" i="16" s="1"/>
  <c r="N157" i="16"/>
  <c r="L162" i="16"/>
  <c r="M162" i="16" s="1"/>
  <c r="N63" i="16"/>
  <c r="L151" i="16"/>
  <c r="M151" i="16" s="1"/>
  <c r="L180" i="16"/>
  <c r="M180" i="16" s="1"/>
  <c r="L172" i="16"/>
  <c r="M172" i="16" s="1"/>
  <c r="L164" i="16"/>
  <c r="M164" i="16" s="1"/>
  <c r="L156" i="16"/>
  <c r="M156" i="16" s="1"/>
  <c r="L148" i="16"/>
  <c r="M148" i="16" s="1"/>
  <c r="L140" i="16"/>
  <c r="M140" i="16" s="1"/>
  <c r="L132" i="16"/>
  <c r="M132" i="16" s="1"/>
  <c r="L124" i="16"/>
  <c r="M124" i="16" s="1"/>
  <c r="L116" i="16"/>
  <c r="M116" i="16" s="1"/>
  <c r="L108" i="16"/>
  <c r="M108" i="16" s="1"/>
  <c r="L100" i="16"/>
  <c r="M100" i="16" s="1"/>
  <c r="L92" i="16"/>
  <c r="M92" i="16" s="1"/>
  <c r="L84" i="16"/>
  <c r="M84" i="16" s="1"/>
  <c r="L76" i="16"/>
  <c r="M76" i="16" s="1"/>
  <c r="L68" i="16"/>
  <c r="M68" i="16" s="1"/>
  <c r="L60" i="16"/>
  <c r="M60" i="16" s="1"/>
  <c r="L52" i="16"/>
  <c r="M52" i="16" s="1"/>
  <c r="L44" i="16"/>
  <c r="M44" i="16" s="1"/>
  <c r="L36" i="16"/>
  <c r="M36" i="16" s="1"/>
  <c r="L28" i="16"/>
  <c r="M28" i="16" s="1"/>
  <c r="L20" i="16"/>
  <c r="M20" i="16" s="1"/>
  <c r="L12" i="16"/>
  <c r="M12" i="16" s="1"/>
  <c r="N179" i="16"/>
  <c r="N171" i="16"/>
  <c r="N163" i="16"/>
  <c r="N155" i="16"/>
  <c r="N147" i="16"/>
  <c r="N139" i="16"/>
  <c r="N131" i="16"/>
  <c r="N123" i="16"/>
  <c r="N115" i="16"/>
  <c r="N107" i="16"/>
  <c r="N99" i="16"/>
  <c r="N91" i="16"/>
  <c r="N83" i="16"/>
  <c r="N75" i="16"/>
  <c r="N67" i="16"/>
  <c r="N59" i="16"/>
  <c r="L51" i="16"/>
  <c r="M51" i="16" s="1"/>
  <c r="L43" i="16"/>
  <c r="M43" i="16" s="1"/>
  <c r="L35" i="16"/>
  <c r="M35" i="16" s="1"/>
  <c r="L27" i="16"/>
  <c r="M27" i="16" s="1"/>
  <c r="L19" i="16"/>
  <c r="M19" i="16" s="1"/>
  <c r="L11" i="16"/>
  <c r="M11" i="16" s="1"/>
  <c r="L143" i="16"/>
  <c r="M143" i="16" s="1"/>
  <c r="L173" i="16"/>
  <c r="M173" i="16" s="1"/>
  <c r="L183" i="16"/>
  <c r="M183" i="16" s="1"/>
  <c r="L149" i="16"/>
  <c r="M149" i="16" s="1"/>
  <c r="N164" i="16"/>
  <c r="L95" i="16"/>
  <c r="M95" i="16" s="1"/>
  <c r="L125" i="16"/>
  <c r="M125" i="16" s="1"/>
  <c r="N61" i="16"/>
  <c r="L71" i="16"/>
  <c r="M71" i="16" s="1"/>
  <c r="L101" i="16"/>
  <c r="M101" i="16" s="1"/>
  <c r="L135" i="16"/>
  <c r="M135" i="16" s="1"/>
  <c r="L165" i="16"/>
  <c r="M165" i="16" s="1"/>
  <c r="N180" i="16"/>
  <c r="L59" i="16"/>
  <c r="M59" i="16" s="1"/>
  <c r="L67" i="16"/>
  <c r="M67" i="16" s="1"/>
  <c r="L75" i="16"/>
  <c r="M75" i="16" s="1"/>
  <c r="L83" i="16"/>
  <c r="M83" i="16" s="1"/>
  <c r="L91" i="16"/>
  <c r="M91" i="16" s="1"/>
  <c r="L99" i="16"/>
  <c r="M99" i="16" s="1"/>
  <c r="L107" i="16"/>
  <c r="M107" i="16" s="1"/>
  <c r="L115" i="16"/>
  <c r="M115" i="16" s="1"/>
  <c r="L123" i="16"/>
  <c r="M123" i="16" s="1"/>
  <c r="L131" i="16"/>
  <c r="M131" i="16" s="1"/>
  <c r="L139" i="16"/>
  <c r="M139" i="16" s="1"/>
  <c r="L147" i="16"/>
  <c r="M147" i="16" s="1"/>
  <c r="L155" i="16"/>
  <c r="M155" i="16" s="1"/>
  <c r="L163" i="16"/>
  <c r="M163" i="16" s="1"/>
  <c r="L171" i="16"/>
  <c r="M171" i="16" s="1"/>
  <c r="L179" i="16"/>
  <c r="M179" i="16" s="1"/>
  <c r="K5" i="12"/>
  <c r="K6" i="12"/>
  <c r="K7" i="12"/>
  <c r="K8" i="12"/>
  <c r="K9" i="12"/>
  <c r="K10" i="12"/>
  <c r="K11" i="12"/>
  <c r="K12" i="12"/>
  <c r="K13" i="12"/>
  <c r="K14" i="12"/>
  <c r="K15" i="12"/>
  <c r="K16" i="12"/>
  <c r="K17" i="12"/>
  <c r="K18" i="12"/>
  <c r="K19" i="12"/>
  <c r="K20" i="12"/>
  <c r="K21" i="12"/>
  <c r="K22" i="12"/>
  <c r="K23" i="12"/>
  <c r="K24" i="12"/>
  <c r="K25" i="12"/>
  <c r="K26" i="12"/>
  <c r="K27" i="12"/>
  <c r="K28" i="12"/>
  <c r="K29" i="12"/>
  <c r="K30" i="12"/>
  <c r="K31" i="12"/>
  <c r="K32" i="12"/>
  <c r="K33" i="12"/>
  <c r="K34" i="12"/>
  <c r="K35" i="12"/>
  <c r="K36" i="12"/>
  <c r="K37" i="12"/>
  <c r="K38" i="12"/>
  <c r="K39" i="12"/>
  <c r="K40" i="12"/>
  <c r="K41" i="12"/>
  <c r="K42" i="12"/>
  <c r="K43" i="12"/>
  <c r="K44" i="12"/>
  <c r="K45" i="12"/>
  <c r="K46" i="12"/>
  <c r="K47" i="12"/>
  <c r="K48" i="12"/>
  <c r="K49" i="12"/>
  <c r="K50" i="12"/>
  <c r="K51" i="12"/>
  <c r="K52" i="12"/>
  <c r="K53" i="12"/>
  <c r="K54" i="12"/>
  <c r="K55" i="12"/>
  <c r="K56" i="12"/>
  <c r="K57" i="12"/>
  <c r="K58" i="12"/>
  <c r="K59" i="12"/>
  <c r="K60" i="12"/>
  <c r="K61" i="12"/>
  <c r="K62" i="12"/>
  <c r="K63" i="12"/>
  <c r="K64" i="12"/>
  <c r="K65" i="12"/>
  <c r="K66" i="12"/>
  <c r="K67" i="12"/>
  <c r="K68" i="12"/>
  <c r="K69" i="12"/>
  <c r="K70" i="12"/>
  <c r="K71" i="12"/>
  <c r="K72" i="12"/>
  <c r="K73" i="12"/>
  <c r="K74" i="12"/>
  <c r="K75" i="12"/>
  <c r="K76" i="12"/>
  <c r="K77" i="12"/>
  <c r="K78" i="12"/>
  <c r="K79" i="12"/>
  <c r="K80" i="12"/>
  <c r="K81" i="12"/>
  <c r="K82" i="12"/>
  <c r="K83" i="12"/>
  <c r="K84" i="12"/>
  <c r="K85" i="12"/>
  <c r="K86" i="12"/>
  <c r="K87" i="12"/>
  <c r="K88" i="12"/>
  <c r="K89" i="12"/>
  <c r="K90" i="12"/>
  <c r="K91" i="12"/>
  <c r="K92" i="12"/>
  <c r="K93" i="12"/>
  <c r="K94" i="12"/>
  <c r="K95" i="12"/>
  <c r="K96" i="12"/>
  <c r="K97" i="12"/>
  <c r="K98" i="12"/>
  <c r="K99" i="12"/>
  <c r="K100" i="12"/>
  <c r="K101" i="12"/>
  <c r="K102" i="12"/>
  <c r="K103" i="12"/>
  <c r="K104" i="12"/>
  <c r="K105" i="12"/>
  <c r="K106" i="12"/>
  <c r="K107" i="12"/>
  <c r="K108" i="12"/>
  <c r="K109" i="12"/>
  <c r="K110" i="12"/>
  <c r="K111" i="12"/>
  <c r="K112" i="12"/>
  <c r="K113" i="12"/>
  <c r="K114" i="12"/>
  <c r="K115" i="12"/>
  <c r="K116" i="12"/>
  <c r="K117" i="12"/>
  <c r="K118" i="12"/>
  <c r="K119" i="12"/>
  <c r="K120" i="12"/>
  <c r="K121" i="12"/>
  <c r="K122" i="12"/>
  <c r="K123" i="12"/>
  <c r="K124" i="12"/>
  <c r="K125" i="12"/>
  <c r="K126" i="12"/>
  <c r="K127" i="12"/>
  <c r="K128" i="12"/>
  <c r="K129" i="12"/>
  <c r="K130" i="12"/>
  <c r="K131" i="12"/>
  <c r="K132" i="12"/>
  <c r="K133" i="12"/>
  <c r="K134" i="12"/>
  <c r="K135" i="12"/>
  <c r="K136" i="12"/>
  <c r="K137" i="12"/>
  <c r="K138" i="12"/>
  <c r="K139" i="12"/>
  <c r="K140" i="12"/>
  <c r="K141" i="12"/>
  <c r="K142" i="12"/>
  <c r="K143" i="12"/>
  <c r="K144" i="12"/>
  <c r="K145" i="12"/>
  <c r="K146" i="12"/>
  <c r="K147" i="12"/>
  <c r="K148" i="12"/>
  <c r="K149" i="12"/>
  <c r="K150" i="12"/>
  <c r="K151" i="12"/>
  <c r="K152" i="12"/>
  <c r="K153" i="12"/>
  <c r="K154" i="12"/>
  <c r="K155" i="12"/>
  <c r="K156" i="12"/>
  <c r="K157" i="12"/>
  <c r="K158" i="12"/>
  <c r="K159" i="12"/>
  <c r="K160" i="12"/>
  <c r="K161" i="12"/>
  <c r="K162" i="12"/>
  <c r="K163" i="12"/>
  <c r="K164" i="12"/>
  <c r="K165" i="12"/>
  <c r="K166" i="12"/>
  <c r="K167" i="12"/>
  <c r="K168" i="12"/>
  <c r="K169" i="12"/>
  <c r="K170" i="12"/>
  <c r="K171" i="12"/>
  <c r="K172" i="12"/>
  <c r="K173" i="12"/>
  <c r="K174" i="12"/>
  <c r="K175" i="12"/>
  <c r="K176" i="12"/>
  <c r="K177" i="12"/>
  <c r="K178" i="12"/>
  <c r="K179" i="12"/>
  <c r="K180" i="12"/>
  <c r="K181" i="12"/>
  <c r="K182" i="12"/>
  <c r="K183" i="12"/>
  <c r="K184" i="12"/>
  <c r="K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4" i="12"/>
  <c r="G5" i="12"/>
  <c r="G6" i="12"/>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4" i="12"/>
  <c r="C4" i="17" l="1"/>
  <c r="C4" i="27" s="1"/>
  <c r="L5" i="26"/>
  <c r="C8" i="17"/>
  <c r="C8" i="27" s="1"/>
  <c r="L9" i="26"/>
  <c r="C5" i="17"/>
  <c r="C5" i="27" s="1"/>
  <c r="L6" i="26"/>
  <c r="C3" i="17"/>
  <c r="C3" i="27" s="1"/>
  <c r="L4" i="26"/>
  <c r="C9" i="17"/>
  <c r="C9" i="27" s="1"/>
  <c r="L10" i="26"/>
  <c r="C7" i="17"/>
  <c r="C7" i="27" s="1"/>
  <c r="L8" i="26"/>
  <c r="C6" i="17"/>
  <c r="C6" i="27" s="1"/>
  <c r="L7" i="26"/>
  <c r="J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4" i="3"/>
  <c r="I5"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4" i="3"/>
  <c r="J5" i="2" l="1"/>
  <c r="J6"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77" i="2"/>
  <c r="J78" i="2"/>
  <c r="J79" i="2"/>
  <c r="J80" i="2"/>
  <c r="J81" i="2"/>
  <c r="J82" i="2"/>
  <c r="J83" i="2"/>
  <c r="J84" i="2"/>
  <c r="J85" i="2"/>
  <c r="J86" i="2"/>
  <c r="J87" i="2"/>
  <c r="J88" i="2"/>
  <c r="J89" i="2"/>
  <c r="J90" i="2"/>
  <c r="J91" i="2"/>
  <c r="J92" i="2"/>
  <c r="J93" i="2"/>
  <c r="J94" i="2"/>
  <c r="J95" i="2"/>
  <c r="J96" i="2"/>
  <c r="J97" i="2"/>
  <c r="J98" i="2"/>
  <c r="J99" i="2"/>
  <c r="J100" i="2"/>
  <c r="J101" i="2"/>
  <c r="J102" i="2"/>
  <c r="J103" i="2"/>
  <c r="J104" i="2"/>
  <c r="J105" i="2"/>
  <c r="J106" i="2"/>
  <c r="J107" i="2"/>
  <c r="J108" i="2"/>
  <c r="J109" i="2"/>
  <c r="J110" i="2"/>
  <c r="J111" i="2"/>
  <c r="J112" i="2"/>
  <c r="J113" i="2"/>
  <c r="J114" i="2"/>
  <c r="J115" i="2"/>
  <c r="J116" i="2"/>
  <c r="J117" i="2"/>
  <c r="J118" i="2"/>
  <c r="J119" i="2"/>
  <c r="J120" i="2"/>
  <c r="J121" i="2"/>
  <c r="J122" i="2"/>
  <c r="J123" i="2"/>
  <c r="J124" i="2"/>
  <c r="J125" i="2"/>
  <c r="J126" i="2"/>
  <c r="J127" i="2"/>
  <c r="J128" i="2"/>
  <c r="J129" i="2"/>
  <c r="J130" i="2"/>
  <c r="J131" i="2"/>
  <c r="J132" i="2"/>
  <c r="J133" i="2"/>
  <c r="J134" i="2"/>
  <c r="J135" i="2"/>
  <c r="J136" i="2"/>
  <c r="J137" i="2"/>
  <c r="J138" i="2"/>
  <c r="J139" i="2"/>
  <c r="J140" i="2"/>
  <c r="J141" i="2"/>
  <c r="J142" i="2"/>
  <c r="J143" i="2"/>
  <c r="J144" i="2"/>
  <c r="J145" i="2"/>
  <c r="J146" i="2"/>
  <c r="J147" i="2"/>
  <c r="J148" i="2"/>
  <c r="J149" i="2"/>
  <c r="J150" i="2"/>
  <c r="J151" i="2"/>
  <c r="J152" i="2"/>
  <c r="J153" i="2"/>
  <c r="J154" i="2"/>
  <c r="J155" i="2"/>
  <c r="J156" i="2"/>
  <c r="J157" i="2"/>
  <c r="J158" i="2"/>
  <c r="J159" i="2"/>
  <c r="J160" i="2"/>
  <c r="J161" i="2"/>
  <c r="J162" i="2"/>
  <c r="J163" i="2"/>
  <c r="J164" i="2"/>
  <c r="J165" i="2"/>
  <c r="J166" i="2"/>
  <c r="J167" i="2"/>
  <c r="J168" i="2"/>
  <c r="J169" i="2"/>
  <c r="J170" i="2"/>
  <c r="J171" i="2"/>
  <c r="J172" i="2"/>
  <c r="J173" i="2"/>
  <c r="J174" i="2"/>
  <c r="J175" i="2"/>
  <c r="J176" i="2"/>
  <c r="J177" i="2"/>
  <c r="J178" i="2"/>
  <c r="J179" i="2"/>
  <c r="J180" i="2"/>
  <c r="J181" i="2"/>
  <c r="J182" i="2"/>
  <c r="J183" i="2"/>
  <c r="J184" i="2"/>
  <c r="J4" i="2"/>
  <c r="I5" i="2"/>
  <c r="I6" i="2"/>
  <c r="I7" i="2"/>
  <c r="I8" i="2"/>
  <c r="I9" i="2"/>
  <c r="I10" i="2"/>
  <c r="I11" i="2"/>
  <c r="I12" i="2"/>
  <c r="I13" i="2"/>
  <c r="I14" i="2"/>
  <c r="I15" i="2"/>
  <c r="I16" i="2"/>
  <c r="I17" i="2"/>
  <c r="I18" i="2"/>
  <c r="I19" i="2"/>
  <c r="I20" i="2"/>
  <c r="I21" i="2"/>
  <c r="I22" i="2"/>
  <c r="I23" i="2"/>
  <c r="I24" i="2"/>
  <c r="I25" i="2"/>
  <c r="I26" i="2"/>
  <c r="I27" i="2"/>
  <c r="I28"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117" i="2"/>
  <c r="I118" i="2"/>
  <c r="I119" i="2"/>
  <c r="I120" i="2"/>
  <c r="I121" i="2"/>
  <c r="I122" i="2"/>
  <c r="I123" i="2"/>
  <c r="I124" i="2"/>
  <c r="I125" i="2"/>
  <c r="I126" i="2"/>
  <c r="I127" i="2"/>
  <c r="I128" i="2"/>
  <c r="I129" i="2"/>
  <c r="I130" i="2"/>
  <c r="I131" i="2"/>
  <c r="I132" i="2"/>
  <c r="I133" i="2"/>
  <c r="I134" i="2"/>
  <c r="I135" i="2"/>
  <c r="I136" i="2"/>
  <c r="I137" i="2"/>
  <c r="I138" i="2"/>
  <c r="I139" i="2"/>
  <c r="I140" i="2"/>
  <c r="I141" i="2"/>
  <c r="I142" i="2"/>
  <c r="I143" i="2"/>
  <c r="I144" i="2"/>
  <c r="I145" i="2"/>
  <c r="I146" i="2"/>
  <c r="I147" i="2"/>
  <c r="I148" i="2"/>
  <c r="I149" i="2"/>
  <c r="I150" i="2"/>
  <c r="I151" i="2"/>
  <c r="I152" i="2"/>
  <c r="I153" i="2"/>
  <c r="I154" i="2"/>
  <c r="I155" i="2"/>
  <c r="I156" i="2"/>
  <c r="I157" i="2"/>
  <c r="I158" i="2"/>
  <c r="I159" i="2"/>
  <c r="I160" i="2"/>
  <c r="I161" i="2"/>
  <c r="I162" i="2"/>
  <c r="I163" i="2"/>
  <c r="I164" i="2"/>
  <c r="I165" i="2"/>
  <c r="I166" i="2"/>
  <c r="I167" i="2"/>
  <c r="I168" i="2"/>
  <c r="I169" i="2"/>
  <c r="I170" i="2"/>
  <c r="I171" i="2"/>
  <c r="I172" i="2"/>
  <c r="I173" i="2"/>
  <c r="I174" i="2"/>
  <c r="I175" i="2"/>
  <c r="I176" i="2"/>
  <c r="I177" i="2"/>
  <c r="I178" i="2"/>
  <c r="I179" i="2"/>
  <c r="I180" i="2"/>
  <c r="I181" i="2"/>
  <c r="I182" i="2"/>
  <c r="I183" i="2"/>
  <c r="I184" i="2"/>
  <c r="I4" i="2"/>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4" i="1"/>
  <c r="G168" i="8" l="1"/>
  <c r="H168" i="8"/>
  <c r="G167" i="8"/>
  <c r="H167" i="8"/>
  <c r="H169" i="8"/>
  <c r="G169" i="8"/>
  <c r="H166" i="8"/>
  <c r="G166" i="8"/>
  <c r="H165" i="8"/>
  <c r="G165" i="8"/>
  <c r="G174" i="8"/>
  <c r="H174" i="8"/>
  <c r="H171" i="8"/>
  <c r="G171" i="8"/>
  <c r="G173" i="8"/>
  <c r="H173" i="8"/>
  <c r="H170" i="8"/>
  <c r="G170" i="8"/>
  <c r="G172" i="8"/>
  <c r="H172" i="8"/>
  <c r="G29" i="8"/>
  <c r="H29" i="8"/>
  <c r="H95" i="8"/>
  <c r="G95" i="8"/>
  <c r="G121" i="8"/>
  <c r="H121" i="8"/>
  <c r="G32" i="8"/>
  <c r="H32" i="8"/>
  <c r="H8" i="8"/>
  <c r="G8" i="8"/>
  <c r="H37" i="8"/>
  <c r="G37" i="8"/>
  <c r="H115" i="8"/>
  <c r="G115" i="8"/>
  <c r="G48" i="8"/>
  <c r="H48" i="8"/>
  <c r="G71" i="8"/>
  <c r="H71" i="8"/>
  <c r="G91" i="8"/>
  <c r="H91" i="8"/>
  <c r="G79" i="8"/>
  <c r="H79" i="8"/>
  <c r="H96" i="8"/>
  <c r="G96" i="8"/>
  <c r="H66" i="8"/>
  <c r="G66" i="8"/>
  <c r="H58" i="8"/>
  <c r="G58" i="8"/>
  <c r="G130" i="8"/>
  <c r="H130" i="8"/>
  <c r="H150" i="8"/>
  <c r="G150" i="8"/>
  <c r="H65" i="8"/>
  <c r="G65" i="8"/>
  <c r="G139" i="8"/>
  <c r="H139" i="8"/>
  <c r="H75" i="8"/>
  <c r="G75" i="8"/>
  <c r="H141" i="8"/>
  <c r="G141" i="8"/>
  <c r="G157" i="8"/>
  <c r="H157" i="8"/>
  <c r="H26" i="8"/>
  <c r="G26" i="8"/>
  <c r="H105" i="8"/>
  <c r="G105" i="8"/>
  <c r="H107" i="8"/>
  <c r="G107" i="8"/>
  <c r="G126" i="8"/>
  <c r="H126" i="8"/>
  <c r="G44" i="8"/>
  <c r="H44" i="8"/>
  <c r="H24" i="8"/>
  <c r="G24" i="8"/>
  <c r="G156" i="8"/>
  <c r="H156" i="8"/>
  <c r="G85" i="8"/>
  <c r="H85" i="8"/>
  <c r="H153" i="8"/>
  <c r="G153" i="8"/>
  <c r="G158" i="8"/>
  <c r="H158" i="8"/>
  <c r="G80" i="8"/>
  <c r="H80" i="8"/>
  <c r="G12" i="8"/>
  <c r="H12" i="8"/>
  <c r="G7" i="8"/>
  <c r="H7" i="8"/>
  <c r="H134" i="8"/>
  <c r="G134" i="8"/>
  <c r="H106" i="8"/>
  <c r="G106" i="8"/>
  <c r="H111" i="8"/>
  <c r="G111" i="8"/>
  <c r="G161" i="8"/>
  <c r="H161" i="8"/>
  <c r="G39" i="8"/>
  <c r="H39" i="8"/>
  <c r="H83" i="8"/>
  <c r="G83" i="8"/>
  <c r="G110" i="8"/>
  <c r="H110" i="8"/>
  <c r="G152" i="8"/>
  <c r="H152" i="8"/>
  <c r="H6" i="8"/>
  <c r="G6" i="8"/>
  <c r="G20" i="8"/>
  <c r="H20" i="8"/>
  <c r="G22" i="8"/>
  <c r="H22" i="8"/>
  <c r="H82" i="8"/>
  <c r="G82" i="8"/>
  <c r="H90" i="8"/>
  <c r="G90" i="8"/>
  <c r="H49" i="8"/>
  <c r="G49" i="8"/>
  <c r="H61" i="8"/>
  <c r="G61" i="8"/>
  <c r="H36" i="8"/>
  <c r="G36" i="8"/>
  <c r="G31" i="8"/>
  <c r="H31" i="8"/>
  <c r="G10" i="8"/>
  <c r="H10" i="8"/>
  <c r="H4" i="8"/>
  <c r="G4" i="8"/>
  <c r="H64" i="8"/>
  <c r="G64" i="8"/>
  <c r="G133" i="8"/>
  <c r="H133" i="8"/>
  <c r="G109" i="8"/>
  <c r="H109" i="8"/>
  <c r="H47" i="8"/>
  <c r="G47" i="8"/>
  <c r="G86" i="8"/>
  <c r="H86" i="8"/>
  <c r="H164" i="8"/>
  <c r="G164" i="8"/>
  <c r="G120" i="8"/>
  <c r="H120" i="8"/>
  <c r="H125" i="8"/>
  <c r="G125" i="8"/>
  <c r="G135" i="8"/>
  <c r="H135" i="8"/>
  <c r="G160" i="8"/>
  <c r="H160" i="8"/>
  <c r="G151" i="8"/>
  <c r="H151" i="8"/>
  <c r="H145" i="8"/>
  <c r="G145" i="8"/>
  <c r="G127" i="8"/>
  <c r="H127" i="8"/>
  <c r="H67" i="8"/>
  <c r="G67" i="8"/>
  <c r="G84" i="8"/>
  <c r="H84" i="8"/>
  <c r="H138" i="8"/>
  <c r="G138" i="8"/>
  <c r="H137" i="8"/>
  <c r="G137" i="8"/>
  <c r="G104" i="8"/>
  <c r="H104" i="8"/>
  <c r="H74" i="8"/>
  <c r="G74" i="8"/>
  <c r="H128" i="8"/>
  <c r="G128" i="8"/>
  <c r="H88" i="8"/>
  <c r="G88" i="8"/>
  <c r="G101" i="8"/>
  <c r="H101" i="8"/>
  <c r="H147" i="8"/>
  <c r="G147" i="8"/>
  <c r="G102" i="8"/>
  <c r="H102" i="8"/>
  <c r="H76" i="8"/>
  <c r="G76" i="8"/>
  <c r="G77" i="8"/>
  <c r="H77" i="8"/>
  <c r="H92" i="8"/>
  <c r="G92" i="8"/>
  <c r="H51" i="8"/>
  <c r="G51" i="8"/>
  <c r="H122" i="8"/>
  <c r="G122" i="8"/>
  <c r="H114" i="8"/>
  <c r="G114" i="8"/>
  <c r="G16" i="8"/>
  <c r="H16" i="8"/>
  <c r="H35" i="8"/>
  <c r="G35" i="8"/>
  <c r="H23" i="8"/>
  <c r="G23" i="8"/>
  <c r="G123" i="8"/>
  <c r="H123" i="8"/>
  <c r="G136" i="8"/>
  <c r="H136" i="8"/>
  <c r="H113" i="8"/>
  <c r="G113" i="8"/>
  <c r="H63" i="8"/>
  <c r="G63" i="8"/>
  <c r="G53" i="8"/>
  <c r="H53" i="8"/>
  <c r="G100" i="8"/>
  <c r="H100" i="8"/>
  <c r="H159" i="8"/>
  <c r="G159" i="8"/>
  <c r="G154" i="8"/>
  <c r="H154" i="8"/>
  <c r="H11" i="8"/>
  <c r="G11" i="8"/>
  <c r="H5" i="8"/>
  <c r="G5" i="8"/>
  <c r="H45" i="8"/>
  <c r="G45" i="8"/>
  <c r="G62" i="8"/>
  <c r="H62" i="8"/>
  <c r="H89" i="8"/>
  <c r="G89" i="8"/>
  <c r="H56" i="8"/>
  <c r="G56" i="8"/>
  <c r="G142" i="8"/>
  <c r="H142" i="8"/>
  <c r="G99" i="8"/>
  <c r="H99" i="8"/>
  <c r="G119" i="8"/>
  <c r="H119" i="8"/>
  <c r="G68" i="8"/>
  <c r="H68" i="8"/>
  <c r="H87" i="8"/>
  <c r="G87" i="8"/>
  <c r="G43" i="8"/>
  <c r="H43" i="8"/>
  <c r="H28" i="8"/>
  <c r="G28" i="8"/>
  <c r="H25" i="8"/>
  <c r="G25" i="8"/>
  <c r="H140" i="8"/>
  <c r="G140" i="8"/>
  <c r="G163" i="8"/>
  <c r="H163" i="8"/>
  <c r="G155" i="8"/>
  <c r="H155" i="8"/>
  <c r="G57" i="8"/>
  <c r="H57" i="8"/>
  <c r="G146" i="8"/>
  <c r="H146" i="8"/>
  <c r="H93" i="8"/>
  <c r="G93" i="8"/>
  <c r="H30" i="8"/>
  <c r="G30" i="8"/>
  <c r="H27" i="8"/>
  <c r="G27" i="8"/>
  <c r="G9" i="8"/>
  <c r="H9" i="8"/>
  <c r="H19" i="8"/>
  <c r="G19" i="8"/>
  <c r="G15" i="8"/>
  <c r="H15" i="8"/>
  <c r="H21" i="8"/>
  <c r="G21" i="8"/>
  <c r="G14" i="8"/>
  <c r="H14" i="8"/>
  <c r="H18" i="8"/>
  <c r="G18" i="8"/>
  <c r="H38" i="8"/>
  <c r="G38" i="8"/>
  <c r="H34" i="8"/>
  <c r="G34" i="8"/>
  <c r="G17" i="8"/>
  <c r="H17" i="8"/>
  <c r="H33" i="8"/>
  <c r="G33" i="8"/>
  <c r="H13" i="8"/>
  <c r="G13" i="8"/>
  <c r="H40" i="8"/>
  <c r="G40" i="8"/>
  <c r="G46" i="8"/>
  <c r="H46" i="8"/>
  <c r="G42" i="8"/>
  <c r="H42" i="8"/>
  <c r="G41" i="8"/>
  <c r="H41" i="8"/>
  <c r="G112" i="8"/>
  <c r="H112" i="8"/>
  <c r="H118" i="8"/>
  <c r="G118" i="8"/>
  <c r="G116" i="8"/>
  <c r="H116" i="8"/>
  <c r="G129" i="8"/>
  <c r="H129" i="8"/>
  <c r="G162" i="8"/>
  <c r="H162" i="8"/>
  <c r="G117" i="8"/>
  <c r="H117" i="8"/>
  <c r="H69" i="8"/>
  <c r="G69" i="8"/>
  <c r="G78" i="8"/>
  <c r="H78" i="8"/>
  <c r="G59" i="8"/>
  <c r="H59" i="8"/>
  <c r="H103" i="8"/>
  <c r="G103" i="8"/>
  <c r="G143" i="8"/>
  <c r="H143" i="8"/>
  <c r="H54" i="8"/>
  <c r="G54" i="8"/>
  <c r="G131" i="8"/>
  <c r="H131" i="8"/>
  <c r="H55" i="8"/>
  <c r="G55" i="8"/>
  <c r="H108" i="8"/>
  <c r="G108" i="8"/>
  <c r="H98" i="8"/>
  <c r="G98" i="8"/>
  <c r="G81" i="8"/>
  <c r="H81" i="8"/>
  <c r="G94" i="8"/>
  <c r="H94" i="8"/>
  <c r="H97" i="8"/>
  <c r="G97" i="8"/>
  <c r="G73" i="8"/>
  <c r="H73" i="8"/>
  <c r="G148" i="8"/>
  <c r="H148" i="8"/>
  <c r="G70" i="8"/>
  <c r="H70" i="8"/>
  <c r="G60" i="8"/>
  <c r="H60" i="8"/>
  <c r="H132" i="8"/>
  <c r="G132" i="8"/>
  <c r="H149" i="8"/>
  <c r="G149" i="8"/>
  <c r="H50" i="8"/>
  <c r="G50" i="8"/>
  <c r="G144" i="8"/>
  <c r="H144" i="8"/>
  <c r="H72" i="8"/>
  <c r="G72" i="8"/>
  <c r="H124" i="8"/>
  <c r="G124" i="8"/>
  <c r="G52" i="8"/>
  <c r="H5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22B5C12A-B1C5-4AF8-A4E7-EBF7036D5734}">
      <text>
        <r>
          <rPr>
            <b/>
            <sz val="9"/>
            <color indexed="81"/>
            <rFont val="Tahoma"/>
            <family val="2"/>
          </rPr>
          <t>Vanessa Ho:</t>
        </r>
        <r>
          <rPr>
            <sz val="9"/>
            <color indexed="81"/>
            <rFont val="Tahoma"/>
            <family val="2"/>
          </rPr>
          <t xml:space="preserve">
Expand formula bar to read full description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F093E85C-453A-48B4-8960-B6BAC23147C8}">
      <text>
        <r>
          <rPr>
            <b/>
            <sz val="9"/>
            <color indexed="81"/>
            <rFont val="Tahoma"/>
            <family val="2"/>
          </rPr>
          <t>Vanessa Ho:</t>
        </r>
        <r>
          <rPr>
            <sz val="9"/>
            <color indexed="81"/>
            <rFont val="Tahoma"/>
            <family val="2"/>
          </rPr>
          <t xml:space="preserve">
Expand formula bar to read full description</t>
        </r>
      </text>
    </comment>
    <comment ref="J3" authorId="0" shapeId="0" xr:uid="{516D5451-CEBD-48A5-8D63-1EFA43BBD55A}">
      <text>
        <r>
          <rPr>
            <b/>
            <sz val="9"/>
            <color indexed="81"/>
            <rFont val="Tahoma"/>
            <family val="2"/>
          </rPr>
          <t>Vanessa Ho:</t>
        </r>
        <r>
          <rPr>
            <sz val="9"/>
            <color indexed="81"/>
            <rFont val="Tahoma"/>
            <family val="2"/>
          </rPr>
          <t xml:space="preserve">
For statistical analysis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L14" authorId="0" shapeId="0" xr:uid="{C2EF2FB4-CFF6-494C-849F-F07C93BD7457}">
      <text>
        <r>
          <rPr>
            <b/>
            <sz val="9"/>
            <color indexed="81"/>
            <rFont val="Tahoma"/>
            <family val="2"/>
          </rPr>
          <t>Vanessa Ho:</t>
        </r>
        <r>
          <rPr>
            <sz val="9"/>
            <color indexed="81"/>
            <rFont val="Tahoma"/>
            <family val="2"/>
          </rPr>
          <t xml:space="preserve">
From GraphPad Prism</t>
        </r>
      </text>
    </comment>
    <comment ref="L48" authorId="0" shapeId="0" xr:uid="{FB1E79A9-1E14-4B89-B8B2-1D103BE4080F}">
      <text>
        <r>
          <rPr>
            <b/>
            <sz val="9"/>
            <color indexed="81"/>
            <rFont val="Tahoma"/>
            <family val="2"/>
          </rPr>
          <t>Vanessa Ho:</t>
        </r>
        <r>
          <rPr>
            <sz val="9"/>
            <color indexed="81"/>
            <rFont val="Tahoma"/>
            <family val="2"/>
          </rPr>
          <t xml:space="preserve">
From GraphPad Prism 10</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59B736B8-DBAE-4497-A57A-B640574CDEDA}">
      <text>
        <r>
          <rPr>
            <b/>
            <sz val="9"/>
            <color indexed="81"/>
            <rFont val="Tahoma"/>
            <family val="2"/>
          </rPr>
          <t>Vanessa Ho:</t>
        </r>
        <r>
          <rPr>
            <sz val="9"/>
            <color indexed="81"/>
            <rFont val="Tahoma"/>
            <family val="2"/>
          </rPr>
          <t xml:space="preserve">
Expand formula bar to read full description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078377F4-7455-4AFE-A88F-C6F483ECA8DB}">
      <text>
        <r>
          <rPr>
            <b/>
            <sz val="9"/>
            <color indexed="81"/>
            <rFont val="Tahoma"/>
            <family val="2"/>
          </rPr>
          <t>Vanessa Ho:</t>
        </r>
        <r>
          <rPr>
            <sz val="9"/>
            <color indexed="81"/>
            <rFont val="Tahoma"/>
            <family val="2"/>
          </rPr>
          <t xml:space="preserve">
Expand formula bar to read full description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5EC468A2-A6E3-4426-9BF9-7E4237156709}">
      <text>
        <r>
          <rPr>
            <b/>
            <sz val="9"/>
            <color indexed="81"/>
            <rFont val="Tahoma"/>
            <family val="2"/>
          </rPr>
          <t>Vanessa Ho:</t>
        </r>
        <r>
          <rPr>
            <sz val="9"/>
            <color indexed="81"/>
            <rFont val="Tahoma"/>
            <family val="2"/>
          </rPr>
          <t xml:space="preserve">
Expand formula bar to read full description</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5E079E4C-31B3-4C9B-9A3E-72C0B16E9CC6}">
      <text>
        <r>
          <rPr>
            <b/>
            <sz val="9"/>
            <color indexed="81"/>
            <rFont val="Tahoma"/>
            <family val="2"/>
          </rPr>
          <t>Vanessa Ho:</t>
        </r>
        <r>
          <rPr>
            <sz val="9"/>
            <color indexed="81"/>
            <rFont val="Tahoma"/>
            <family val="2"/>
          </rPr>
          <t xml:space="preserve">
Expand formula bar to read full description</t>
        </r>
      </text>
    </comment>
    <comment ref="G4" authorId="0" shapeId="0" xr:uid="{48CB4AA9-7D34-469F-90FF-F01D92F7B3BE}">
      <text>
        <r>
          <rPr>
            <b/>
            <sz val="9"/>
            <color indexed="81"/>
            <rFont val="Tahoma"/>
            <family val="2"/>
          </rPr>
          <t>Vanessa Ho:</t>
        </r>
        <r>
          <rPr>
            <sz val="9"/>
            <color indexed="81"/>
            <rFont val="Tahoma"/>
            <family val="2"/>
          </rPr>
          <t xml:space="preserve">
Adjusted the original time value of glu experiment so that it would line up with the apyrase experiments on graph</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67B7600C-9BC8-4484-8EAD-B5131CBF3336}">
      <text>
        <r>
          <rPr>
            <b/>
            <sz val="9"/>
            <color indexed="81"/>
            <rFont val="Tahoma"/>
            <family val="2"/>
          </rPr>
          <t>Vanessa Ho:</t>
        </r>
        <r>
          <rPr>
            <sz val="9"/>
            <color indexed="81"/>
            <rFont val="Tahoma"/>
            <family val="2"/>
          </rPr>
          <t xml:space="preserve">
Suramin produced some strange results, it may be due to its different mode of action and non-specific nature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29EAC27A-2D3C-4A17-9FA3-00632E349B85}">
      <text>
        <r>
          <rPr>
            <b/>
            <sz val="9"/>
            <color indexed="81"/>
            <rFont val="Tahoma"/>
            <family val="2"/>
          </rPr>
          <t>Vanessa Ho:</t>
        </r>
        <r>
          <rPr>
            <sz val="9"/>
            <color indexed="81"/>
            <rFont val="Tahoma"/>
            <family val="2"/>
          </rPr>
          <t xml:space="preserve">
Expand formula bar to read full description</t>
        </r>
      </text>
    </comment>
    <comment ref="C3" authorId="0" shapeId="0" xr:uid="{00000000-0006-0000-0C00-000001000000}">
      <text>
        <r>
          <rPr>
            <b/>
            <sz val="9"/>
            <color indexed="81"/>
            <rFont val="Tahoma"/>
            <family val="2"/>
          </rPr>
          <t>Vanessa Ho:</t>
        </r>
        <r>
          <rPr>
            <sz val="9"/>
            <color indexed="81"/>
            <rFont val="Tahoma"/>
            <family val="2"/>
          </rPr>
          <t xml:space="preserve">
blank spaces at end due to camera/computer glitch</t>
        </r>
      </text>
    </comment>
    <comment ref="L3" authorId="0" shapeId="0" xr:uid="{3EDC5C99-7B53-4B74-9286-4FDAD71F8DD8}">
      <text>
        <r>
          <rPr>
            <b/>
            <sz val="9"/>
            <color indexed="81"/>
            <rFont val="Tahoma"/>
            <family val="2"/>
          </rPr>
          <t>Vanessa Ho:</t>
        </r>
        <r>
          <rPr>
            <sz val="9"/>
            <color indexed="81"/>
            <rFont val="Tahoma"/>
            <family val="2"/>
          </rPr>
          <t xml:space="preserve">
Values from neg. ctrl for comparison/plotting on graph</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1" authorId="0" shapeId="0" xr:uid="{63641AB1-6579-424D-8AB2-22463A73F644}">
      <text>
        <r>
          <rPr>
            <b/>
            <sz val="9"/>
            <color indexed="81"/>
            <rFont val="Tahoma"/>
            <family val="2"/>
          </rPr>
          <t>Vanessa Ho:</t>
        </r>
        <r>
          <rPr>
            <sz val="9"/>
            <color indexed="81"/>
            <rFont val="Tahoma"/>
            <family val="2"/>
          </rPr>
          <t xml:space="preserve">
From GraphPad Prism 10</t>
        </r>
      </text>
    </comment>
    <comment ref="H11" authorId="0" shapeId="0" xr:uid="{538629FB-2590-4D49-B8A5-75F1ABF04774}">
      <text>
        <r>
          <rPr>
            <b/>
            <sz val="9"/>
            <color indexed="81"/>
            <rFont val="Tahoma"/>
            <family val="2"/>
          </rPr>
          <t>Vanessa Ho:</t>
        </r>
        <r>
          <rPr>
            <sz val="9"/>
            <color indexed="81"/>
            <rFont val="Tahoma"/>
            <family val="2"/>
          </rPr>
          <t xml:space="preserve">
From GraphPad Prism 10</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C4" authorId="0" shapeId="0" xr:uid="{00000000-0006-0000-0D00-000001000000}">
      <text>
        <r>
          <rPr>
            <b/>
            <sz val="9"/>
            <color indexed="81"/>
            <rFont val="Tahoma"/>
            <family val="2"/>
          </rPr>
          <t>Vanessa Ho:</t>
        </r>
        <r>
          <rPr>
            <sz val="9"/>
            <color indexed="81"/>
            <rFont val="Tahoma"/>
            <family val="2"/>
          </rPr>
          <t xml:space="preserve">
blank spaces at end due to camera/computer glitch</t>
        </r>
      </text>
    </comment>
    <comment ref="K4" authorId="0" shapeId="0" xr:uid="{00000000-0006-0000-0D00-000002000000}">
      <text>
        <r>
          <rPr>
            <b/>
            <sz val="9"/>
            <color indexed="81"/>
            <rFont val="Tahoma"/>
            <family val="2"/>
          </rPr>
          <t>Vanessa Ho:</t>
        </r>
        <r>
          <rPr>
            <sz val="9"/>
            <color indexed="81"/>
            <rFont val="Tahoma"/>
            <family val="2"/>
          </rPr>
          <t xml:space="preserve">
blank spaces at end due to camera/computer glitch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DBDAFB94-71E8-4959-895E-4EE99881A22A}">
      <text>
        <r>
          <rPr>
            <b/>
            <sz val="9"/>
            <color indexed="81"/>
            <rFont val="Tahoma"/>
            <family val="2"/>
          </rPr>
          <t>Vanessa Ho:</t>
        </r>
        <r>
          <rPr>
            <sz val="9"/>
            <color indexed="81"/>
            <rFont val="Tahoma"/>
            <family val="2"/>
          </rPr>
          <t xml:space="preserve">
Expand formula bar to read full description</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081CD43C-F036-4888-984C-FE0B4EC78831}">
      <text>
        <r>
          <rPr>
            <b/>
            <sz val="9"/>
            <color indexed="81"/>
            <rFont val="Tahoma"/>
            <family val="2"/>
          </rPr>
          <t>Vanessa Ho:</t>
        </r>
        <r>
          <rPr>
            <sz val="9"/>
            <color indexed="81"/>
            <rFont val="Tahoma"/>
            <family val="2"/>
          </rPr>
          <t xml:space="preserve">
Expand formula bar to read full description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2" authorId="0" shapeId="0" xr:uid="{2C1B558E-8559-4C13-A8F2-83DFB08D0DA9}">
      <text>
        <r>
          <rPr>
            <b/>
            <sz val="9"/>
            <color indexed="81"/>
            <rFont val="Tahoma"/>
            <family val="2"/>
          </rPr>
          <t>Vanessa Ho:</t>
        </r>
        <r>
          <rPr>
            <sz val="9"/>
            <color indexed="81"/>
            <rFont val="Tahoma"/>
            <family val="2"/>
          </rPr>
          <t xml:space="preserve">
From GraphPad Prism 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31EFC12F-6128-4832-B22D-17DF8A7376C2}">
      <text>
        <r>
          <rPr>
            <b/>
            <sz val="9"/>
            <color indexed="81"/>
            <rFont val="Tahoma"/>
            <family val="2"/>
          </rPr>
          <t>Vanessa Ho:</t>
        </r>
        <r>
          <rPr>
            <sz val="9"/>
            <color indexed="81"/>
            <rFont val="Tahoma"/>
            <family val="2"/>
          </rPr>
          <t xml:space="preserve">
Expand formula bar to read full description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771368B7-E576-4A5F-AAD2-DA400AE653AC}">
      <text>
        <r>
          <rPr>
            <b/>
            <sz val="9"/>
            <color indexed="81"/>
            <rFont val="Tahoma"/>
            <family val="2"/>
          </rPr>
          <t>Vanessa Ho:</t>
        </r>
        <r>
          <rPr>
            <sz val="9"/>
            <color indexed="81"/>
            <rFont val="Tahoma"/>
            <family val="2"/>
          </rPr>
          <t xml:space="preserve">
Expand formula bar to read full description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2E62EB6D-5540-48ED-B5D7-1A9F2F647011}">
      <text>
        <r>
          <rPr>
            <b/>
            <sz val="9"/>
            <color indexed="81"/>
            <rFont val="Tahoma"/>
            <family val="2"/>
          </rPr>
          <t>Vanessa Ho:</t>
        </r>
        <r>
          <rPr>
            <sz val="9"/>
            <color indexed="81"/>
            <rFont val="Tahoma"/>
            <family val="2"/>
          </rPr>
          <t xml:space="preserve">
Expand formula bar to read full description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F9BA5CDD-ABEA-4211-863D-F32619DB391C}">
      <text>
        <r>
          <rPr>
            <b/>
            <sz val="9"/>
            <color indexed="81"/>
            <rFont val="Tahoma"/>
            <family val="2"/>
          </rPr>
          <t>Vanessa Ho:</t>
        </r>
        <r>
          <rPr>
            <sz val="9"/>
            <color indexed="81"/>
            <rFont val="Tahoma"/>
            <family val="2"/>
          </rPr>
          <t xml:space="preserve">
Expand formula bar to read full description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F0EB4DA0-350E-4E8B-BB8B-CBB5D40401FB}">
      <text>
        <r>
          <rPr>
            <b/>
            <sz val="9"/>
            <color indexed="81"/>
            <rFont val="Tahoma"/>
            <family val="2"/>
          </rPr>
          <t>Vanessa Ho:</t>
        </r>
        <r>
          <rPr>
            <sz val="9"/>
            <color indexed="81"/>
            <rFont val="Tahoma"/>
            <family val="2"/>
          </rPr>
          <t xml:space="preserve">
Expand formula bar to read full description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1140177F-0A90-471B-A7D4-07097A20BB08}">
      <text>
        <r>
          <rPr>
            <b/>
            <sz val="9"/>
            <color indexed="81"/>
            <rFont val="Tahoma"/>
            <family val="2"/>
          </rPr>
          <t>Vanessa Ho:</t>
        </r>
        <r>
          <rPr>
            <sz val="9"/>
            <color indexed="81"/>
            <rFont val="Tahoma"/>
            <family val="2"/>
          </rPr>
          <t xml:space="preserve">
Expand formula bar to read full description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Vanessa Ho</author>
  </authors>
  <commentList>
    <comment ref="A1" authorId="0" shapeId="0" xr:uid="{8813D784-B448-473D-B86D-1A644EDDC905}">
      <text>
        <r>
          <rPr>
            <b/>
            <sz val="9"/>
            <color indexed="81"/>
            <rFont val="Tahoma"/>
            <family val="2"/>
          </rPr>
          <t>Vanessa Ho:</t>
        </r>
        <r>
          <rPr>
            <sz val="9"/>
            <color indexed="81"/>
            <rFont val="Tahoma"/>
            <family val="2"/>
          </rPr>
          <t xml:space="preserve">
Expand formula bar to read full description</t>
        </r>
      </text>
    </comment>
  </commentList>
</comments>
</file>

<file path=xl/sharedStrings.xml><?xml version="1.0" encoding="utf-8"?>
<sst xmlns="http://schemas.openxmlformats.org/spreadsheetml/2006/main" count="565" uniqueCount="253">
  <si>
    <t>time (s)</t>
  </si>
  <si>
    <t>05-24-22_1</t>
  </si>
  <si>
    <t>05-24-22_2</t>
  </si>
  <si>
    <t>05-25-22_1</t>
  </si>
  <si>
    <t>05-25-22_2</t>
  </si>
  <si>
    <t>05-26-22</t>
  </si>
  <si>
    <t>05-27-22_1</t>
  </si>
  <si>
    <t>05-27-22_2</t>
  </si>
  <si>
    <t>avg</t>
  </si>
  <si>
    <t>std error</t>
  </si>
  <si>
    <t>12-18-21_2</t>
  </si>
  <si>
    <t>12-18-21_1</t>
  </si>
  <si>
    <t>01-20-22</t>
  </si>
  <si>
    <t>05-31-22</t>
  </si>
  <si>
    <t>06-07-22</t>
  </si>
  <si>
    <t>06-08-22</t>
  </si>
  <si>
    <t>avg n=7</t>
  </si>
  <si>
    <t>04-01-22</t>
  </si>
  <si>
    <t>04-04-22</t>
  </si>
  <si>
    <t>11-16-21_1</t>
  </si>
  <si>
    <t>Time (s)</t>
  </si>
  <si>
    <t>12-09-21</t>
  </si>
  <si>
    <t>01-22-22_1</t>
  </si>
  <si>
    <t>1-22-22_2</t>
  </si>
  <si>
    <t>01-22-22_3</t>
  </si>
  <si>
    <t>02-10-22</t>
  </si>
  <si>
    <t>02-24-22_1</t>
  </si>
  <si>
    <t>02-24-22_2</t>
  </si>
  <si>
    <t>03-15-22</t>
  </si>
  <si>
    <t>03-18-22</t>
  </si>
  <si>
    <t>03-19-22</t>
  </si>
  <si>
    <t>12-16-21</t>
  </si>
  <si>
    <t>06-23-22</t>
  </si>
  <si>
    <t>06-24-22</t>
  </si>
  <si>
    <t>avg n=5</t>
  </si>
  <si>
    <t>avg ng ctrl n=7</t>
  </si>
  <si>
    <t>06-29-22_1</t>
  </si>
  <si>
    <t>06-29-22_2</t>
  </si>
  <si>
    <t>07-14-22_1</t>
  </si>
  <si>
    <t>07-14-22_2</t>
  </si>
  <si>
    <t>07-13-22_2</t>
  </si>
  <si>
    <t>70 uM glu only</t>
  </si>
  <si>
    <t>st.E 5u</t>
  </si>
  <si>
    <t>st.e 10U</t>
  </si>
  <si>
    <t>adjusted time</t>
  </si>
  <si>
    <t>5U apyr + glu</t>
  </si>
  <si>
    <t>10U apyr + glu</t>
  </si>
  <si>
    <t>12-03-21</t>
  </si>
  <si>
    <t>07-21-22</t>
  </si>
  <si>
    <t>07-22-22</t>
  </si>
  <si>
    <t>07-23-22_1</t>
  </si>
  <si>
    <t>07-23-22_2</t>
  </si>
  <si>
    <t>07-27-22</t>
  </si>
  <si>
    <t>shake,n=7</t>
  </si>
  <si>
    <t>glu, n=7</t>
  </si>
  <si>
    <t>std. error</t>
  </si>
  <si>
    <t>abs avg %change</t>
  </si>
  <si>
    <t>abs value</t>
  </si>
  <si>
    <t>abs vlaue</t>
  </si>
  <si>
    <t>11-04-21</t>
  </si>
  <si>
    <t>11-08-21</t>
  </si>
  <si>
    <t>11-10-21</t>
  </si>
  <si>
    <t>11-09-21</t>
  </si>
  <si>
    <t>06-17-22_1</t>
  </si>
  <si>
    <t>06-17-22_2</t>
  </si>
  <si>
    <t>10-26-21</t>
  </si>
  <si>
    <t>10-28-21</t>
  </si>
  <si>
    <t>06-16-22_1</t>
  </si>
  <si>
    <t>06-16-22_2</t>
  </si>
  <si>
    <t>06-16-22_3</t>
  </si>
  <si>
    <t>10-21-21</t>
  </si>
  <si>
    <t>11-09-21_1</t>
  </si>
  <si>
    <t>11-09-21_2</t>
  </si>
  <si>
    <t>05-30-22</t>
  </si>
  <si>
    <t>11-16-21</t>
  </si>
  <si>
    <t>11-02-21_1</t>
  </si>
  <si>
    <r>
      <t xml:space="preserve">[ATP </t>
    </r>
    <r>
      <rPr>
        <b/>
        <sz val="11"/>
        <color theme="1"/>
        <rFont val="Calibri"/>
        <family val="2"/>
      </rPr>
      <t>µ</t>
    </r>
    <r>
      <rPr>
        <b/>
        <sz val="11"/>
        <color theme="1"/>
        <rFont val="Calibri"/>
        <family val="2"/>
        <scheme val="minor"/>
      </rPr>
      <t>M]</t>
    </r>
  </si>
  <si>
    <t>06-09-22</t>
  </si>
  <si>
    <t>06-15-22_1</t>
  </si>
  <si>
    <t>06-15-22_2</t>
  </si>
  <si>
    <t>06-15-22_3</t>
  </si>
  <si>
    <t>06-22-22</t>
  </si>
  <si>
    <t>st error</t>
  </si>
  <si>
    <t>07-13-22_1</t>
  </si>
  <si>
    <t>Neg. ctrl</t>
  </si>
  <si>
    <t>200 uM AMP</t>
  </si>
  <si>
    <t>200 uM ADP</t>
  </si>
  <si>
    <t>11-06-21</t>
  </si>
  <si>
    <t>Absolute value of %change canal area</t>
  </si>
  <si>
    <t>200 uM ATP</t>
  </si>
  <si>
    <t>Tukey-Kramer HSD test</t>
  </si>
  <si>
    <t>Number of families</t>
  </si>
  <si>
    <t>Number of comparisons per family</t>
  </si>
  <si>
    <t>Alpha</t>
  </si>
  <si>
    <t>Tukey's multiple comparisons test</t>
  </si>
  <si>
    <t>Mean Diff.</t>
  </si>
  <si>
    <t>95.00% CI of diff.</t>
  </si>
  <si>
    <t>Below threshold?</t>
  </si>
  <si>
    <t>Summary</t>
  </si>
  <si>
    <t>Adjusted P Value</t>
  </si>
  <si>
    <t xml:space="preserve">  100 μM ATP vs. 100 μM PPADS + 100 μM ATP</t>
  </si>
  <si>
    <t>9.327 to 44.52</t>
  </si>
  <si>
    <t>Yes</t>
  </si>
  <si>
    <t>**</t>
  </si>
  <si>
    <t>A-B</t>
  </si>
  <si>
    <t xml:space="preserve">  100 μM ATP vs. Neg. ctrl</t>
  </si>
  <si>
    <t>10.04 to 42.17</t>
  </si>
  <si>
    <t>A-C</t>
  </si>
  <si>
    <t xml:space="preserve">  100 μM PPADS + 100 μM ATP vs. Neg. ctrl</t>
  </si>
  <si>
    <t>-18.42 to 16.78</t>
  </si>
  <si>
    <t>No</t>
  </si>
  <si>
    <t>ns</t>
  </si>
  <si>
    <t>B-C</t>
  </si>
  <si>
    <t>Test details</t>
  </si>
  <si>
    <t>Mean 1</t>
  </si>
  <si>
    <t>Mean 2</t>
  </si>
  <si>
    <t>SE of diff.</t>
  </si>
  <si>
    <t>n1</t>
  </si>
  <si>
    <t>n2</t>
  </si>
  <si>
    <t>q</t>
  </si>
  <si>
    <t>DF</t>
  </si>
  <si>
    <t>Compact letter display</t>
  </si>
  <si>
    <t xml:space="preserve">  100 μM ATP</t>
  </si>
  <si>
    <t>A</t>
  </si>
  <si>
    <t xml:space="preserve">  Neg. ctrl</t>
  </si>
  <si>
    <t>B</t>
  </si>
  <si>
    <t xml:space="preserve">  100 μM PPADS + 100 μM ATP</t>
  </si>
  <si>
    <t>One-way ANOVA</t>
  </si>
  <si>
    <t>Table Analyzed</t>
  </si>
  <si>
    <t>ppads glu</t>
  </si>
  <si>
    <t>Data sets analyzed</t>
  </si>
  <si>
    <t>ANOVA summary</t>
  </si>
  <si>
    <t xml:space="preserve">  F</t>
  </si>
  <si>
    <t xml:space="preserve">  P value</t>
  </si>
  <si>
    <t>&lt;0.0001</t>
  </si>
  <si>
    <t xml:space="preserve">  P value summary</t>
  </si>
  <si>
    <t>****</t>
  </si>
  <si>
    <t xml:space="preserve">  Significant diff. among means (P &lt; 0.05)?</t>
  </si>
  <si>
    <t xml:space="preserve">  R squared</t>
  </si>
  <si>
    <t>Brown-Forsythe test</t>
  </si>
  <si>
    <t xml:space="preserve">  F (DFn</t>
  </si>
  <si>
    <t xml:space="preserve"> DFd)</t>
  </si>
  <si>
    <t>1.926 (2</t>
  </si>
  <si>
    <t xml:space="preserve"> 16)</t>
  </si>
  <si>
    <t xml:space="preserve">  Are SDs significantly different (P &lt; 0.05)?</t>
  </si>
  <si>
    <t>Bartlett's test</t>
  </si>
  <si>
    <t xml:space="preserve">  Bartlett's statistic (corrected)</t>
  </si>
  <si>
    <t>ANOVA table</t>
  </si>
  <si>
    <t>SS</t>
  </si>
  <si>
    <t>MS</t>
  </si>
  <si>
    <t>F (DFn</t>
  </si>
  <si>
    <t>P value</t>
  </si>
  <si>
    <t xml:space="preserve">  Treatment (between columns)</t>
  </si>
  <si>
    <t>F (2</t>
  </si>
  <si>
    <t xml:space="preserve"> 16) = 24.51</t>
  </si>
  <si>
    <t>P&lt;0.0001</t>
  </si>
  <si>
    <t xml:space="preserve">  Residual (within columns)</t>
  </si>
  <si>
    <t xml:space="preserve">  Total</t>
  </si>
  <si>
    <t>Data summary</t>
  </si>
  <si>
    <t xml:space="preserve">  Number of treatments (columns)</t>
  </si>
  <si>
    <t xml:space="preserve">  Number of values (total)</t>
  </si>
  <si>
    <t xml:space="preserve">  70 μM glu vs. 100 μM PPADS + 70 μM glu</t>
  </si>
  <si>
    <t>13.09 to 31.71</t>
  </si>
  <si>
    <t xml:space="preserve">  70 μM glu vs. Neg. ctrl</t>
  </si>
  <si>
    <t>10.30 to 27.29</t>
  </si>
  <si>
    <t xml:space="preserve">  100 μM PPADS + 70 μM glu vs. Neg. ctrl</t>
  </si>
  <si>
    <t>-12.91 to 5.705</t>
  </si>
  <si>
    <t xml:space="preserve">  70 μM glu</t>
  </si>
  <si>
    <t xml:space="preserve">  100 μM PPADS + 70 μM glu</t>
  </si>
  <si>
    <r>
      <rPr>
        <b/>
        <sz val="11"/>
        <color theme="1"/>
        <rFont val="Calibri"/>
        <family val="2"/>
        <scheme val="minor"/>
      </rPr>
      <t>Description:</t>
    </r>
    <r>
      <rPr>
        <sz val="11"/>
        <color theme="1"/>
        <rFont val="Calibri"/>
        <family val="2"/>
        <scheme val="minor"/>
      </rPr>
      <t xml:space="preserve"> Columns represent %change in canal area of individual sponges in the 2</t>
    </r>
    <r>
      <rPr>
        <b/>
        <sz val="11"/>
        <color theme="1"/>
        <rFont val="Calibri"/>
        <family val="2"/>
        <scheme val="minor"/>
      </rPr>
      <t>0 uM ATP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</si>
  <si>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negative control (Strekal's medium only)</t>
    </r>
    <r>
      <rPr>
        <sz val="11"/>
        <color theme="1"/>
        <rFont val="Calibri"/>
        <family val="2"/>
        <scheme val="minor"/>
      </rPr>
      <t xml:space="preserve"> group.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</si>
  <si>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shaking positive control group</t>
    </r>
    <r>
      <rPr>
        <sz val="11"/>
        <color theme="1"/>
        <rFont val="Calibri"/>
        <family val="2"/>
        <scheme val="minor"/>
      </rPr>
      <t>. Sponges at rest were briefly shaken vigorously (~3 s, without spilling liquid from the Petri dish) and filmed immediately. Time (s) indicates the time from the start of filming the experiment. All data is normalized to the starting size (time=0)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0 s)]/(area fraction at 0 s) * 100. Some cells may be blank because of computer glitches that ended up capturing a black screen instead of the actual image, so we could not retrieve a data point.</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</si>
  <si>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70 uM glutamate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</si>
  <si>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100 uM ATP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</si>
  <si>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40 uM ATP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</si>
  <si>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200 uM ATP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</si>
  <si>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t>ng std error</t>
  </si>
  <si>
    <t>20std error</t>
  </si>
  <si>
    <t>40 std error</t>
  </si>
  <si>
    <t>100std error</t>
  </si>
  <si>
    <t>200std error</t>
  </si>
  <si>
    <r>
      <rPr>
        <b/>
        <sz val="11"/>
        <color theme="1"/>
        <rFont val="Calibri"/>
        <family val="2"/>
        <scheme val="minor"/>
      </rPr>
      <t>Description:</t>
    </r>
    <r>
      <rPr>
        <sz val="11"/>
        <color theme="1"/>
        <rFont val="Calibri"/>
        <family val="2"/>
        <scheme val="minor"/>
      </rPr>
      <t xml:space="preserve"> Columns represent the mean %change in canal area from each ATP treatment group and the standard error (from correspondingly named spreadsheets). </t>
    </r>
  </si>
  <si>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200 uM ADP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</si>
  <si>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t>Absolute maxmimum response</t>
  </si>
  <si>
    <t>Absolute maximum response</t>
  </si>
  <si>
    <r>
      <rPr>
        <b/>
        <sz val="11"/>
        <color theme="1"/>
        <rFont val="Calibri"/>
        <family val="2"/>
        <scheme val="minor"/>
      </rPr>
      <t>Description:</t>
    </r>
    <r>
      <rPr>
        <sz val="11"/>
        <color theme="1"/>
        <rFont val="Calibri"/>
        <family val="2"/>
        <scheme val="minor"/>
      </rPr>
      <t xml:space="preserve"> Columns represent %change in canal area of individual sponges in the </t>
    </r>
    <r>
      <rPr>
        <b/>
        <sz val="11"/>
        <color theme="1"/>
        <rFont val="Calibri"/>
        <family val="2"/>
        <scheme val="minor"/>
      </rPr>
      <t>200 uM AMP treatment group</t>
    </r>
    <r>
      <rPr>
        <sz val="11"/>
        <color theme="1"/>
        <rFont val="Calibri"/>
        <family val="2"/>
        <scheme val="minor"/>
      </rPr>
      <t>. Time (s) indicates the time from the start of filming the experiment. Treatment was added at 300 s (highlighted) to ensure sponges were at rest (not actively sneezing, excurrent canals appeared to maintain their size), and is considered the start of the experiment,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300 s)]/(area fraction at 300 s) * 100. Some cells may be blank because of computer glitches that ended up capturing a black screen instead of the actual image, so we could not retrieve a data point.</t>
    </r>
  </si>
  <si>
    <t>Mean %change canal area from each treatment and standard error (see correspondingly titled spreadsheets)</t>
  </si>
  <si>
    <t>Absolute maximum response of individuals from each treatment group (max. absolute value of %change canal area)</t>
  </si>
  <si>
    <t>neg ctrl std error</t>
  </si>
  <si>
    <t>AMP std error</t>
  </si>
  <si>
    <t>ADP std error</t>
  </si>
  <si>
    <t>ATP std error</t>
  </si>
  <si>
    <t>atp-adp-amp comparison</t>
  </si>
  <si>
    <t>A-D</t>
  </si>
  <si>
    <t>1.640 (3</t>
  </si>
  <si>
    <t xml:space="preserve"> 20)</t>
  </si>
  <si>
    <t>***</t>
  </si>
  <si>
    <t>F (3</t>
  </si>
  <si>
    <t xml:space="preserve"> 20) = 12.37</t>
  </si>
  <si>
    <t>One-way ANOVA analysis of absolute max response of each treatment</t>
  </si>
  <si>
    <r>
      <rPr>
        <b/>
        <sz val="11"/>
        <color theme="1"/>
        <rFont val="Calibri"/>
        <family val="2"/>
        <scheme val="minor"/>
      </rPr>
      <t>Description:</t>
    </r>
    <r>
      <rPr>
        <sz val="11"/>
        <color theme="1"/>
        <rFont val="Calibri"/>
        <family val="2"/>
        <scheme val="minor"/>
      </rPr>
      <t xml:space="preserve"> Columns represent %change in canal area of individual sponges. </t>
    </r>
    <r>
      <rPr>
        <b/>
        <sz val="11"/>
        <color theme="1"/>
        <rFont val="Calibri"/>
        <family val="2"/>
        <scheme val="minor"/>
      </rPr>
      <t>100 uM PPADS (blocker) was added at 300 s and 70 uM glutamate (stimulus) was added at 1500 s.</t>
    </r>
    <r>
      <rPr>
        <sz val="11"/>
        <color theme="1"/>
        <rFont val="Calibri"/>
        <family val="2"/>
        <scheme val="minor"/>
      </rPr>
      <t xml:space="preserve"> Time (s) indicates the time from the start of filming the experiment. The time at which stimulus is added is considered the start of the experiment (highlighted),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1500 s)]/(area fraction at 1500 s) * 100. Some cells may be blank because of computer glitches that ended up capturing a black screen instead of the actual image, so we could not retrieve a measurement.</t>
    </r>
  </si>
  <si>
    <r>
      <t xml:space="preserve">Description: </t>
    </r>
    <r>
      <rPr>
        <sz val="11"/>
        <color theme="1"/>
        <rFont val="Calibri"/>
        <family val="2"/>
        <scheme val="minor"/>
      </rPr>
      <t>A duplicate of the negative control data, but with absolute values calculated for use in statistical analysis on later spreadsheet pages</t>
    </r>
  </si>
  <si>
    <r>
      <t xml:space="preserve">Description: </t>
    </r>
    <r>
      <rPr>
        <sz val="11"/>
        <color theme="1"/>
        <rFont val="Calibri"/>
        <family val="2"/>
        <scheme val="minor"/>
      </rPr>
      <t>A duplicate of the PPADS + glu data, but with absolute values calculated for use in statistical analysis on later spreadsheet pages</t>
    </r>
  </si>
  <si>
    <t>Absolute maxmim response</t>
  </si>
  <si>
    <t>Sponge 1</t>
  </si>
  <si>
    <t>Sponge 2</t>
  </si>
  <si>
    <t>Sponge 3</t>
  </si>
  <si>
    <t>Sponge 4</t>
  </si>
  <si>
    <t>Sponge 5</t>
  </si>
  <si>
    <t>%change canal area</t>
  </si>
  <si>
    <r>
      <rPr>
        <b/>
        <sz val="11"/>
        <color theme="1"/>
        <rFont val="Calibri"/>
        <family val="2"/>
        <scheme val="minor"/>
      </rPr>
      <t>Description:</t>
    </r>
    <r>
      <rPr>
        <sz val="11"/>
        <color theme="1"/>
        <rFont val="Calibri"/>
        <family val="2"/>
        <scheme val="minor"/>
      </rPr>
      <t xml:space="preserve"> Columns represent %change in canal area of individual sponges. </t>
    </r>
    <r>
      <rPr>
        <b/>
        <sz val="11"/>
        <color theme="1"/>
        <rFont val="Calibri"/>
        <family val="2"/>
        <scheme val="minor"/>
      </rPr>
      <t>100 uM PPADS (blocker) was added at 300 s and 100 uM ATP (stimulus) was added at 1500 s.</t>
    </r>
    <r>
      <rPr>
        <sz val="11"/>
        <color theme="1"/>
        <rFont val="Calibri"/>
        <family val="2"/>
        <scheme val="minor"/>
      </rPr>
      <t xml:space="preserve"> Time (s) indicates the time from the start of filming the experiment. The time at which stimulus is added is considered the start of the experiment (highlighted),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1500 s)]/(area fraction at 1500 s) * 100. Some cells may be blank because of computer glitches that ended up capturing a black screen instead of the actual image, so we could not retrieve a measurement.</t>
    </r>
  </si>
  <si>
    <r>
      <t xml:space="preserve">Description: </t>
    </r>
    <r>
      <rPr>
        <sz val="11"/>
        <color theme="1"/>
        <rFont val="Calibri"/>
        <family val="2"/>
        <scheme val="minor"/>
      </rPr>
      <t>A duplicate of the PPADS + ATP data, but with absolute values calculated for use in statistical analysis on later spreadsheet pages</t>
    </r>
  </si>
  <si>
    <t>100 uM ATP</t>
  </si>
  <si>
    <t>PPADS + ATP</t>
  </si>
  <si>
    <t>Neg ctrl</t>
  </si>
  <si>
    <t>Absolute maximum response of individual sponges (max. absolute %change canal area)</t>
  </si>
  <si>
    <t>ppads atp</t>
  </si>
  <si>
    <t>3.933 (2</t>
  </si>
  <si>
    <t>*</t>
  </si>
  <si>
    <t xml:space="preserve"> 16) = 11.40</t>
  </si>
  <si>
    <t>P=0.0008</t>
  </si>
  <si>
    <t>70 uM glu</t>
  </si>
  <si>
    <t>PPADS + glu</t>
  </si>
  <si>
    <r>
      <rPr>
        <b/>
        <sz val="11"/>
        <color theme="1"/>
        <rFont val="Calibri"/>
        <family val="2"/>
        <scheme val="minor"/>
      </rPr>
      <t>Description:</t>
    </r>
    <r>
      <rPr>
        <sz val="11"/>
        <color theme="1"/>
        <rFont val="Calibri"/>
        <family val="2"/>
        <scheme val="minor"/>
      </rPr>
      <t xml:space="preserve"> Columns represent %change in canal area of individual sponges. </t>
    </r>
    <r>
      <rPr>
        <b/>
        <sz val="11"/>
        <color theme="1"/>
        <rFont val="Calibri"/>
        <family val="2"/>
        <scheme val="minor"/>
      </rPr>
      <t>5U/mL apyrase (enzyme) was added at 300 s and 100 uM ATP (stimulus) was added at 1500 s.</t>
    </r>
    <r>
      <rPr>
        <sz val="11"/>
        <color theme="1"/>
        <rFont val="Calibri"/>
        <family val="2"/>
        <scheme val="minor"/>
      </rPr>
      <t xml:space="preserve"> Time (s) indicates the time from the start of filming the experiment. The time at which stimulus is added is considered the start of the experiment (highlighted),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1500 s)]/(area fraction at 1500 s) * 100. Some cells may be blank because of computer glitches that ended up capturing a black screen instead of the actual image, so we could not retrieve a measurement.</t>
    </r>
  </si>
  <si>
    <r>
      <rPr>
        <b/>
        <sz val="11"/>
        <color theme="1"/>
        <rFont val="Calibri"/>
        <family val="2"/>
        <scheme val="minor"/>
      </rPr>
      <t>Description:</t>
    </r>
    <r>
      <rPr>
        <sz val="11"/>
        <color theme="1"/>
        <rFont val="Calibri"/>
        <family val="2"/>
        <scheme val="minor"/>
      </rPr>
      <t xml:space="preserve"> Columns represent %change in canal area of individual sponges. </t>
    </r>
    <r>
      <rPr>
        <b/>
        <sz val="11"/>
        <color theme="1"/>
        <rFont val="Calibri"/>
        <family val="2"/>
        <scheme val="minor"/>
      </rPr>
      <t>5U/mL apyrase (enzyme) was added at 300 s and 70 uM glu (stimulus) was added at 1500 s.</t>
    </r>
    <r>
      <rPr>
        <sz val="11"/>
        <color theme="1"/>
        <rFont val="Calibri"/>
        <family val="2"/>
        <scheme val="minor"/>
      </rPr>
      <t xml:space="preserve"> Time (s) indicates the time from the start of filming the experiment. The time at which stimulus is added is considered the start of the experiment (highlighted),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1500 s)]/(area fraction at 1500 s) * 100. Some cells may be blank because of computer glitches that ended up capturing a black screen instead of the actual image, so we could not retrieve a measurement.</t>
    </r>
  </si>
  <si>
    <r>
      <rPr>
        <b/>
        <sz val="11"/>
        <color theme="1"/>
        <rFont val="Calibri"/>
        <family val="2"/>
        <scheme val="minor"/>
      </rPr>
      <t>Description:</t>
    </r>
    <r>
      <rPr>
        <sz val="11"/>
        <color theme="1"/>
        <rFont val="Calibri"/>
        <family val="2"/>
        <scheme val="minor"/>
      </rPr>
      <t xml:space="preserve"> Columns represent %change in canal area of individual sponges. </t>
    </r>
    <r>
      <rPr>
        <b/>
        <sz val="11"/>
        <color theme="1"/>
        <rFont val="Calibri"/>
        <family val="2"/>
        <scheme val="minor"/>
      </rPr>
      <t>10U/mL apyrase (enzyme) was added at 300 s and 70 uM glu (stimulus) was added at 1500 s.</t>
    </r>
    <r>
      <rPr>
        <sz val="11"/>
        <color theme="1"/>
        <rFont val="Calibri"/>
        <family val="2"/>
        <scheme val="minor"/>
      </rPr>
      <t xml:space="preserve"> Time (s) indicates the time from the start of filming the experiment. The time at which stimulus is added is considered the start of the experiment (highlighted), hence all data is normalized to this value for each individual experiment. Once the timelapse film was complete, images were processed on ImageJ. The sneeze behaviour was quantified by selecting the most visually "active" canal segment and ImageJ image thresholding measured the area fraction of the canal (dark) vs mesohyl (light). To normalize this raw data we used the following formula: [(area fraction of x time)-(area fraction at 1500 s)]/(area fraction at 1500 s) * 100. Some cells may be blank because of computer glitches that ended up capturing a black screen instead of the actual image, so we could not retrieve a measurement.</t>
    </r>
  </si>
  <si>
    <t>Mean %change canal area of experiment</t>
  </si>
  <si>
    <r>
      <rPr>
        <b/>
        <sz val="11"/>
        <color theme="1"/>
        <rFont val="Calibri"/>
        <family val="2"/>
        <scheme val="minor"/>
      </rPr>
      <t>Description:</t>
    </r>
    <r>
      <rPr>
        <sz val="11"/>
        <color theme="1"/>
        <rFont val="Calibri"/>
        <family val="2"/>
        <scheme val="minor"/>
      </rPr>
      <t xml:space="preserve"> Columns represent the mean %change in canal area from each apyrase + glutamate treatment group and the standard error (from correspondingly named spreadsheets). </t>
    </r>
  </si>
  <si>
    <t xml:space="preserve">  Neg. ctrl vs. 200 uM AMP</t>
  </si>
  <si>
    <t>-31.28 to 17.01</t>
  </si>
  <si>
    <t xml:space="preserve">  Neg. ctrl vs. 200 uM ADP</t>
  </si>
  <si>
    <t>-53.00 to -4.716</t>
  </si>
  <si>
    <t xml:space="preserve">  Neg. ctrl vs. 200 uM ATP</t>
  </si>
  <si>
    <t>-66.06 to -21.98</t>
  </si>
  <si>
    <t xml:space="preserve">  200 uM AMP vs. 200 uM ADP</t>
  </si>
  <si>
    <t>-47.81 to 4.349</t>
  </si>
  <si>
    <t xml:space="preserve">  200 uM AMP vs. 200 uM ATP</t>
  </si>
  <si>
    <t>-61.03 to -12.75</t>
  </si>
  <si>
    <t>B-D</t>
  </si>
  <si>
    <t xml:space="preserve">  200 uM ADP vs. 200 uM ATP</t>
  </si>
  <si>
    <t>-39.31 to 8.983</t>
  </si>
  <si>
    <t>C-D</t>
  </si>
  <si>
    <t xml:space="preserve">  200 uM ATP</t>
  </si>
  <si>
    <t xml:space="preserve">  200 uM ADP</t>
  </si>
  <si>
    <t>A B</t>
  </si>
  <si>
    <t xml:space="preserve">  200 uM AMP</t>
  </si>
  <si>
    <t>B C</t>
  </si>
  <si>
    <t>C</t>
  </si>
  <si>
    <t>Raw data of experiments, sheet tabs are titled according to the experiments. Statistics were performed on GraphPad Prism 10 and imported to the spreadsheet.</t>
  </si>
  <si>
    <t>Dataset 1 Figure A. The effect of 100 µM PPADS + 70 µM L-Glutamate compared to 70 µM L-Glu only, and
negative control (absolute maximum percent change). **** p&lt;0.0001</t>
  </si>
  <si>
    <t>Dataset 1 Figure B. 100 µM PPADS + 100
µM ATP, 100 µM ATP only, and negative control (absolute maximum percent change). **
p&lt;0.01</t>
  </si>
  <si>
    <t>Figure 3B. Sponges respond to 100 µM of ATP and ADP, but not AMP.</t>
  </si>
  <si>
    <t>Tabs are ordered by experiment, which also correspond to the order presented in the results and figures. Graph colours may be different from the final version in the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</si>
</sst>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b/>
      <sz val="11"/>
      <color theme="1"/>
      <name val="Calibri"/>
      <family val="2"/>
      <scheme val="minor"/>
    </font>
    <font>
      <sz val="9"/>
      <color indexed="81"/>
      <name val="Tahoma"/>
      <family val="2"/>
    </font>
    <font>
      <b/>
      <sz val="9"/>
      <color indexed="81"/>
      <name val="Tahoma"/>
      <family val="2"/>
    </font>
    <font>
      <b/>
      <sz val="11"/>
      <color theme="1"/>
      <name val="Calibri"/>
      <family val="2"/>
    </font>
    <font>
      <sz val="12"/>
      <color theme="1"/>
      <name val="Times New Roman"/>
      <family val="1"/>
    </font>
  </fonts>
  <fills count="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s>
  <borders count="1">
    <border>
      <left/>
      <right/>
      <top/>
      <bottom/>
      <diagonal/>
    </border>
  </borders>
  <cellStyleXfs count="1">
    <xf numFmtId="0" fontId="0" fillId="0" borderId="0"/>
  </cellStyleXfs>
  <cellXfs count="11">
    <xf numFmtId="0" fontId="0" fillId="0" borderId="0" xfId="0"/>
    <xf numFmtId="0" fontId="0" fillId="2" borderId="0" xfId="0" applyFill="1"/>
    <xf numFmtId="0" fontId="1" fillId="0" borderId="0" xfId="0" applyFont="1"/>
    <xf numFmtId="0" fontId="1" fillId="0" borderId="0" xfId="0" quotePrefix="1" applyFont="1"/>
    <xf numFmtId="0" fontId="0" fillId="3" borderId="0" xfId="0" applyFill="1"/>
    <xf numFmtId="0" fontId="1" fillId="0" borderId="0" xfId="0" applyFont="1" applyAlignment="1">
      <alignment horizontal="center"/>
    </xf>
    <xf numFmtId="0" fontId="1" fillId="2" borderId="0" xfId="0" applyFont="1" applyFill="1"/>
    <xf numFmtId="0" fontId="1" fillId="0" borderId="0" xfId="0" applyFont="1" applyAlignment="1">
      <alignment horizontal="left"/>
    </xf>
    <xf numFmtId="0" fontId="5" fillId="0" borderId="0" xfId="0" applyFont="1" applyAlignment="1">
      <alignment vertical="center"/>
    </xf>
    <xf numFmtId="0" fontId="0" fillId="0" borderId="0" xfId="0" applyAlignment="1"/>
    <xf numFmtId="0" fontId="5" fillId="0" borderId="0" xfId="0" applyFont="1"/>
  </cellXfs>
  <cellStyles count="1">
    <cellStyle name="Normal" xfId="0" builtinId="0"/>
  </cellStyles>
  <dxfs count="0"/>
  <tableStyles count="0" defaultTableStyle="TableStyleMedium2" defaultPivotStyle="PivotStyleLight16"/>
  <colors>
    <mruColors>
      <color rgb="FFB424FC"/>
      <color rgb="FF8B6035"/>
      <color rgb="FF81562B"/>
      <color rgb="FF502FA1"/>
      <color rgb="FFA593DD"/>
      <color rgb="FFBD92DE"/>
      <color rgb="FFC59EE2"/>
      <color rgb="FF28C5F0"/>
      <color rgb="FF1FA6E9"/>
      <color rgb="FF435E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17/10/relationships/person" Target="persons/pers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10/relationships/person" Target="persons/person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10/relationships/person" Target="persons/pers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0948329051838"/>
          <c:y val="5.919176288807157E-2"/>
          <c:w val="0.78025257268888815"/>
          <c:h val="0.74459106753763205"/>
        </c:manualLayout>
      </c:layout>
      <c:scatterChart>
        <c:scatterStyle val="lineMarker"/>
        <c:varyColors val="0"/>
        <c:ser>
          <c:idx val="0"/>
          <c:order val="0"/>
          <c:tx>
            <c:strRef>
              <c:f>'ng ctrl'!$I$3</c:f>
              <c:strCache>
                <c:ptCount val="1"/>
                <c:pt idx="0">
                  <c:v>avg n=7</c:v>
                </c:pt>
              </c:strCache>
            </c:strRef>
          </c:tx>
          <c:spPr>
            <a:ln w="19050" cap="rnd">
              <a:solidFill>
                <a:schemeClr val="bg2">
                  <a:lumMod val="50000"/>
                </a:schemeClr>
              </a:solidFill>
              <a:round/>
            </a:ln>
            <a:effectLst/>
          </c:spPr>
          <c:marker>
            <c:symbol val="none"/>
          </c:marker>
          <c:errBars>
            <c:errDir val="y"/>
            <c:errBarType val="both"/>
            <c:errValType val="cust"/>
            <c:noEndCap val="1"/>
            <c:plus>
              <c:numRef>
                <c:f>'ng ctrl'!$J$4:$J$184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'ng ctrl'!$J$4:$J$184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3500" cap="flat" cmpd="sng" algn="ctr">
                <a:solidFill>
                  <a:schemeClr val="bg2">
                    <a:lumMod val="75000"/>
                    <a:alpha val="30000"/>
                  </a:schemeClr>
                </a:solidFill>
                <a:round/>
              </a:ln>
              <a:effectLst/>
            </c:spPr>
          </c:errBars>
          <c:xVal>
            <c:numRef>
              <c:f>'ng ctrl'!$A$4:$A$184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'ng ctrl'!$I$4:$I$184</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0-F1F4-4DC7-9DCE-70A79AEDE05C}"/>
            </c:ext>
          </c:extLst>
        </c:ser>
        <c:dLbls>
          <c:showLegendKey val="0"/>
          <c:showVal val="0"/>
          <c:showCatName val="0"/>
          <c:showSerName val="0"/>
          <c:showPercent val="0"/>
          <c:showBubbleSize val="0"/>
        </c:dLbls>
        <c:axId val="359483984"/>
        <c:axId val="274632576"/>
      </c:scatterChart>
      <c:valAx>
        <c:axId val="359483984"/>
        <c:scaling>
          <c:orientation val="minMax"/>
          <c:max val="36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4632576"/>
        <c:crosses val="autoZero"/>
        <c:crossBetween val="midCat"/>
        <c:majorUnit val="600"/>
      </c:valAx>
      <c:valAx>
        <c:axId val="274632576"/>
        <c:scaling>
          <c:orientation val="minMax"/>
          <c:max val="10"/>
          <c:min val="-1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05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59483984"/>
        <c:crosses val="autoZero"/>
        <c:crossBetween val="midCat"/>
        <c:majorUnit val="5"/>
      </c:valAx>
      <c:spPr>
        <a:noFill/>
        <a:ln w="12700">
          <a:solidFill>
            <a:sysClr val="windowText" lastClr="000000"/>
          </a:solidFill>
        </a:ln>
        <a:effectLst/>
      </c:spPr>
    </c:plotArea>
    <c:plotVisOnly val="1"/>
    <c:dispBlanksAs val="gap"/>
    <c:showDLblsOverMax val="0"/>
  </c:chart>
  <c:spPr>
    <a:solidFill>
      <a:schemeClr val="bg1"/>
    </a:solidFill>
    <a:ln w="12700" cap="flat" cmpd="sng" algn="ctr">
      <a:solidFill>
        <a:schemeClr val="tx1">
          <a:lumMod val="15000"/>
          <a:lumOff val="85000"/>
        </a:schemeClr>
      </a:solidFill>
      <a:round/>
    </a:ln>
    <a:effectLst/>
  </c:spPr>
  <c:txPr>
    <a:bodyPr/>
    <a:lstStyle/>
    <a:p>
      <a:pPr>
        <a:defRPr sz="1200" baseline="0">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'200AMP'!$G$4</c:f>
              <c:strCache>
                <c:ptCount val="1"/>
                <c:pt idx="0">
                  <c:v>avg</c:v>
                </c:pt>
              </c:strCache>
            </c:strRef>
          </c:tx>
          <c:spPr>
            <a:ln w="19050" cap="rnd">
              <a:solidFill>
                <a:srgbClr val="AE90CA"/>
              </a:solidFill>
              <a:round/>
            </a:ln>
            <a:effectLst/>
          </c:spPr>
          <c:marker>
            <c:symbol val="none"/>
          </c:marker>
          <c:errBars>
            <c:errDir val="y"/>
            <c:errBarType val="both"/>
            <c:errValType val="cust"/>
            <c:noEndCap val="1"/>
            <c:plus>
              <c:numRef>
                <c:f>'200AMP'!$H$5:$H$185</c:f>
                <c:numCache>
                  <c:formatCode>General</c:formatCode>
                  <c:ptCount val="181"/>
                  <c:pt idx="0">
                    <c:v>3.8472074009044879</c:v>
                  </c:pt>
                  <c:pt idx="1">
                    <c:v>7.0297410181913005</c:v>
                  </c:pt>
                  <c:pt idx="2">
                    <c:v>7.1269970743797302</c:v>
                  </c:pt>
                  <c:pt idx="3">
                    <c:v>6.6744957310189346</c:v>
                  </c:pt>
                  <c:pt idx="4">
                    <c:v>6.4051559671032603</c:v>
                  </c:pt>
                  <c:pt idx="5">
                    <c:v>5.8236641608873274</c:v>
                  </c:pt>
                  <c:pt idx="6">
                    <c:v>5.8542696719619558</c:v>
                  </c:pt>
                  <c:pt idx="7">
                    <c:v>5.9826416387724475</c:v>
                  </c:pt>
                  <c:pt idx="8">
                    <c:v>5.7816152375245755</c:v>
                  </c:pt>
                  <c:pt idx="9">
                    <c:v>5.7877632385632678</c:v>
                  </c:pt>
                  <c:pt idx="10">
                    <c:v>5.3063978349433443</c:v>
                  </c:pt>
                  <c:pt idx="11">
                    <c:v>4.8638442902066279</c:v>
                  </c:pt>
                  <c:pt idx="12">
                    <c:v>4.8475066781223504</c:v>
                  </c:pt>
                  <c:pt idx="13">
                    <c:v>4.6091139508411239</c:v>
                  </c:pt>
                  <c:pt idx="14">
                    <c:v>4.4971251387234101</c:v>
                  </c:pt>
                  <c:pt idx="15">
                    <c:v>0</c:v>
                  </c:pt>
                  <c:pt idx="16">
                    <c:v>1.9484748378896768</c:v>
                  </c:pt>
                  <c:pt idx="17">
                    <c:v>1.6198579762134548</c:v>
                  </c:pt>
                  <c:pt idx="18">
                    <c:v>0.65575192013591932</c:v>
                  </c:pt>
                  <c:pt idx="19">
                    <c:v>1.6383460264355703</c:v>
                  </c:pt>
                  <c:pt idx="20">
                    <c:v>1.6151789713697895</c:v>
                  </c:pt>
                  <c:pt idx="21">
                    <c:v>1.9400327715230545</c:v>
                  </c:pt>
                  <c:pt idx="22">
                    <c:v>1.4457478306710942</c:v>
                  </c:pt>
                  <c:pt idx="23">
                    <c:v>1.4762825298532793</c:v>
                  </c:pt>
                  <c:pt idx="24">
                    <c:v>1.3498097346153273</c:v>
                  </c:pt>
                  <c:pt idx="25">
                    <c:v>1.0272170971172512</c:v>
                  </c:pt>
                  <c:pt idx="26">
                    <c:v>0.98672120991816248</c:v>
                  </c:pt>
                  <c:pt idx="27">
                    <c:v>1.5111045200021629</c:v>
                  </c:pt>
                  <c:pt idx="28">
                    <c:v>1.07402002859683</c:v>
                  </c:pt>
                  <c:pt idx="29">
                    <c:v>0.86781542782419341</c:v>
                  </c:pt>
                  <c:pt idx="30">
                    <c:v>1.7924269776533857</c:v>
                  </c:pt>
                  <c:pt idx="31">
                    <c:v>1.1132561989985363</c:v>
                  </c:pt>
                  <c:pt idx="32">
                    <c:v>1.6866323128655702</c:v>
                  </c:pt>
                  <c:pt idx="33">
                    <c:v>1.6660026384061388</c:v>
                  </c:pt>
                  <c:pt idx="34">
                    <c:v>2.0527541740157442</c:v>
                  </c:pt>
                  <c:pt idx="35">
                    <c:v>2.1259371519271517</c:v>
                  </c:pt>
                  <c:pt idx="36">
                    <c:v>1.982268302518196</c:v>
                  </c:pt>
                  <c:pt idx="37">
                    <c:v>1.2886925165996823</c:v>
                  </c:pt>
                  <c:pt idx="38">
                    <c:v>1.6292741963031365</c:v>
                  </c:pt>
                  <c:pt idx="39">
                    <c:v>2.0366833191667664</c:v>
                  </c:pt>
                  <c:pt idx="40">
                    <c:v>2.1668636094190075</c:v>
                  </c:pt>
                  <c:pt idx="41">
                    <c:v>2.288955710867318</c:v>
                  </c:pt>
                  <c:pt idx="42">
                    <c:v>2.4532719503672005</c:v>
                  </c:pt>
                  <c:pt idx="43">
                    <c:v>2.1733890556686624</c:v>
                  </c:pt>
                  <c:pt idx="44">
                    <c:v>2.0862990572460762</c:v>
                  </c:pt>
                  <c:pt idx="45">
                    <c:v>2.9752936121519435</c:v>
                  </c:pt>
                  <c:pt idx="46">
                    <c:v>3.47165733317112</c:v>
                  </c:pt>
                  <c:pt idx="47">
                    <c:v>2.600735160934085</c:v>
                  </c:pt>
                  <c:pt idx="48">
                    <c:v>2.6481911611613875</c:v>
                  </c:pt>
                  <c:pt idx="49">
                    <c:v>3.1494304438542629</c:v>
                  </c:pt>
                  <c:pt idx="50">
                    <c:v>3.2144746236314248</c:v>
                  </c:pt>
                  <c:pt idx="51">
                    <c:v>3.5000578793060071</c:v>
                  </c:pt>
                  <c:pt idx="52">
                    <c:v>3.8219689593440784</c:v>
                  </c:pt>
                  <c:pt idx="53">
                    <c:v>3.4422416882265532</c:v>
                  </c:pt>
                  <c:pt idx="54">
                    <c:v>3.6614226928439995</c:v>
                  </c:pt>
                  <c:pt idx="55">
                    <c:v>3.2745484301677084</c:v>
                  </c:pt>
                  <c:pt idx="56">
                    <c:v>3.683288597707314</c:v>
                  </c:pt>
                  <c:pt idx="57">
                    <c:v>3.5382726547043566</c:v>
                  </c:pt>
                  <c:pt idx="58">
                    <c:v>3.8714500467303434</c:v>
                  </c:pt>
                  <c:pt idx="59">
                    <c:v>3.5890433063689136</c:v>
                  </c:pt>
                  <c:pt idx="60">
                    <c:v>3.7365452161990174</c:v>
                  </c:pt>
                  <c:pt idx="61">
                    <c:v>4.0241532433437106</c:v>
                  </c:pt>
                  <c:pt idx="62">
                    <c:v>4.2235344021812766</c:v>
                  </c:pt>
                  <c:pt idx="63">
                    <c:v>4.0113847765811066</c:v>
                  </c:pt>
                  <c:pt idx="64">
                    <c:v>3.9903309510908707</c:v>
                  </c:pt>
                  <c:pt idx="65">
                    <c:v>3.7267254177710956</c:v>
                  </c:pt>
                  <c:pt idx="66">
                    <c:v>3.8588075231673251</c:v>
                  </c:pt>
                  <c:pt idx="67">
                    <c:v>3.9991665321088345</c:v>
                  </c:pt>
                  <c:pt idx="68">
                    <c:v>3.605116086203775</c:v>
                  </c:pt>
                  <c:pt idx="69">
                    <c:v>4.3300747845898941</c:v>
                  </c:pt>
                  <c:pt idx="70">
                    <c:v>4.7461520741677869</c:v>
                  </c:pt>
                  <c:pt idx="71">
                    <c:v>4.1597518181561357</c:v>
                  </c:pt>
                  <c:pt idx="72">
                    <c:v>4.6458312670194415</c:v>
                  </c:pt>
                  <c:pt idx="73">
                    <c:v>4.0763524800784339</c:v>
                  </c:pt>
                  <c:pt idx="74">
                    <c:v>4.3676505209047027</c:v>
                  </c:pt>
                  <c:pt idx="75">
                    <c:v>3.6411313001172148</c:v>
                  </c:pt>
                  <c:pt idx="76">
                    <c:v>4.3331025581576412</c:v>
                  </c:pt>
                  <c:pt idx="77">
                    <c:v>4.0444279049712373</c:v>
                  </c:pt>
                  <c:pt idx="78">
                    <c:v>4.0529495976038472</c:v>
                  </c:pt>
                  <c:pt idx="79">
                    <c:v>4.6291353240339648</c:v>
                  </c:pt>
                  <c:pt idx="80">
                    <c:v>4.8657746155065764</c:v>
                  </c:pt>
                  <c:pt idx="81">
                    <c:v>4.9900232841783145</c:v>
                  </c:pt>
                  <c:pt idx="82">
                    <c:v>5.5281580265986232</c:v>
                  </c:pt>
                  <c:pt idx="83">
                    <c:v>4.716101762958651</c:v>
                  </c:pt>
                  <c:pt idx="84">
                    <c:v>4.453562377539888</c:v>
                  </c:pt>
                  <c:pt idx="85">
                    <c:v>4.5275891698315238</c:v>
                  </c:pt>
                  <c:pt idx="86">
                    <c:v>5.0112853151056367</c:v>
                  </c:pt>
                  <c:pt idx="87">
                    <c:v>5.1517927326360482</c:v>
                  </c:pt>
                  <c:pt idx="88">
                    <c:v>5.0309377659000933</c:v>
                  </c:pt>
                  <c:pt idx="89">
                    <c:v>5.6543670294744341</c:v>
                  </c:pt>
                  <c:pt idx="90">
                    <c:v>5.1739899750514269</c:v>
                  </c:pt>
                  <c:pt idx="91">
                    <c:v>5.1404483595914279</c:v>
                  </c:pt>
                  <c:pt idx="92">
                    <c:v>5.1571662869822257</c:v>
                  </c:pt>
                  <c:pt idx="93">
                    <c:v>5.0367131464938089</c:v>
                  </c:pt>
                  <c:pt idx="94">
                    <c:v>5.5482759041376015</c:v>
                  </c:pt>
                  <c:pt idx="95">
                    <c:v>5.5422626686876431</c:v>
                  </c:pt>
                  <c:pt idx="96">
                    <c:v>4.9712140176941704</c:v>
                  </c:pt>
                  <c:pt idx="97">
                    <c:v>5.2553636908585029</c:v>
                  </c:pt>
                  <c:pt idx="98">
                    <c:v>5.5117062679434161</c:v>
                  </c:pt>
                  <c:pt idx="99">
                    <c:v>5.3179257210617372</c:v>
                  </c:pt>
                  <c:pt idx="100">
                    <c:v>5.6793748640933686</c:v>
                  </c:pt>
                  <c:pt idx="101">
                    <c:v>5.1746081173103224</c:v>
                  </c:pt>
                  <c:pt idx="102">
                    <c:v>5.3993775985116956</c:v>
                  </c:pt>
                  <c:pt idx="103">
                    <c:v>5.1903881297304624</c:v>
                  </c:pt>
                  <c:pt idx="104">
                    <c:v>5.284202927201588</c:v>
                  </c:pt>
                  <c:pt idx="105">
                    <c:v>4.3714927963531514</c:v>
                  </c:pt>
                  <c:pt idx="106">
                    <c:v>4.8457036759964325</c:v>
                  </c:pt>
                  <c:pt idx="107">
                    <c:v>5.0759778672189322</c:v>
                  </c:pt>
                  <c:pt idx="108">
                    <c:v>5.3529019127100064</c:v>
                  </c:pt>
                  <c:pt idx="109">
                    <c:v>5.2879285492148513</c:v>
                  </c:pt>
                  <c:pt idx="110">
                    <c:v>5.0354956726331261</c:v>
                  </c:pt>
                  <c:pt idx="111">
                    <c:v>4.7273200241345839</c:v>
                  </c:pt>
                  <c:pt idx="112">
                    <c:v>5.2889848169446863</c:v>
                  </c:pt>
                  <c:pt idx="113">
                    <c:v>5.3608633658788314</c:v>
                  </c:pt>
                  <c:pt idx="114">
                    <c:v>5.2506926609483884</c:v>
                  </c:pt>
                  <c:pt idx="115">
                    <c:v>5.4672812555819466</c:v>
                  </c:pt>
                  <c:pt idx="116">
                    <c:v>5.1741932466552347</c:v>
                  </c:pt>
                  <c:pt idx="117">
                    <c:v>4.9406316759763023</c:v>
                  </c:pt>
                  <c:pt idx="118">
                    <c:v>5.1278626328872061</c:v>
                  </c:pt>
                  <c:pt idx="119">
                    <c:v>5.0542075241428632</c:v>
                  </c:pt>
                  <c:pt idx="120">
                    <c:v>5.186687819522108</c:v>
                  </c:pt>
                  <c:pt idx="121">
                    <c:v>5.0792774643940266</c:v>
                  </c:pt>
                  <c:pt idx="122">
                    <c:v>5.0287748261454324</c:v>
                  </c:pt>
                  <c:pt idx="123">
                    <c:v>5.1405335805268608</c:v>
                  </c:pt>
                  <c:pt idx="124">
                    <c:v>4.691335532671677</c:v>
                  </c:pt>
                  <c:pt idx="125">
                    <c:v>4.6945587949119014</c:v>
                  </c:pt>
                  <c:pt idx="126">
                    <c:v>5.1357416275107415</c:v>
                  </c:pt>
                  <c:pt idx="127">
                    <c:v>4.6336007758396303</c:v>
                  </c:pt>
                  <c:pt idx="128">
                    <c:v>4.7525117731110944</c:v>
                  </c:pt>
                  <c:pt idx="129">
                    <c:v>5.2595583290115453</c:v>
                  </c:pt>
                  <c:pt idx="130">
                    <c:v>5.2430795266336547</c:v>
                  </c:pt>
                  <c:pt idx="131">
                    <c:v>4.7804395205812034</c:v>
                  </c:pt>
                  <c:pt idx="132">
                    <c:v>5.0675694731161611</c:v>
                  </c:pt>
                  <c:pt idx="133">
                    <c:v>5.0895775932567222</c:v>
                  </c:pt>
                  <c:pt idx="134">
                    <c:v>5.0172575379193747</c:v>
                  </c:pt>
                  <c:pt idx="135">
                    <c:v>5.1616743358719868</c:v>
                  </c:pt>
                  <c:pt idx="136">
                    <c:v>5.4134537614429483</c:v>
                  </c:pt>
                  <c:pt idx="137">
                    <c:v>5.1487221198938258</c:v>
                  </c:pt>
                  <c:pt idx="138">
                    <c:v>4.7764166531152954</c:v>
                  </c:pt>
                  <c:pt idx="139">
                    <c:v>4.8160262350705629</c:v>
                  </c:pt>
                  <c:pt idx="140">
                    <c:v>5.4358197787088605</c:v>
                  </c:pt>
                  <c:pt idx="141">
                    <c:v>4.7192426010661208</c:v>
                  </c:pt>
                  <c:pt idx="142">
                    <c:v>5.6400290163252969</c:v>
                  </c:pt>
                  <c:pt idx="143">
                    <c:v>4.8779757394266792</c:v>
                  </c:pt>
                  <c:pt idx="144">
                    <c:v>5.2961424919272062</c:v>
                  </c:pt>
                  <c:pt idx="145">
                    <c:v>5.3523237103812544</c:v>
                  </c:pt>
                  <c:pt idx="146">
                    <c:v>5.5549799082410543</c:v>
                  </c:pt>
                  <c:pt idx="147">
                    <c:v>5.2131242367717032</c:v>
                  </c:pt>
                  <c:pt idx="148">
                    <c:v>4.908399305821086</c:v>
                  </c:pt>
                  <c:pt idx="149">
                    <c:v>5.5627209203662691</c:v>
                  </c:pt>
                  <c:pt idx="150">
                    <c:v>5.1785527170309553</c:v>
                  </c:pt>
                  <c:pt idx="151">
                    <c:v>5.5600410162026783</c:v>
                  </c:pt>
                  <c:pt idx="152">
                    <c:v>5.5926979802455268</c:v>
                  </c:pt>
                  <c:pt idx="153">
                    <c:v>5.614382935698738</c:v>
                  </c:pt>
                  <c:pt idx="154">
                    <c:v>5.8555882812029498</c:v>
                  </c:pt>
                  <c:pt idx="155">
                    <c:v>6.0603736508397983</c:v>
                  </c:pt>
                  <c:pt idx="156">
                    <c:v>6.0389807723635602</c:v>
                  </c:pt>
                  <c:pt idx="157">
                    <c:v>5.9655370460557551</c:v>
                  </c:pt>
                  <c:pt idx="158">
                    <c:v>5.8301065395148406</c:v>
                  </c:pt>
                  <c:pt idx="159">
                    <c:v>5.8369849908815947</c:v>
                  </c:pt>
                  <c:pt idx="160">
                    <c:v>5.8729765606150091</c:v>
                  </c:pt>
                  <c:pt idx="161">
                    <c:v>6.0125801278943447</c:v>
                  </c:pt>
                  <c:pt idx="162">
                    <c:v>6.141004408408242</c:v>
                  </c:pt>
                  <c:pt idx="163">
                    <c:v>5.9945638312586009</c:v>
                  </c:pt>
                  <c:pt idx="164">
                    <c:v>6.1861288727510217</c:v>
                  </c:pt>
                  <c:pt idx="165">
                    <c:v>6.394352196807354</c:v>
                  </c:pt>
                  <c:pt idx="166">
                    <c:v>6.1274868281711861</c:v>
                  </c:pt>
                  <c:pt idx="167">
                    <c:v>6.5312978942184596</c:v>
                  </c:pt>
                  <c:pt idx="168">
                    <c:v>6.4639993123038666</c:v>
                  </c:pt>
                  <c:pt idx="169">
                    <c:v>5.9560814299104416</c:v>
                  </c:pt>
                  <c:pt idx="170">
                    <c:v>5.9794250850311039</c:v>
                  </c:pt>
                  <c:pt idx="171">
                    <c:v>5.9956540025133069</c:v>
                  </c:pt>
                  <c:pt idx="172">
                    <c:v>5.910168229484956</c:v>
                  </c:pt>
                  <c:pt idx="173">
                    <c:v>5.3284864295098258</c:v>
                  </c:pt>
                  <c:pt idx="174">
                    <c:v>5.4176987663822302</c:v>
                  </c:pt>
                  <c:pt idx="175">
                    <c:v>5.1440149638762183</c:v>
                  </c:pt>
                  <c:pt idx="176">
                    <c:v>5.1200076398098089</c:v>
                  </c:pt>
                  <c:pt idx="177">
                    <c:v>5.2780087108323777</c:v>
                  </c:pt>
                  <c:pt idx="178">
                    <c:v>5.7527026402780805</c:v>
                  </c:pt>
                  <c:pt idx="179">
                    <c:v>4.7725107960271389</c:v>
                  </c:pt>
                  <c:pt idx="180">
                    <c:v>5.3490947597398613</c:v>
                  </c:pt>
                </c:numCache>
              </c:numRef>
            </c:plus>
            <c:minus>
              <c:numRef>
                <c:f>'200AMP'!$H$5:$H$185</c:f>
                <c:numCache>
                  <c:formatCode>General</c:formatCode>
                  <c:ptCount val="181"/>
                  <c:pt idx="0">
                    <c:v>3.8472074009044879</c:v>
                  </c:pt>
                  <c:pt idx="1">
                    <c:v>7.0297410181913005</c:v>
                  </c:pt>
                  <c:pt idx="2">
                    <c:v>7.1269970743797302</c:v>
                  </c:pt>
                  <c:pt idx="3">
                    <c:v>6.6744957310189346</c:v>
                  </c:pt>
                  <c:pt idx="4">
                    <c:v>6.4051559671032603</c:v>
                  </c:pt>
                  <c:pt idx="5">
                    <c:v>5.8236641608873274</c:v>
                  </c:pt>
                  <c:pt idx="6">
                    <c:v>5.8542696719619558</c:v>
                  </c:pt>
                  <c:pt idx="7">
                    <c:v>5.9826416387724475</c:v>
                  </c:pt>
                  <c:pt idx="8">
                    <c:v>5.7816152375245755</c:v>
                  </c:pt>
                  <c:pt idx="9">
                    <c:v>5.7877632385632678</c:v>
                  </c:pt>
                  <c:pt idx="10">
                    <c:v>5.3063978349433443</c:v>
                  </c:pt>
                  <c:pt idx="11">
                    <c:v>4.8638442902066279</c:v>
                  </c:pt>
                  <c:pt idx="12">
                    <c:v>4.8475066781223504</c:v>
                  </c:pt>
                  <c:pt idx="13">
                    <c:v>4.6091139508411239</c:v>
                  </c:pt>
                  <c:pt idx="14">
                    <c:v>4.4971251387234101</c:v>
                  </c:pt>
                  <c:pt idx="15">
                    <c:v>0</c:v>
                  </c:pt>
                  <c:pt idx="16">
                    <c:v>1.9484748378896768</c:v>
                  </c:pt>
                  <c:pt idx="17">
                    <c:v>1.6198579762134548</c:v>
                  </c:pt>
                  <c:pt idx="18">
                    <c:v>0.65575192013591932</c:v>
                  </c:pt>
                  <c:pt idx="19">
                    <c:v>1.6383460264355703</c:v>
                  </c:pt>
                  <c:pt idx="20">
                    <c:v>1.6151789713697895</c:v>
                  </c:pt>
                  <c:pt idx="21">
                    <c:v>1.9400327715230545</c:v>
                  </c:pt>
                  <c:pt idx="22">
                    <c:v>1.4457478306710942</c:v>
                  </c:pt>
                  <c:pt idx="23">
                    <c:v>1.4762825298532793</c:v>
                  </c:pt>
                  <c:pt idx="24">
                    <c:v>1.3498097346153273</c:v>
                  </c:pt>
                  <c:pt idx="25">
                    <c:v>1.0272170971172512</c:v>
                  </c:pt>
                  <c:pt idx="26">
                    <c:v>0.98672120991816248</c:v>
                  </c:pt>
                  <c:pt idx="27">
                    <c:v>1.5111045200021629</c:v>
                  </c:pt>
                  <c:pt idx="28">
                    <c:v>1.07402002859683</c:v>
                  </c:pt>
                  <c:pt idx="29">
                    <c:v>0.86781542782419341</c:v>
                  </c:pt>
                  <c:pt idx="30">
                    <c:v>1.7924269776533857</c:v>
                  </c:pt>
                  <c:pt idx="31">
                    <c:v>1.1132561989985363</c:v>
                  </c:pt>
                  <c:pt idx="32">
                    <c:v>1.6866323128655702</c:v>
                  </c:pt>
                  <c:pt idx="33">
                    <c:v>1.6660026384061388</c:v>
                  </c:pt>
                  <c:pt idx="34">
                    <c:v>2.0527541740157442</c:v>
                  </c:pt>
                  <c:pt idx="35">
                    <c:v>2.1259371519271517</c:v>
                  </c:pt>
                  <c:pt idx="36">
                    <c:v>1.982268302518196</c:v>
                  </c:pt>
                  <c:pt idx="37">
                    <c:v>1.2886925165996823</c:v>
                  </c:pt>
                  <c:pt idx="38">
                    <c:v>1.6292741963031365</c:v>
                  </c:pt>
                  <c:pt idx="39">
                    <c:v>2.0366833191667664</c:v>
                  </c:pt>
                  <c:pt idx="40">
                    <c:v>2.1668636094190075</c:v>
                  </c:pt>
                  <c:pt idx="41">
                    <c:v>2.288955710867318</c:v>
                  </c:pt>
                  <c:pt idx="42">
                    <c:v>2.4532719503672005</c:v>
                  </c:pt>
                  <c:pt idx="43">
                    <c:v>2.1733890556686624</c:v>
                  </c:pt>
                  <c:pt idx="44">
                    <c:v>2.0862990572460762</c:v>
                  </c:pt>
                  <c:pt idx="45">
                    <c:v>2.9752936121519435</c:v>
                  </c:pt>
                  <c:pt idx="46">
                    <c:v>3.47165733317112</c:v>
                  </c:pt>
                  <c:pt idx="47">
                    <c:v>2.600735160934085</c:v>
                  </c:pt>
                  <c:pt idx="48">
                    <c:v>2.6481911611613875</c:v>
                  </c:pt>
                  <c:pt idx="49">
                    <c:v>3.1494304438542629</c:v>
                  </c:pt>
                  <c:pt idx="50">
                    <c:v>3.2144746236314248</c:v>
                  </c:pt>
                  <c:pt idx="51">
                    <c:v>3.5000578793060071</c:v>
                  </c:pt>
                  <c:pt idx="52">
                    <c:v>3.8219689593440784</c:v>
                  </c:pt>
                  <c:pt idx="53">
                    <c:v>3.4422416882265532</c:v>
                  </c:pt>
                  <c:pt idx="54">
                    <c:v>3.6614226928439995</c:v>
                  </c:pt>
                  <c:pt idx="55">
                    <c:v>3.2745484301677084</c:v>
                  </c:pt>
                  <c:pt idx="56">
                    <c:v>3.683288597707314</c:v>
                  </c:pt>
                  <c:pt idx="57">
                    <c:v>3.5382726547043566</c:v>
                  </c:pt>
                  <c:pt idx="58">
                    <c:v>3.8714500467303434</c:v>
                  </c:pt>
                  <c:pt idx="59">
                    <c:v>3.5890433063689136</c:v>
                  </c:pt>
                  <c:pt idx="60">
                    <c:v>3.7365452161990174</c:v>
                  </c:pt>
                  <c:pt idx="61">
                    <c:v>4.0241532433437106</c:v>
                  </c:pt>
                  <c:pt idx="62">
                    <c:v>4.2235344021812766</c:v>
                  </c:pt>
                  <c:pt idx="63">
                    <c:v>4.0113847765811066</c:v>
                  </c:pt>
                  <c:pt idx="64">
                    <c:v>3.9903309510908707</c:v>
                  </c:pt>
                  <c:pt idx="65">
                    <c:v>3.7267254177710956</c:v>
                  </c:pt>
                  <c:pt idx="66">
                    <c:v>3.8588075231673251</c:v>
                  </c:pt>
                  <c:pt idx="67">
                    <c:v>3.9991665321088345</c:v>
                  </c:pt>
                  <c:pt idx="68">
                    <c:v>3.605116086203775</c:v>
                  </c:pt>
                  <c:pt idx="69">
                    <c:v>4.3300747845898941</c:v>
                  </c:pt>
                  <c:pt idx="70">
                    <c:v>4.7461520741677869</c:v>
                  </c:pt>
                  <c:pt idx="71">
                    <c:v>4.1597518181561357</c:v>
                  </c:pt>
                  <c:pt idx="72">
                    <c:v>4.6458312670194415</c:v>
                  </c:pt>
                  <c:pt idx="73">
                    <c:v>4.0763524800784339</c:v>
                  </c:pt>
                  <c:pt idx="74">
                    <c:v>4.3676505209047027</c:v>
                  </c:pt>
                  <c:pt idx="75">
                    <c:v>3.6411313001172148</c:v>
                  </c:pt>
                  <c:pt idx="76">
                    <c:v>4.3331025581576412</c:v>
                  </c:pt>
                  <c:pt idx="77">
                    <c:v>4.0444279049712373</c:v>
                  </c:pt>
                  <c:pt idx="78">
                    <c:v>4.0529495976038472</c:v>
                  </c:pt>
                  <c:pt idx="79">
                    <c:v>4.6291353240339648</c:v>
                  </c:pt>
                  <c:pt idx="80">
                    <c:v>4.8657746155065764</c:v>
                  </c:pt>
                  <c:pt idx="81">
                    <c:v>4.9900232841783145</c:v>
                  </c:pt>
                  <c:pt idx="82">
                    <c:v>5.5281580265986232</c:v>
                  </c:pt>
                  <c:pt idx="83">
                    <c:v>4.716101762958651</c:v>
                  </c:pt>
                  <c:pt idx="84">
                    <c:v>4.453562377539888</c:v>
                  </c:pt>
                  <c:pt idx="85">
                    <c:v>4.5275891698315238</c:v>
                  </c:pt>
                  <c:pt idx="86">
                    <c:v>5.0112853151056367</c:v>
                  </c:pt>
                  <c:pt idx="87">
                    <c:v>5.1517927326360482</c:v>
                  </c:pt>
                  <c:pt idx="88">
                    <c:v>5.0309377659000933</c:v>
                  </c:pt>
                  <c:pt idx="89">
                    <c:v>5.6543670294744341</c:v>
                  </c:pt>
                  <c:pt idx="90">
                    <c:v>5.1739899750514269</c:v>
                  </c:pt>
                  <c:pt idx="91">
                    <c:v>5.1404483595914279</c:v>
                  </c:pt>
                  <c:pt idx="92">
                    <c:v>5.1571662869822257</c:v>
                  </c:pt>
                  <c:pt idx="93">
                    <c:v>5.0367131464938089</c:v>
                  </c:pt>
                  <c:pt idx="94">
                    <c:v>5.5482759041376015</c:v>
                  </c:pt>
                  <c:pt idx="95">
                    <c:v>5.5422626686876431</c:v>
                  </c:pt>
                  <c:pt idx="96">
                    <c:v>4.9712140176941704</c:v>
                  </c:pt>
                  <c:pt idx="97">
                    <c:v>5.2553636908585029</c:v>
                  </c:pt>
                  <c:pt idx="98">
                    <c:v>5.5117062679434161</c:v>
                  </c:pt>
                  <c:pt idx="99">
                    <c:v>5.3179257210617372</c:v>
                  </c:pt>
                  <c:pt idx="100">
                    <c:v>5.6793748640933686</c:v>
                  </c:pt>
                  <c:pt idx="101">
                    <c:v>5.1746081173103224</c:v>
                  </c:pt>
                  <c:pt idx="102">
                    <c:v>5.3993775985116956</c:v>
                  </c:pt>
                  <c:pt idx="103">
                    <c:v>5.1903881297304624</c:v>
                  </c:pt>
                  <c:pt idx="104">
                    <c:v>5.284202927201588</c:v>
                  </c:pt>
                  <c:pt idx="105">
                    <c:v>4.3714927963531514</c:v>
                  </c:pt>
                  <c:pt idx="106">
                    <c:v>4.8457036759964325</c:v>
                  </c:pt>
                  <c:pt idx="107">
                    <c:v>5.0759778672189322</c:v>
                  </c:pt>
                  <c:pt idx="108">
                    <c:v>5.3529019127100064</c:v>
                  </c:pt>
                  <c:pt idx="109">
                    <c:v>5.2879285492148513</c:v>
                  </c:pt>
                  <c:pt idx="110">
                    <c:v>5.0354956726331261</c:v>
                  </c:pt>
                  <c:pt idx="111">
                    <c:v>4.7273200241345839</c:v>
                  </c:pt>
                  <c:pt idx="112">
                    <c:v>5.2889848169446863</c:v>
                  </c:pt>
                  <c:pt idx="113">
                    <c:v>5.3608633658788314</c:v>
                  </c:pt>
                  <c:pt idx="114">
                    <c:v>5.2506926609483884</c:v>
                  </c:pt>
                  <c:pt idx="115">
                    <c:v>5.4672812555819466</c:v>
                  </c:pt>
                  <c:pt idx="116">
                    <c:v>5.1741932466552347</c:v>
                  </c:pt>
                  <c:pt idx="117">
                    <c:v>4.9406316759763023</c:v>
                  </c:pt>
                  <c:pt idx="118">
                    <c:v>5.1278626328872061</c:v>
                  </c:pt>
                  <c:pt idx="119">
                    <c:v>5.0542075241428632</c:v>
                  </c:pt>
                  <c:pt idx="120">
                    <c:v>5.186687819522108</c:v>
                  </c:pt>
                  <c:pt idx="121">
                    <c:v>5.0792774643940266</c:v>
                  </c:pt>
                  <c:pt idx="122">
                    <c:v>5.0287748261454324</c:v>
                  </c:pt>
                  <c:pt idx="123">
                    <c:v>5.1405335805268608</c:v>
                  </c:pt>
                  <c:pt idx="124">
                    <c:v>4.691335532671677</c:v>
                  </c:pt>
                  <c:pt idx="125">
                    <c:v>4.6945587949119014</c:v>
                  </c:pt>
                  <c:pt idx="126">
                    <c:v>5.1357416275107415</c:v>
                  </c:pt>
                  <c:pt idx="127">
                    <c:v>4.6336007758396303</c:v>
                  </c:pt>
                  <c:pt idx="128">
                    <c:v>4.7525117731110944</c:v>
                  </c:pt>
                  <c:pt idx="129">
                    <c:v>5.2595583290115453</c:v>
                  </c:pt>
                  <c:pt idx="130">
                    <c:v>5.2430795266336547</c:v>
                  </c:pt>
                  <c:pt idx="131">
                    <c:v>4.7804395205812034</c:v>
                  </c:pt>
                  <c:pt idx="132">
                    <c:v>5.0675694731161611</c:v>
                  </c:pt>
                  <c:pt idx="133">
                    <c:v>5.0895775932567222</c:v>
                  </c:pt>
                  <c:pt idx="134">
                    <c:v>5.0172575379193747</c:v>
                  </c:pt>
                  <c:pt idx="135">
                    <c:v>5.1616743358719868</c:v>
                  </c:pt>
                  <c:pt idx="136">
                    <c:v>5.4134537614429483</c:v>
                  </c:pt>
                  <c:pt idx="137">
                    <c:v>5.1487221198938258</c:v>
                  </c:pt>
                  <c:pt idx="138">
                    <c:v>4.7764166531152954</c:v>
                  </c:pt>
                  <c:pt idx="139">
                    <c:v>4.8160262350705629</c:v>
                  </c:pt>
                  <c:pt idx="140">
                    <c:v>5.4358197787088605</c:v>
                  </c:pt>
                  <c:pt idx="141">
                    <c:v>4.7192426010661208</c:v>
                  </c:pt>
                  <c:pt idx="142">
                    <c:v>5.6400290163252969</c:v>
                  </c:pt>
                  <c:pt idx="143">
                    <c:v>4.8779757394266792</c:v>
                  </c:pt>
                  <c:pt idx="144">
                    <c:v>5.2961424919272062</c:v>
                  </c:pt>
                  <c:pt idx="145">
                    <c:v>5.3523237103812544</c:v>
                  </c:pt>
                  <c:pt idx="146">
                    <c:v>5.5549799082410543</c:v>
                  </c:pt>
                  <c:pt idx="147">
                    <c:v>5.2131242367717032</c:v>
                  </c:pt>
                  <c:pt idx="148">
                    <c:v>4.908399305821086</c:v>
                  </c:pt>
                  <c:pt idx="149">
                    <c:v>5.5627209203662691</c:v>
                  </c:pt>
                  <c:pt idx="150">
                    <c:v>5.1785527170309553</c:v>
                  </c:pt>
                  <c:pt idx="151">
                    <c:v>5.5600410162026783</c:v>
                  </c:pt>
                  <c:pt idx="152">
                    <c:v>5.5926979802455268</c:v>
                  </c:pt>
                  <c:pt idx="153">
                    <c:v>5.614382935698738</c:v>
                  </c:pt>
                  <c:pt idx="154">
                    <c:v>5.8555882812029498</c:v>
                  </c:pt>
                  <c:pt idx="155">
                    <c:v>6.0603736508397983</c:v>
                  </c:pt>
                  <c:pt idx="156">
                    <c:v>6.0389807723635602</c:v>
                  </c:pt>
                  <c:pt idx="157">
                    <c:v>5.9655370460557551</c:v>
                  </c:pt>
                  <c:pt idx="158">
                    <c:v>5.8301065395148406</c:v>
                  </c:pt>
                  <c:pt idx="159">
                    <c:v>5.8369849908815947</c:v>
                  </c:pt>
                  <c:pt idx="160">
                    <c:v>5.8729765606150091</c:v>
                  </c:pt>
                  <c:pt idx="161">
                    <c:v>6.0125801278943447</c:v>
                  </c:pt>
                  <c:pt idx="162">
                    <c:v>6.141004408408242</c:v>
                  </c:pt>
                  <c:pt idx="163">
                    <c:v>5.9945638312586009</c:v>
                  </c:pt>
                  <c:pt idx="164">
                    <c:v>6.1861288727510217</c:v>
                  </c:pt>
                  <c:pt idx="165">
                    <c:v>6.394352196807354</c:v>
                  </c:pt>
                  <c:pt idx="166">
                    <c:v>6.1274868281711861</c:v>
                  </c:pt>
                  <c:pt idx="167">
                    <c:v>6.5312978942184596</c:v>
                  </c:pt>
                  <c:pt idx="168">
                    <c:v>6.4639993123038666</c:v>
                  </c:pt>
                  <c:pt idx="169">
                    <c:v>5.9560814299104416</c:v>
                  </c:pt>
                  <c:pt idx="170">
                    <c:v>5.9794250850311039</c:v>
                  </c:pt>
                  <c:pt idx="171">
                    <c:v>5.9956540025133069</c:v>
                  </c:pt>
                  <c:pt idx="172">
                    <c:v>5.910168229484956</c:v>
                  </c:pt>
                  <c:pt idx="173">
                    <c:v>5.3284864295098258</c:v>
                  </c:pt>
                  <c:pt idx="174">
                    <c:v>5.4176987663822302</c:v>
                  </c:pt>
                  <c:pt idx="175">
                    <c:v>5.1440149638762183</c:v>
                  </c:pt>
                  <c:pt idx="176">
                    <c:v>5.1200076398098089</c:v>
                  </c:pt>
                  <c:pt idx="177">
                    <c:v>5.2780087108323777</c:v>
                  </c:pt>
                  <c:pt idx="178">
                    <c:v>5.7527026402780805</c:v>
                  </c:pt>
                  <c:pt idx="179">
                    <c:v>4.7725107960271389</c:v>
                  </c:pt>
                  <c:pt idx="180">
                    <c:v>5.3490947597398613</c:v>
                  </c:pt>
                </c:numCache>
              </c:numRef>
            </c:minus>
            <c:spPr>
              <a:noFill/>
              <a:ln w="63500" cap="flat" cmpd="sng" algn="ctr">
                <a:solidFill>
                  <a:srgbClr val="C8B3DB">
                    <a:alpha val="29804"/>
                  </a:srgbClr>
                </a:solidFill>
                <a:round/>
              </a:ln>
              <a:effectLst/>
            </c:spPr>
          </c:errBars>
          <c:xVal>
            <c:numRef>
              <c:f>'200AMP'!$A$5:$A$185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'200AMP'!$G$5:$G$185</c:f>
              <c:numCache>
                <c:formatCode>General</c:formatCode>
                <c:ptCount val="181"/>
                <c:pt idx="0">
                  <c:v>-5.7523888548080331</c:v>
                </c:pt>
                <c:pt idx="1">
                  <c:v>-12.004009916784167</c:v>
                </c:pt>
                <c:pt idx="2">
                  <c:v>-12.568899019947615</c:v>
                </c:pt>
                <c:pt idx="3">
                  <c:v>-14.255043425619849</c:v>
                </c:pt>
                <c:pt idx="4">
                  <c:v>-13.313519482657032</c:v>
                </c:pt>
                <c:pt idx="5">
                  <c:v>-13.985015774452403</c:v>
                </c:pt>
                <c:pt idx="6">
                  <c:v>-13.323653505186389</c:v>
                </c:pt>
                <c:pt idx="7">
                  <c:v>-12.842846131750624</c:v>
                </c:pt>
                <c:pt idx="8">
                  <c:v>-12.863477988710907</c:v>
                </c:pt>
                <c:pt idx="9">
                  <c:v>-12.880365618491918</c:v>
                </c:pt>
                <c:pt idx="10">
                  <c:v>-12.004964871996176</c:v>
                </c:pt>
                <c:pt idx="11">
                  <c:v>-11.684786759642604</c:v>
                </c:pt>
                <c:pt idx="12">
                  <c:v>-10.842971467544388</c:v>
                </c:pt>
                <c:pt idx="13">
                  <c:v>-10.786147879705007</c:v>
                </c:pt>
                <c:pt idx="14">
                  <c:v>-10.165590759662875</c:v>
                </c:pt>
                <c:pt idx="15">
                  <c:v>0</c:v>
                </c:pt>
                <c:pt idx="16">
                  <c:v>1.8069977514053872</c:v>
                </c:pt>
                <c:pt idx="17">
                  <c:v>1.7268138974813805</c:v>
                </c:pt>
                <c:pt idx="18">
                  <c:v>0.53882310330616545</c:v>
                </c:pt>
                <c:pt idx="19">
                  <c:v>2.5761173564846884</c:v>
                </c:pt>
                <c:pt idx="20">
                  <c:v>2.7492855294949132</c:v>
                </c:pt>
                <c:pt idx="21">
                  <c:v>2.3450029976710653</c:v>
                </c:pt>
                <c:pt idx="22">
                  <c:v>2.2356832079851769</c:v>
                </c:pt>
                <c:pt idx="23">
                  <c:v>2.0807739934137937</c:v>
                </c:pt>
                <c:pt idx="24">
                  <c:v>3.008869724414053</c:v>
                </c:pt>
                <c:pt idx="25">
                  <c:v>1.9575265323679261</c:v>
                </c:pt>
                <c:pt idx="26">
                  <c:v>2.0520047651572257</c:v>
                </c:pt>
                <c:pt idx="27">
                  <c:v>1.7424704738465135</c:v>
                </c:pt>
                <c:pt idx="28">
                  <c:v>3.3700839415317079</c:v>
                </c:pt>
                <c:pt idx="29">
                  <c:v>2.016572600387271</c:v>
                </c:pt>
                <c:pt idx="30">
                  <c:v>3.2683450936007397</c:v>
                </c:pt>
                <c:pt idx="31">
                  <c:v>3.0521743811713491</c:v>
                </c:pt>
                <c:pt idx="32">
                  <c:v>2.5374223562291034</c:v>
                </c:pt>
                <c:pt idx="33">
                  <c:v>2.5969954225569891</c:v>
                </c:pt>
                <c:pt idx="34">
                  <c:v>1.9130417452823878</c:v>
                </c:pt>
                <c:pt idx="35">
                  <c:v>2.9306644452479094</c:v>
                </c:pt>
                <c:pt idx="36">
                  <c:v>2.8067301158523383</c:v>
                </c:pt>
                <c:pt idx="37">
                  <c:v>3.2131164801016325</c:v>
                </c:pt>
                <c:pt idx="38">
                  <c:v>3.8687875780066898</c:v>
                </c:pt>
                <c:pt idx="39">
                  <c:v>3.5729320832926739</c:v>
                </c:pt>
                <c:pt idx="40">
                  <c:v>3.4894533531851253</c:v>
                </c:pt>
                <c:pt idx="41">
                  <c:v>2.9443123939839264</c:v>
                </c:pt>
                <c:pt idx="42">
                  <c:v>3.1813587682525313</c:v>
                </c:pt>
                <c:pt idx="43">
                  <c:v>2.0589399162944391</c:v>
                </c:pt>
                <c:pt idx="44">
                  <c:v>1.9633829519533723</c:v>
                </c:pt>
                <c:pt idx="45">
                  <c:v>2.5811193436838362</c:v>
                </c:pt>
                <c:pt idx="46">
                  <c:v>2.4466980900567052</c:v>
                </c:pt>
                <c:pt idx="47">
                  <c:v>1.4745701211851956</c:v>
                </c:pt>
                <c:pt idx="48">
                  <c:v>1.8826177403017976</c:v>
                </c:pt>
                <c:pt idx="49">
                  <c:v>1.7726577568173525</c:v>
                </c:pt>
                <c:pt idx="50">
                  <c:v>0.74706142039477652</c:v>
                </c:pt>
                <c:pt idx="51">
                  <c:v>0.77536168431051711</c:v>
                </c:pt>
                <c:pt idx="52">
                  <c:v>-0.25325983273236119</c:v>
                </c:pt>
                <c:pt idx="53">
                  <c:v>0.72688056728363259</c:v>
                </c:pt>
                <c:pt idx="54">
                  <c:v>0.81013837170559844</c:v>
                </c:pt>
                <c:pt idx="55">
                  <c:v>0.52770755619635534</c:v>
                </c:pt>
                <c:pt idx="56">
                  <c:v>-0.25411192289151641</c:v>
                </c:pt>
                <c:pt idx="57">
                  <c:v>0.68066237839932597</c:v>
                </c:pt>
                <c:pt idx="58">
                  <c:v>0.11891914304431168</c:v>
                </c:pt>
                <c:pt idx="59">
                  <c:v>-0.47843178312622425</c:v>
                </c:pt>
                <c:pt idx="60">
                  <c:v>0.29000044906038552</c:v>
                </c:pt>
                <c:pt idx="61">
                  <c:v>0.32205721202623677</c:v>
                </c:pt>
                <c:pt idx="62">
                  <c:v>1.2903692133482951</c:v>
                </c:pt>
                <c:pt idx="63">
                  <c:v>0.55582879962822818</c:v>
                </c:pt>
                <c:pt idx="64">
                  <c:v>-0.12386647237132813</c:v>
                </c:pt>
                <c:pt idx="65">
                  <c:v>0.77521677918859555</c:v>
                </c:pt>
                <c:pt idx="66">
                  <c:v>0.61610360100122219</c:v>
                </c:pt>
                <c:pt idx="67">
                  <c:v>0.18987073259968987</c:v>
                </c:pt>
                <c:pt idx="68">
                  <c:v>-0.53785434497772289</c:v>
                </c:pt>
                <c:pt idx="69">
                  <c:v>-0.43720018401038663</c:v>
                </c:pt>
                <c:pt idx="70">
                  <c:v>-1.1788958118727444</c:v>
                </c:pt>
                <c:pt idx="71">
                  <c:v>-0.32410198308476978</c:v>
                </c:pt>
                <c:pt idx="72">
                  <c:v>-0.57960606464671616</c:v>
                </c:pt>
                <c:pt idx="73">
                  <c:v>5.8913623336768237E-2</c:v>
                </c:pt>
                <c:pt idx="74">
                  <c:v>2.9212620414749681E-2</c:v>
                </c:pt>
                <c:pt idx="75">
                  <c:v>0.42089140894468502</c:v>
                </c:pt>
                <c:pt idx="76">
                  <c:v>0.34885451321955718</c:v>
                </c:pt>
                <c:pt idx="77">
                  <c:v>-0.97785061264544626</c:v>
                </c:pt>
                <c:pt idx="78">
                  <c:v>-0.43140045156012408</c:v>
                </c:pt>
                <c:pt idx="79">
                  <c:v>-0.91880642177283678</c:v>
                </c:pt>
                <c:pt idx="80">
                  <c:v>-0.79859457594280525</c:v>
                </c:pt>
                <c:pt idx="81">
                  <c:v>-1.1377039221202054</c:v>
                </c:pt>
                <c:pt idx="82">
                  <c:v>-0.60141376928467094</c:v>
                </c:pt>
                <c:pt idx="83">
                  <c:v>-1.5090540367060341</c:v>
                </c:pt>
                <c:pt idx="84">
                  <c:v>-1.1619302603386583</c:v>
                </c:pt>
                <c:pt idx="85">
                  <c:v>-0.39859960688612439</c:v>
                </c:pt>
                <c:pt idx="86">
                  <c:v>-0.93063770596138051</c:v>
                </c:pt>
                <c:pt idx="87">
                  <c:v>-0.28489185777410631</c:v>
                </c:pt>
                <c:pt idx="88">
                  <c:v>-1.4855379652028726</c:v>
                </c:pt>
                <c:pt idx="89">
                  <c:v>0.16335045318374775</c:v>
                </c:pt>
                <c:pt idx="90">
                  <c:v>-0.33394046516346909</c:v>
                </c:pt>
                <c:pt idx="91">
                  <c:v>-1.2505370327292897</c:v>
                </c:pt>
                <c:pt idx="92">
                  <c:v>-1.0219075354194245</c:v>
                </c:pt>
                <c:pt idx="93">
                  <c:v>-1.7972679234074502</c:v>
                </c:pt>
                <c:pt idx="94">
                  <c:v>-1.1276210175112074</c:v>
                </c:pt>
                <c:pt idx="95">
                  <c:v>-2.0845797156872843</c:v>
                </c:pt>
                <c:pt idx="96">
                  <c:v>-2.3044525323407554</c:v>
                </c:pt>
                <c:pt idx="97">
                  <c:v>-2.6367367219011335</c:v>
                </c:pt>
                <c:pt idx="98">
                  <c:v>-2.7415909456944023</c:v>
                </c:pt>
                <c:pt idx="99">
                  <c:v>-2.9797170715123351</c:v>
                </c:pt>
                <c:pt idx="100">
                  <c:v>-2.6082920272577632</c:v>
                </c:pt>
                <c:pt idx="101">
                  <c:v>-2.6418265851130753</c:v>
                </c:pt>
                <c:pt idx="103">
                  <c:v>-3.1501596935839111</c:v>
                </c:pt>
                <c:pt idx="104">
                  <c:v>-2.248264342362682</c:v>
                </c:pt>
                <c:pt idx="105">
                  <c:v>-2.4132571831916962</c:v>
                </c:pt>
                <c:pt idx="106">
                  <c:v>-1.8927681072882614</c:v>
                </c:pt>
                <c:pt idx="107">
                  <c:v>-1.8817888399534612</c:v>
                </c:pt>
                <c:pt idx="108">
                  <c:v>-2.3065551503909361</c:v>
                </c:pt>
                <c:pt idx="109">
                  <c:v>-2.5428923250024957</c:v>
                </c:pt>
                <c:pt idx="110">
                  <c:v>-2.0742956991486459</c:v>
                </c:pt>
                <c:pt idx="111">
                  <c:v>-1.8108858747191507</c:v>
                </c:pt>
                <c:pt idx="112">
                  <c:v>-2.233347477337194</c:v>
                </c:pt>
                <c:pt idx="113">
                  <c:v>-2.0553980988271823</c:v>
                </c:pt>
                <c:pt idx="114">
                  <c:v>-1.4187294341469665</c:v>
                </c:pt>
                <c:pt idx="115">
                  <c:v>-2.3579587989983115</c:v>
                </c:pt>
                <c:pt idx="116">
                  <c:v>-1.7524323150379644</c:v>
                </c:pt>
                <c:pt idx="117">
                  <c:v>-2.0304152049331265</c:v>
                </c:pt>
                <c:pt idx="118">
                  <c:v>-1.8624102116632666</c:v>
                </c:pt>
                <c:pt idx="119">
                  <c:v>-2.2823583307888509</c:v>
                </c:pt>
                <c:pt idx="120">
                  <c:v>-2.1235554882158221</c:v>
                </c:pt>
                <c:pt idx="121">
                  <c:v>-2.613087257713846</c:v>
                </c:pt>
                <c:pt idx="122">
                  <c:v>-2.9361576265157159</c:v>
                </c:pt>
                <c:pt idx="123">
                  <c:v>-2.5182280409265605</c:v>
                </c:pt>
                <c:pt idx="124">
                  <c:v>-2.3132287669075691</c:v>
                </c:pt>
                <c:pt idx="125">
                  <c:v>-2.1725046268556958</c:v>
                </c:pt>
                <c:pt idx="126">
                  <c:v>-2.096665049461774</c:v>
                </c:pt>
                <c:pt idx="127">
                  <c:v>-2.6436165320524005</c:v>
                </c:pt>
                <c:pt idx="128">
                  <c:v>-2.7723045197948113</c:v>
                </c:pt>
                <c:pt idx="129">
                  <c:v>-3.2917507576522369</c:v>
                </c:pt>
                <c:pt idx="130">
                  <c:v>-2.7178916567853362</c:v>
                </c:pt>
                <c:pt idx="131">
                  <c:v>-2.2321291398398615</c:v>
                </c:pt>
                <c:pt idx="132">
                  <c:v>-3.1228550131711299</c:v>
                </c:pt>
                <c:pt idx="133">
                  <c:v>-2.5332976572236485</c:v>
                </c:pt>
                <c:pt idx="134">
                  <c:v>-3.1956412322537395</c:v>
                </c:pt>
                <c:pt idx="135">
                  <c:v>-2.9429703902069706</c:v>
                </c:pt>
                <c:pt idx="136">
                  <c:v>-2.101317442093126</c:v>
                </c:pt>
                <c:pt idx="137">
                  <c:v>-2.1812056761894878</c:v>
                </c:pt>
                <c:pt idx="138">
                  <c:v>-2.1837660156648466</c:v>
                </c:pt>
                <c:pt idx="139">
                  <c:v>-2.9564342122157625</c:v>
                </c:pt>
                <c:pt idx="140">
                  <c:v>-2.8057888790839711</c:v>
                </c:pt>
                <c:pt idx="141">
                  <c:v>-2.044262606739383</c:v>
                </c:pt>
                <c:pt idx="142">
                  <c:v>-2.8188259793143984</c:v>
                </c:pt>
                <c:pt idx="143">
                  <c:v>-2.9120007481262986</c:v>
                </c:pt>
                <c:pt idx="144">
                  <c:v>-3.566490434876175</c:v>
                </c:pt>
                <c:pt idx="145">
                  <c:v>-3.1954035757717234</c:v>
                </c:pt>
                <c:pt idx="146">
                  <c:v>-4.4490294729143924</c:v>
                </c:pt>
                <c:pt idx="147">
                  <c:v>-3.8471130699781582</c:v>
                </c:pt>
                <c:pt idx="148">
                  <c:v>-4.1167883120988371</c:v>
                </c:pt>
                <c:pt idx="149">
                  <c:v>-3.5346304739273862</c:v>
                </c:pt>
                <c:pt idx="150">
                  <c:v>-2.7205087504309362</c:v>
                </c:pt>
                <c:pt idx="151">
                  <c:v>-3.0930472121583161</c:v>
                </c:pt>
                <c:pt idx="152">
                  <c:v>-3.0974781623381888</c:v>
                </c:pt>
                <c:pt idx="153">
                  <c:v>-2.9386337846292632</c:v>
                </c:pt>
                <c:pt idx="154">
                  <c:v>-2.8728159899502121</c:v>
                </c:pt>
                <c:pt idx="155">
                  <c:v>-2.4828304655670723</c:v>
                </c:pt>
                <c:pt idx="156">
                  <c:v>-3.263930155149994</c:v>
                </c:pt>
                <c:pt idx="157">
                  <c:v>-2.2648691762539284</c:v>
                </c:pt>
                <c:pt idx="158">
                  <c:v>-2.0915479863331043</c:v>
                </c:pt>
                <c:pt idx="159">
                  <c:v>-2.3196444093433799</c:v>
                </c:pt>
                <c:pt idx="160">
                  <c:v>-2.5418226205573013</c:v>
                </c:pt>
                <c:pt idx="161">
                  <c:v>-2.151065813079275</c:v>
                </c:pt>
                <c:pt idx="162">
                  <c:v>-2.4312333655778096</c:v>
                </c:pt>
                <c:pt idx="163">
                  <c:v>-2.2940902707112736</c:v>
                </c:pt>
                <c:pt idx="164">
                  <c:v>-1.3798994345458513</c:v>
                </c:pt>
                <c:pt idx="165">
                  <c:v>-2.044115054091669</c:v>
                </c:pt>
                <c:pt idx="166">
                  <c:v>-2.3105404471580622</c:v>
                </c:pt>
                <c:pt idx="167">
                  <c:v>-2.0650220047356038</c:v>
                </c:pt>
                <c:pt idx="168">
                  <c:v>-2.7117025994114505</c:v>
                </c:pt>
                <c:pt idx="169">
                  <c:v>-2.8843918470476191</c:v>
                </c:pt>
                <c:pt idx="170">
                  <c:v>-2.7075496257284293</c:v>
                </c:pt>
                <c:pt idx="171">
                  <c:v>-2.5326132296704147</c:v>
                </c:pt>
                <c:pt idx="172">
                  <c:v>-3.2518135249064053</c:v>
                </c:pt>
                <c:pt idx="173">
                  <c:v>-3.2551185887440397</c:v>
                </c:pt>
                <c:pt idx="174">
                  <c:v>-3.1823927479490641</c:v>
                </c:pt>
                <c:pt idx="175">
                  <c:v>-3.0162366553109412</c:v>
                </c:pt>
                <c:pt idx="176">
                  <c:v>-3.1550055185511012</c:v>
                </c:pt>
                <c:pt idx="177">
                  <c:v>-3.1864142803995117</c:v>
                </c:pt>
                <c:pt idx="178">
                  <c:v>-2.5794004739314769</c:v>
                </c:pt>
                <c:pt idx="179">
                  <c:v>-3.1772541022885123</c:v>
                </c:pt>
                <c:pt idx="180">
                  <c:v>-2.6410823973891042</c:v>
                </c:pt>
              </c:numCache>
            </c:numRef>
          </c:yVal>
          <c:smooth val="0"/>
          <c:extLst>
            <c:ext xmlns:c16="http://schemas.microsoft.com/office/drawing/2014/chart" uri="{C3380CC4-5D6E-409C-BE32-E72D297353CC}">
              <c16:uniqueId val="{00000000-7E6B-4626-9659-C7FC26BD363A}"/>
            </c:ext>
          </c:extLst>
        </c:ser>
        <c:dLbls>
          <c:showLegendKey val="0"/>
          <c:showVal val="0"/>
          <c:showCatName val="0"/>
          <c:showSerName val="0"/>
          <c:showPercent val="0"/>
          <c:showBubbleSize val="0"/>
        </c:dLbls>
        <c:axId val="710412192"/>
        <c:axId val="710414272"/>
      </c:scatterChart>
      <c:valAx>
        <c:axId val="710412192"/>
        <c:scaling>
          <c:orientation val="minMax"/>
          <c:max val="3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10414272"/>
        <c:crosses val="autoZero"/>
        <c:crossBetween val="midCat"/>
        <c:majorUnit val="600"/>
      </c:valAx>
      <c:valAx>
        <c:axId val="710414272"/>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710412192"/>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76497656472956"/>
          <c:y val="3.5187332847917425E-2"/>
          <c:w val="0.84904944866248855"/>
          <c:h val="0.83229524916605202"/>
        </c:manualLayout>
      </c:layout>
      <c:scatterChart>
        <c:scatterStyle val="lineMarker"/>
        <c:varyColors val="0"/>
        <c:ser>
          <c:idx val="3"/>
          <c:order val="0"/>
          <c:tx>
            <c:v>200 uM ATP</c:v>
          </c:tx>
          <c:spPr>
            <a:ln w="38100" cap="rnd">
              <a:solidFill>
                <a:srgbClr val="B424FC"/>
              </a:solidFill>
              <a:round/>
            </a:ln>
            <a:effectLst/>
          </c:spPr>
          <c:marker>
            <c:symbol val="none"/>
          </c:marker>
          <c:errBars>
            <c:errDir val="y"/>
            <c:errBarType val="both"/>
            <c:errValType val="cust"/>
            <c:noEndCap val="1"/>
            <c:plus>
              <c:numRef>
                <c:f>'stats atp-adp-amp-neg'!$I$4:$I$184</c:f>
                <c:numCache>
                  <c:formatCode>General</c:formatCode>
                  <c:ptCount val="181"/>
                  <c:pt idx="0">
                    <c:v>7.4599617247702561</c:v>
                  </c:pt>
                  <c:pt idx="1">
                    <c:v>7.2608813030233161</c:v>
                  </c:pt>
                  <c:pt idx="2">
                    <c:v>5.504830660430823</c:v>
                  </c:pt>
                  <c:pt idx="3">
                    <c:v>5.6755723751462117</c:v>
                  </c:pt>
                  <c:pt idx="4">
                    <c:v>5.4481899193360341</c:v>
                  </c:pt>
                  <c:pt idx="5">
                    <c:v>5.0936450939878837</c:v>
                  </c:pt>
                  <c:pt idx="6">
                    <c:v>5.0203264699126029</c:v>
                  </c:pt>
                  <c:pt idx="7">
                    <c:v>5.174216761641242</c:v>
                  </c:pt>
                  <c:pt idx="8">
                    <c:v>5.043377597501018</c:v>
                  </c:pt>
                  <c:pt idx="9">
                    <c:v>2.2423345281495766</c:v>
                  </c:pt>
                  <c:pt idx="10">
                    <c:v>2.3140643366157088</c:v>
                  </c:pt>
                  <c:pt idx="11">
                    <c:v>2.3269839386161295</c:v>
                  </c:pt>
                  <c:pt idx="12">
                    <c:v>2.5648748726472075</c:v>
                  </c:pt>
                  <c:pt idx="13">
                    <c:v>2.6742553050113136</c:v>
                  </c:pt>
                  <c:pt idx="14">
                    <c:v>2.5218885775994906</c:v>
                  </c:pt>
                  <c:pt idx="15">
                    <c:v>0</c:v>
                  </c:pt>
                  <c:pt idx="16">
                    <c:v>4.4059764107876953</c:v>
                  </c:pt>
                  <c:pt idx="17">
                    <c:v>5.2558392987510079</c:v>
                  </c:pt>
                  <c:pt idx="18">
                    <c:v>4.7252245667717263</c:v>
                  </c:pt>
                  <c:pt idx="19">
                    <c:v>5.5180388099629578</c:v>
                  </c:pt>
                  <c:pt idx="20">
                    <c:v>5.0696170916449521</c:v>
                  </c:pt>
                  <c:pt idx="21">
                    <c:v>4.7684978870963057</c:v>
                  </c:pt>
                  <c:pt idx="22">
                    <c:v>5.232705729392384</c:v>
                  </c:pt>
                  <c:pt idx="23">
                    <c:v>5.9233995636611025</c:v>
                  </c:pt>
                  <c:pt idx="24">
                    <c:v>6.2502005001136629</c:v>
                  </c:pt>
                  <c:pt idx="25">
                    <c:v>6.345480196238781</c:v>
                  </c:pt>
                  <c:pt idx="26">
                    <c:v>6.9842980019278675</c:v>
                  </c:pt>
                  <c:pt idx="27">
                    <c:v>7.0734343120717433</c:v>
                  </c:pt>
                  <c:pt idx="28">
                    <c:v>7.1629211278522389</c:v>
                  </c:pt>
                  <c:pt idx="29">
                    <c:v>7.5173755391788744</c:v>
                  </c:pt>
                  <c:pt idx="30">
                    <c:v>7.0337734041975075</c:v>
                  </c:pt>
                  <c:pt idx="31">
                    <c:v>6.6853411290568738</c:v>
                  </c:pt>
                  <c:pt idx="32">
                    <c:v>7.0211403899953924</c:v>
                  </c:pt>
                  <c:pt idx="33">
                    <c:v>7.7849208372686123</c:v>
                  </c:pt>
                  <c:pt idx="34">
                    <c:v>7.666224607290947</c:v>
                  </c:pt>
                  <c:pt idx="35">
                    <c:v>7.9640721867212392</c:v>
                  </c:pt>
                  <c:pt idx="36">
                    <c:v>7.1079503165703608</c:v>
                  </c:pt>
                  <c:pt idx="37">
                    <c:v>6.8070234610667821</c:v>
                  </c:pt>
                  <c:pt idx="38">
                    <c:v>6.4027398887113227</c:v>
                  </c:pt>
                  <c:pt idx="39">
                    <c:v>6.9595226312064806</c:v>
                  </c:pt>
                  <c:pt idx="40">
                    <c:v>6.4212354414241721</c:v>
                  </c:pt>
                  <c:pt idx="41">
                    <c:v>6.2603548196160004</c:v>
                  </c:pt>
                  <c:pt idx="42">
                    <c:v>6.1456212755906083</c:v>
                  </c:pt>
                  <c:pt idx="43">
                    <c:v>5.8933796544281627</c:v>
                  </c:pt>
                  <c:pt idx="44">
                    <c:v>6.5892384558667443</c:v>
                  </c:pt>
                  <c:pt idx="45">
                    <c:v>4.8345304095245796</c:v>
                  </c:pt>
                  <c:pt idx="46">
                    <c:v>4.8174731820647771</c:v>
                  </c:pt>
                  <c:pt idx="47">
                    <c:v>4.5939961921739778</c:v>
                  </c:pt>
                  <c:pt idx="48">
                    <c:v>5.1071032296810319</c:v>
                  </c:pt>
                  <c:pt idx="49">
                    <c:v>4.333214992341019</c:v>
                  </c:pt>
                  <c:pt idx="50">
                    <c:v>4.4940187769996012</c:v>
                  </c:pt>
                  <c:pt idx="51">
                    <c:v>4.3744281277015764</c:v>
                  </c:pt>
                  <c:pt idx="52">
                    <c:v>4.3388336894892614</c:v>
                  </c:pt>
                  <c:pt idx="53">
                    <c:v>4.5859315402764214</c:v>
                  </c:pt>
                  <c:pt idx="54">
                    <c:v>3.782507217565708</c:v>
                  </c:pt>
                  <c:pt idx="55">
                    <c:v>4.1225171806419221</c:v>
                  </c:pt>
                  <c:pt idx="56">
                    <c:v>4.116662470937908</c:v>
                  </c:pt>
                  <c:pt idx="57">
                    <c:v>4.1387742001197241</c:v>
                  </c:pt>
                  <c:pt idx="58">
                    <c:v>3.9034778935686676</c:v>
                  </c:pt>
                  <c:pt idx="59">
                    <c:v>4.0840923469791388</c:v>
                  </c:pt>
                  <c:pt idx="60">
                    <c:v>3.9779427685992297</c:v>
                  </c:pt>
                  <c:pt idx="61">
                    <c:v>3.6192907542959687</c:v>
                  </c:pt>
                  <c:pt idx="62">
                    <c:v>3.9944204330319555</c:v>
                  </c:pt>
                  <c:pt idx="63">
                    <c:v>4.2628854808760419</c:v>
                  </c:pt>
                  <c:pt idx="64">
                    <c:v>4.4254173661100857</c:v>
                  </c:pt>
                  <c:pt idx="65">
                    <c:v>4.4186428273214053</c:v>
                  </c:pt>
                  <c:pt idx="66">
                    <c:v>4.4068662307001523</c:v>
                  </c:pt>
                  <c:pt idx="67">
                    <c:v>4.6921056024693071</c:v>
                  </c:pt>
                  <c:pt idx="68">
                    <c:v>4.5608419810786938</c:v>
                  </c:pt>
                  <c:pt idx="69">
                    <c:v>4.2637019858716076</c:v>
                  </c:pt>
                  <c:pt idx="70">
                    <c:v>4.3326765887812018</c:v>
                  </c:pt>
                  <c:pt idx="71">
                    <c:v>4.7130064228902482</c:v>
                  </c:pt>
                  <c:pt idx="72">
                    <c:v>3.9902063344170173</c:v>
                  </c:pt>
                  <c:pt idx="73">
                    <c:v>4.4409959713091567</c:v>
                  </c:pt>
                  <c:pt idx="74">
                    <c:v>4.528169132339019</c:v>
                  </c:pt>
                  <c:pt idx="75">
                    <c:v>4.6744270457158708</c:v>
                  </c:pt>
                  <c:pt idx="76">
                    <c:v>4.4001546715366766</c:v>
                  </c:pt>
                  <c:pt idx="77">
                    <c:v>4.6914607282670238</c:v>
                  </c:pt>
                  <c:pt idx="78">
                    <c:v>4.6833638651988529</c:v>
                  </c:pt>
                  <c:pt idx="79">
                    <c:v>4.8686056318927964</c:v>
                  </c:pt>
                  <c:pt idx="80">
                    <c:v>4.6634624490452961</c:v>
                  </c:pt>
                  <c:pt idx="81">
                    <c:v>4.9764007744170735</c:v>
                  </c:pt>
                  <c:pt idx="82">
                    <c:v>5.1933875680624926</c:v>
                  </c:pt>
                  <c:pt idx="83">
                    <c:v>5.1766343270414108</c:v>
                  </c:pt>
                  <c:pt idx="84">
                    <c:v>4.8345907589019248</c:v>
                  </c:pt>
                  <c:pt idx="85">
                    <c:v>4.794149484945863</c:v>
                  </c:pt>
                  <c:pt idx="86">
                    <c:v>4.8265862386213687</c:v>
                  </c:pt>
                  <c:pt idx="87">
                    <c:v>4.9196941095388818</c:v>
                  </c:pt>
                  <c:pt idx="88">
                    <c:v>5.2869696957275751</c:v>
                  </c:pt>
                  <c:pt idx="89">
                    <c:v>5.5638877487529514</c:v>
                  </c:pt>
                  <c:pt idx="90">
                    <c:v>5.1740790118293454</c:v>
                  </c:pt>
                  <c:pt idx="91">
                    <c:v>5.6786053790820681</c:v>
                  </c:pt>
                  <c:pt idx="92">
                    <c:v>5.5728308304226681</c:v>
                  </c:pt>
                  <c:pt idx="93">
                    <c:v>5.9139944726265314</c:v>
                  </c:pt>
                  <c:pt idx="94">
                    <c:v>6.0823442170861677</c:v>
                  </c:pt>
                  <c:pt idx="95">
                    <c:v>6.2822116803967258</c:v>
                  </c:pt>
                  <c:pt idx="96">
                    <c:v>5.8746727666291942</c:v>
                  </c:pt>
                  <c:pt idx="97">
                    <c:v>6.7308094126932945</c:v>
                  </c:pt>
                  <c:pt idx="98">
                    <c:v>6.2209491494449427</c:v>
                  </c:pt>
                  <c:pt idx="99">
                    <c:v>5.7815124433258687</c:v>
                  </c:pt>
                  <c:pt idx="100">
                    <c:v>6.8429791335338122</c:v>
                  </c:pt>
                  <c:pt idx="101">
                    <c:v>6.6822375597216404</c:v>
                  </c:pt>
                  <c:pt idx="102">
                    <c:v>6.7887376353191833</c:v>
                  </c:pt>
                  <c:pt idx="103">
                    <c:v>7.3963998057952853</c:v>
                  </c:pt>
                  <c:pt idx="104">
                    <c:v>7.4572061854137504</c:v>
                  </c:pt>
                  <c:pt idx="105">
                    <c:v>7.3230260544268209</c:v>
                  </c:pt>
                  <c:pt idx="106">
                    <c:v>7.503151317876541</c:v>
                  </c:pt>
                  <c:pt idx="107">
                    <c:v>7.5602973371517042</c:v>
                  </c:pt>
                  <c:pt idx="108">
                    <c:v>8.0420109318319337</c:v>
                  </c:pt>
                  <c:pt idx="109">
                    <c:v>8.0181797529547207</c:v>
                  </c:pt>
                  <c:pt idx="110">
                    <c:v>7.9521261207159286</c:v>
                  </c:pt>
                  <c:pt idx="111">
                    <c:v>8.158958695178006</c:v>
                  </c:pt>
                  <c:pt idx="112">
                    <c:v>9.2049254689354907</c:v>
                  </c:pt>
                  <c:pt idx="113">
                    <c:v>8.8346655754618553</c:v>
                  </c:pt>
                  <c:pt idx="114">
                    <c:v>8.9920629038629336</c:v>
                  </c:pt>
                  <c:pt idx="115">
                    <c:v>9.1332412747847975</c:v>
                  </c:pt>
                  <c:pt idx="116">
                    <c:v>8.5733169150574184</c:v>
                  </c:pt>
                  <c:pt idx="117">
                    <c:v>8.7162183049379909</c:v>
                  </c:pt>
                  <c:pt idx="118">
                    <c:v>8.4594153896890596</c:v>
                  </c:pt>
                  <c:pt idx="119">
                    <c:v>8.8198666449074281</c:v>
                  </c:pt>
                  <c:pt idx="120">
                    <c:v>8.653545966430519</c:v>
                  </c:pt>
                  <c:pt idx="121">
                    <c:v>8.233509057100159</c:v>
                  </c:pt>
                  <c:pt idx="122">
                    <c:v>8.3239471720901719</c:v>
                  </c:pt>
                  <c:pt idx="123">
                    <c:v>8.7833973665409601</c:v>
                  </c:pt>
                  <c:pt idx="124">
                    <c:v>8.4527220952486477</c:v>
                  </c:pt>
                  <c:pt idx="125">
                    <c:v>8.6746713941561442</c:v>
                  </c:pt>
                  <c:pt idx="126">
                    <c:v>8.9501991209339025</c:v>
                  </c:pt>
                  <c:pt idx="127">
                    <c:v>8.6577494056261628</c:v>
                  </c:pt>
                  <c:pt idx="128">
                    <c:v>8.9552164103953</c:v>
                  </c:pt>
                  <c:pt idx="129">
                    <c:v>8.9301771818123452</c:v>
                  </c:pt>
                  <c:pt idx="130">
                    <c:v>8.8409447238292351</c:v>
                  </c:pt>
                  <c:pt idx="131">
                    <c:v>8.5929172909624736</c:v>
                  </c:pt>
                  <c:pt idx="132">
                    <c:v>8.5725922523626821</c:v>
                  </c:pt>
                  <c:pt idx="133">
                    <c:v>8.2889208888926937</c:v>
                  </c:pt>
                  <c:pt idx="134">
                    <c:v>8.515328252425407</c:v>
                  </c:pt>
                  <c:pt idx="135">
                    <c:v>8.894311922392653</c:v>
                  </c:pt>
                  <c:pt idx="136">
                    <c:v>8.9487764479858445</c:v>
                  </c:pt>
                  <c:pt idx="137">
                    <c:v>9.1773042141970471</c:v>
                  </c:pt>
                  <c:pt idx="138">
                    <c:v>9.2962201705349869</c:v>
                  </c:pt>
                  <c:pt idx="139">
                    <c:v>9.5913332300622685</c:v>
                  </c:pt>
                  <c:pt idx="140">
                    <c:v>9.6108608818972421</c:v>
                  </c:pt>
                  <c:pt idx="141">
                    <c:v>9.8813943265288593</c:v>
                  </c:pt>
                  <c:pt idx="142">
                    <c:v>9.6339348481285896</c:v>
                  </c:pt>
                  <c:pt idx="143">
                    <c:v>9.5379802738840613</c:v>
                  </c:pt>
                  <c:pt idx="144">
                    <c:v>9.3505739585649206</c:v>
                  </c:pt>
                  <c:pt idx="145">
                    <c:v>9.5289797289671139</c:v>
                  </c:pt>
                  <c:pt idx="146">
                    <c:v>9.5283455343635772</c:v>
                  </c:pt>
                  <c:pt idx="147">
                    <c:v>9.4350928679112371</c:v>
                  </c:pt>
                  <c:pt idx="148">
                    <c:v>9.6440190258645622</c:v>
                  </c:pt>
                  <c:pt idx="149">
                    <c:v>9.2569139250068613</c:v>
                  </c:pt>
                  <c:pt idx="150">
                    <c:v>9.0708871054082074</c:v>
                  </c:pt>
                  <c:pt idx="151">
                    <c:v>8.9970934242899627</c:v>
                  </c:pt>
                  <c:pt idx="152">
                    <c:v>9.1047807595151227</c:v>
                  </c:pt>
                  <c:pt idx="153">
                    <c:v>9.2883687477048458</c:v>
                  </c:pt>
                  <c:pt idx="154">
                    <c:v>8.814587260620689</c:v>
                  </c:pt>
                  <c:pt idx="155">
                    <c:v>8.9243504202950383</c:v>
                  </c:pt>
                  <c:pt idx="156">
                    <c:v>8.7983474845384162</c:v>
                  </c:pt>
                  <c:pt idx="157">
                    <c:v>8.4127931011097843</c:v>
                  </c:pt>
                  <c:pt idx="158">
                    <c:v>8.7074261741753016</c:v>
                  </c:pt>
                  <c:pt idx="159">
                    <c:v>8.8899987547570731</c:v>
                  </c:pt>
                  <c:pt idx="160">
                    <c:v>8.7969657472222949</c:v>
                  </c:pt>
                  <c:pt idx="161">
                    <c:v>8.5455993861476696</c:v>
                  </c:pt>
                  <c:pt idx="162">
                    <c:v>9.0716141755038624</c:v>
                  </c:pt>
                  <c:pt idx="163">
                    <c:v>9.2777049956919093</c:v>
                  </c:pt>
                  <c:pt idx="164">
                    <c:v>9.076633871706111</c:v>
                  </c:pt>
                  <c:pt idx="165">
                    <c:v>9.1241697045606056</c:v>
                  </c:pt>
                  <c:pt idx="166">
                    <c:v>9.3501989225492572</c:v>
                  </c:pt>
                  <c:pt idx="167">
                    <c:v>9.3263892771847221</c:v>
                  </c:pt>
                  <c:pt idx="168">
                    <c:v>9.436492922160518</c:v>
                  </c:pt>
                  <c:pt idx="169">
                    <c:v>9.5653136393070444</c:v>
                  </c:pt>
                  <c:pt idx="170">
                    <c:v>9.6019401628004566</c:v>
                  </c:pt>
                  <c:pt idx="171">
                    <c:v>9.3600865644270108</c:v>
                  </c:pt>
                  <c:pt idx="172">
                    <c:v>9.3628149774240583</c:v>
                  </c:pt>
                  <c:pt idx="173">
                    <c:v>9.5752398710058788</c:v>
                  </c:pt>
                  <c:pt idx="174">
                    <c:v>9.74867764094172</c:v>
                  </c:pt>
                  <c:pt idx="175">
                    <c:v>9.2469706496132034</c:v>
                  </c:pt>
                  <c:pt idx="176">
                    <c:v>9.4043703331570043</c:v>
                  </c:pt>
                  <c:pt idx="177">
                    <c:v>9.6392745947995078</c:v>
                  </c:pt>
                  <c:pt idx="178">
                    <c:v>9.1163083321763807</c:v>
                  </c:pt>
                  <c:pt idx="179">
                    <c:v>9.3779080326177393</c:v>
                  </c:pt>
                  <c:pt idx="180">
                    <c:v>7.1914284967948783</c:v>
                  </c:pt>
                </c:numCache>
              </c:numRef>
            </c:plus>
            <c:minus>
              <c:numRef>
                <c:f>'stats atp-adp-amp-neg'!$I$4:$I$184</c:f>
                <c:numCache>
                  <c:formatCode>General</c:formatCode>
                  <c:ptCount val="181"/>
                  <c:pt idx="0">
                    <c:v>7.4599617247702561</c:v>
                  </c:pt>
                  <c:pt idx="1">
                    <c:v>7.2608813030233161</c:v>
                  </c:pt>
                  <c:pt idx="2">
                    <c:v>5.504830660430823</c:v>
                  </c:pt>
                  <c:pt idx="3">
                    <c:v>5.6755723751462117</c:v>
                  </c:pt>
                  <c:pt idx="4">
                    <c:v>5.4481899193360341</c:v>
                  </c:pt>
                  <c:pt idx="5">
                    <c:v>5.0936450939878837</c:v>
                  </c:pt>
                  <c:pt idx="6">
                    <c:v>5.0203264699126029</c:v>
                  </c:pt>
                  <c:pt idx="7">
                    <c:v>5.174216761641242</c:v>
                  </c:pt>
                  <c:pt idx="8">
                    <c:v>5.043377597501018</c:v>
                  </c:pt>
                  <c:pt idx="9">
                    <c:v>2.2423345281495766</c:v>
                  </c:pt>
                  <c:pt idx="10">
                    <c:v>2.3140643366157088</c:v>
                  </c:pt>
                  <c:pt idx="11">
                    <c:v>2.3269839386161295</c:v>
                  </c:pt>
                  <c:pt idx="12">
                    <c:v>2.5648748726472075</c:v>
                  </c:pt>
                  <c:pt idx="13">
                    <c:v>2.6742553050113136</c:v>
                  </c:pt>
                  <c:pt idx="14">
                    <c:v>2.5218885775994906</c:v>
                  </c:pt>
                  <c:pt idx="15">
                    <c:v>0</c:v>
                  </c:pt>
                  <c:pt idx="16">
                    <c:v>4.4059764107876953</c:v>
                  </c:pt>
                  <c:pt idx="17">
                    <c:v>5.2558392987510079</c:v>
                  </c:pt>
                  <c:pt idx="18">
                    <c:v>4.7252245667717263</c:v>
                  </c:pt>
                  <c:pt idx="19">
                    <c:v>5.5180388099629578</c:v>
                  </c:pt>
                  <c:pt idx="20">
                    <c:v>5.0696170916449521</c:v>
                  </c:pt>
                  <c:pt idx="21">
                    <c:v>4.7684978870963057</c:v>
                  </c:pt>
                  <c:pt idx="22">
                    <c:v>5.232705729392384</c:v>
                  </c:pt>
                  <c:pt idx="23">
                    <c:v>5.9233995636611025</c:v>
                  </c:pt>
                  <c:pt idx="24">
                    <c:v>6.2502005001136629</c:v>
                  </c:pt>
                  <c:pt idx="25">
                    <c:v>6.345480196238781</c:v>
                  </c:pt>
                  <c:pt idx="26">
                    <c:v>6.9842980019278675</c:v>
                  </c:pt>
                  <c:pt idx="27">
                    <c:v>7.0734343120717433</c:v>
                  </c:pt>
                  <c:pt idx="28">
                    <c:v>7.1629211278522389</c:v>
                  </c:pt>
                  <c:pt idx="29">
                    <c:v>7.5173755391788744</c:v>
                  </c:pt>
                  <c:pt idx="30">
                    <c:v>7.0337734041975075</c:v>
                  </c:pt>
                  <c:pt idx="31">
                    <c:v>6.6853411290568738</c:v>
                  </c:pt>
                  <c:pt idx="32">
                    <c:v>7.0211403899953924</c:v>
                  </c:pt>
                  <c:pt idx="33">
                    <c:v>7.7849208372686123</c:v>
                  </c:pt>
                  <c:pt idx="34">
                    <c:v>7.666224607290947</c:v>
                  </c:pt>
                  <c:pt idx="35">
                    <c:v>7.9640721867212392</c:v>
                  </c:pt>
                  <c:pt idx="36">
                    <c:v>7.1079503165703608</c:v>
                  </c:pt>
                  <c:pt idx="37">
                    <c:v>6.8070234610667821</c:v>
                  </c:pt>
                  <c:pt idx="38">
                    <c:v>6.4027398887113227</c:v>
                  </c:pt>
                  <c:pt idx="39">
                    <c:v>6.9595226312064806</c:v>
                  </c:pt>
                  <c:pt idx="40">
                    <c:v>6.4212354414241721</c:v>
                  </c:pt>
                  <c:pt idx="41">
                    <c:v>6.2603548196160004</c:v>
                  </c:pt>
                  <c:pt idx="42">
                    <c:v>6.1456212755906083</c:v>
                  </c:pt>
                  <c:pt idx="43">
                    <c:v>5.8933796544281627</c:v>
                  </c:pt>
                  <c:pt idx="44">
                    <c:v>6.5892384558667443</c:v>
                  </c:pt>
                  <c:pt idx="45">
                    <c:v>4.8345304095245796</c:v>
                  </c:pt>
                  <c:pt idx="46">
                    <c:v>4.8174731820647771</c:v>
                  </c:pt>
                  <c:pt idx="47">
                    <c:v>4.5939961921739778</c:v>
                  </c:pt>
                  <c:pt idx="48">
                    <c:v>5.1071032296810319</c:v>
                  </c:pt>
                  <c:pt idx="49">
                    <c:v>4.333214992341019</c:v>
                  </c:pt>
                  <c:pt idx="50">
                    <c:v>4.4940187769996012</c:v>
                  </c:pt>
                  <c:pt idx="51">
                    <c:v>4.3744281277015764</c:v>
                  </c:pt>
                  <c:pt idx="52">
                    <c:v>4.3388336894892614</c:v>
                  </c:pt>
                  <c:pt idx="53">
                    <c:v>4.5859315402764214</c:v>
                  </c:pt>
                  <c:pt idx="54">
                    <c:v>3.782507217565708</c:v>
                  </c:pt>
                  <c:pt idx="55">
                    <c:v>4.1225171806419221</c:v>
                  </c:pt>
                  <c:pt idx="56">
                    <c:v>4.116662470937908</c:v>
                  </c:pt>
                  <c:pt idx="57">
                    <c:v>4.1387742001197241</c:v>
                  </c:pt>
                  <c:pt idx="58">
                    <c:v>3.9034778935686676</c:v>
                  </c:pt>
                  <c:pt idx="59">
                    <c:v>4.0840923469791388</c:v>
                  </c:pt>
                  <c:pt idx="60">
                    <c:v>3.9779427685992297</c:v>
                  </c:pt>
                  <c:pt idx="61">
                    <c:v>3.6192907542959687</c:v>
                  </c:pt>
                  <c:pt idx="62">
                    <c:v>3.9944204330319555</c:v>
                  </c:pt>
                  <c:pt idx="63">
                    <c:v>4.2628854808760419</c:v>
                  </c:pt>
                  <c:pt idx="64">
                    <c:v>4.4254173661100857</c:v>
                  </c:pt>
                  <c:pt idx="65">
                    <c:v>4.4186428273214053</c:v>
                  </c:pt>
                  <c:pt idx="66">
                    <c:v>4.4068662307001523</c:v>
                  </c:pt>
                  <c:pt idx="67">
                    <c:v>4.6921056024693071</c:v>
                  </c:pt>
                  <c:pt idx="68">
                    <c:v>4.5608419810786938</c:v>
                  </c:pt>
                  <c:pt idx="69">
                    <c:v>4.2637019858716076</c:v>
                  </c:pt>
                  <c:pt idx="70">
                    <c:v>4.3326765887812018</c:v>
                  </c:pt>
                  <c:pt idx="71">
                    <c:v>4.7130064228902482</c:v>
                  </c:pt>
                  <c:pt idx="72">
                    <c:v>3.9902063344170173</c:v>
                  </c:pt>
                  <c:pt idx="73">
                    <c:v>4.4409959713091567</c:v>
                  </c:pt>
                  <c:pt idx="74">
                    <c:v>4.528169132339019</c:v>
                  </c:pt>
                  <c:pt idx="75">
                    <c:v>4.6744270457158708</c:v>
                  </c:pt>
                  <c:pt idx="76">
                    <c:v>4.4001546715366766</c:v>
                  </c:pt>
                  <c:pt idx="77">
                    <c:v>4.6914607282670238</c:v>
                  </c:pt>
                  <c:pt idx="78">
                    <c:v>4.6833638651988529</c:v>
                  </c:pt>
                  <c:pt idx="79">
                    <c:v>4.8686056318927964</c:v>
                  </c:pt>
                  <c:pt idx="80">
                    <c:v>4.6634624490452961</c:v>
                  </c:pt>
                  <c:pt idx="81">
                    <c:v>4.9764007744170735</c:v>
                  </c:pt>
                  <c:pt idx="82">
                    <c:v>5.1933875680624926</c:v>
                  </c:pt>
                  <c:pt idx="83">
                    <c:v>5.1766343270414108</c:v>
                  </c:pt>
                  <c:pt idx="84">
                    <c:v>4.8345907589019248</c:v>
                  </c:pt>
                  <c:pt idx="85">
                    <c:v>4.794149484945863</c:v>
                  </c:pt>
                  <c:pt idx="86">
                    <c:v>4.8265862386213687</c:v>
                  </c:pt>
                  <c:pt idx="87">
                    <c:v>4.9196941095388818</c:v>
                  </c:pt>
                  <c:pt idx="88">
                    <c:v>5.2869696957275751</c:v>
                  </c:pt>
                  <c:pt idx="89">
                    <c:v>5.5638877487529514</c:v>
                  </c:pt>
                  <c:pt idx="90">
                    <c:v>5.1740790118293454</c:v>
                  </c:pt>
                  <c:pt idx="91">
                    <c:v>5.6786053790820681</c:v>
                  </c:pt>
                  <c:pt idx="92">
                    <c:v>5.5728308304226681</c:v>
                  </c:pt>
                  <c:pt idx="93">
                    <c:v>5.9139944726265314</c:v>
                  </c:pt>
                  <c:pt idx="94">
                    <c:v>6.0823442170861677</c:v>
                  </c:pt>
                  <c:pt idx="95">
                    <c:v>6.2822116803967258</c:v>
                  </c:pt>
                  <c:pt idx="96">
                    <c:v>5.8746727666291942</c:v>
                  </c:pt>
                  <c:pt idx="97">
                    <c:v>6.7308094126932945</c:v>
                  </c:pt>
                  <c:pt idx="98">
                    <c:v>6.2209491494449427</c:v>
                  </c:pt>
                  <c:pt idx="99">
                    <c:v>5.7815124433258687</c:v>
                  </c:pt>
                  <c:pt idx="100">
                    <c:v>6.8429791335338122</c:v>
                  </c:pt>
                  <c:pt idx="101">
                    <c:v>6.6822375597216404</c:v>
                  </c:pt>
                  <c:pt idx="102">
                    <c:v>6.7887376353191833</c:v>
                  </c:pt>
                  <c:pt idx="103">
                    <c:v>7.3963998057952853</c:v>
                  </c:pt>
                  <c:pt idx="104">
                    <c:v>7.4572061854137504</c:v>
                  </c:pt>
                  <c:pt idx="105">
                    <c:v>7.3230260544268209</c:v>
                  </c:pt>
                  <c:pt idx="106">
                    <c:v>7.503151317876541</c:v>
                  </c:pt>
                  <c:pt idx="107">
                    <c:v>7.5602973371517042</c:v>
                  </c:pt>
                  <c:pt idx="108">
                    <c:v>8.0420109318319337</c:v>
                  </c:pt>
                  <c:pt idx="109">
                    <c:v>8.0181797529547207</c:v>
                  </c:pt>
                  <c:pt idx="110">
                    <c:v>7.9521261207159286</c:v>
                  </c:pt>
                  <c:pt idx="111">
                    <c:v>8.158958695178006</c:v>
                  </c:pt>
                  <c:pt idx="112">
                    <c:v>9.2049254689354907</c:v>
                  </c:pt>
                  <c:pt idx="113">
                    <c:v>8.8346655754618553</c:v>
                  </c:pt>
                  <c:pt idx="114">
                    <c:v>8.9920629038629336</c:v>
                  </c:pt>
                  <c:pt idx="115">
                    <c:v>9.1332412747847975</c:v>
                  </c:pt>
                  <c:pt idx="116">
                    <c:v>8.5733169150574184</c:v>
                  </c:pt>
                  <c:pt idx="117">
                    <c:v>8.7162183049379909</c:v>
                  </c:pt>
                  <c:pt idx="118">
                    <c:v>8.4594153896890596</c:v>
                  </c:pt>
                  <c:pt idx="119">
                    <c:v>8.8198666449074281</c:v>
                  </c:pt>
                  <c:pt idx="120">
                    <c:v>8.653545966430519</c:v>
                  </c:pt>
                  <c:pt idx="121">
                    <c:v>8.233509057100159</c:v>
                  </c:pt>
                  <c:pt idx="122">
                    <c:v>8.3239471720901719</c:v>
                  </c:pt>
                  <c:pt idx="123">
                    <c:v>8.7833973665409601</c:v>
                  </c:pt>
                  <c:pt idx="124">
                    <c:v>8.4527220952486477</c:v>
                  </c:pt>
                  <c:pt idx="125">
                    <c:v>8.6746713941561442</c:v>
                  </c:pt>
                  <c:pt idx="126">
                    <c:v>8.9501991209339025</c:v>
                  </c:pt>
                  <c:pt idx="127">
                    <c:v>8.6577494056261628</c:v>
                  </c:pt>
                  <c:pt idx="128">
                    <c:v>8.9552164103953</c:v>
                  </c:pt>
                  <c:pt idx="129">
                    <c:v>8.9301771818123452</c:v>
                  </c:pt>
                  <c:pt idx="130">
                    <c:v>8.8409447238292351</c:v>
                  </c:pt>
                  <c:pt idx="131">
                    <c:v>8.5929172909624736</c:v>
                  </c:pt>
                  <c:pt idx="132">
                    <c:v>8.5725922523626821</c:v>
                  </c:pt>
                  <c:pt idx="133">
                    <c:v>8.2889208888926937</c:v>
                  </c:pt>
                  <c:pt idx="134">
                    <c:v>8.515328252425407</c:v>
                  </c:pt>
                  <c:pt idx="135">
                    <c:v>8.894311922392653</c:v>
                  </c:pt>
                  <c:pt idx="136">
                    <c:v>8.9487764479858445</c:v>
                  </c:pt>
                  <c:pt idx="137">
                    <c:v>9.1773042141970471</c:v>
                  </c:pt>
                  <c:pt idx="138">
                    <c:v>9.2962201705349869</c:v>
                  </c:pt>
                  <c:pt idx="139">
                    <c:v>9.5913332300622685</c:v>
                  </c:pt>
                  <c:pt idx="140">
                    <c:v>9.6108608818972421</c:v>
                  </c:pt>
                  <c:pt idx="141">
                    <c:v>9.8813943265288593</c:v>
                  </c:pt>
                  <c:pt idx="142">
                    <c:v>9.6339348481285896</c:v>
                  </c:pt>
                  <c:pt idx="143">
                    <c:v>9.5379802738840613</c:v>
                  </c:pt>
                  <c:pt idx="144">
                    <c:v>9.3505739585649206</c:v>
                  </c:pt>
                  <c:pt idx="145">
                    <c:v>9.5289797289671139</c:v>
                  </c:pt>
                  <c:pt idx="146">
                    <c:v>9.5283455343635772</c:v>
                  </c:pt>
                  <c:pt idx="147">
                    <c:v>9.4350928679112371</c:v>
                  </c:pt>
                  <c:pt idx="148">
                    <c:v>9.6440190258645622</c:v>
                  </c:pt>
                  <c:pt idx="149">
                    <c:v>9.2569139250068613</c:v>
                  </c:pt>
                  <c:pt idx="150">
                    <c:v>9.0708871054082074</c:v>
                  </c:pt>
                  <c:pt idx="151">
                    <c:v>8.9970934242899627</c:v>
                  </c:pt>
                  <c:pt idx="152">
                    <c:v>9.1047807595151227</c:v>
                  </c:pt>
                  <c:pt idx="153">
                    <c:v>9.2883687477048458</c:v>
                  </c:pt>
                  <c:pt idx="154">
                    <c:v>8.814587260620689</c:v>
                  </c:pt>
                  <c:pt idx="155">
                    <c:v>8.9243504202950383</c:v>
                  </c:pt>
                  <c:pt idx="156">
                    <c:v>8.7983474845384162</c:v>
                  </c:pt>
                  <c:pt idx="157">
                    <c:v>8.4127931011097843</c:v>
                  </c:pt>
                  <c:pt idx="158">
                    <c:v>8.7074261741753016</c:v>
                  </c:pt>
                  <c:pt idx="159">
                    <c:v>8.8899987547570731</c:v>
                  </c:pt>
                  <c:pt idx="160">
                    <c:v>8.7969657472222949</c:v>
                  </c:pt>
                  <c:pt idx="161">
                    <c:v>8.5455993861476696</c:v>
                  </c:pt>
                  <c:pt idx="162">
                    <c:v>9.0716141755038624</c:v>
                  </c:pt>
                  <c:pt idx="163">
                    <c:v>9.2777049956919093</c:v>
                  </c:pt>
                  <c:pt idx="164">
                    <c:v>9.076633871706111</c:v>
                  </c:pt>
                  <c:pt idx="165">
                    <c:v>9.1241697045606056</c:v>
                  </c:pt>
                  <c:pt idx="166">
                    <c:v>9.3501989225492572</c:v>
                  </c:pt>
                  <c:pt idx="167">
                    <c:v>9.3263892771847221</c:v>
                  </c:pt>
                  <c:pt idx="168">
                    <c:v>9.436492922160518</c:v>
                  </c:pt>
                  <c:pt idx="169">
                    <c:v>9.5653136393070444</c:v>
                  </c:pt>
                  <c:pt idx="170">
                    <c:v>9.6019401628004566</c:v>
                  </c:pt>
                  <c:pt idx="171">
                    <c:v>9.3600865644270108</c:v>
                  </c:pt>
                  <c:pt idx="172">
                    <c:v>9.3628149774240583</c:v>
                  </c:pt>
                  <c:pt idx="173">
                    <c:v>9.5752398710058788</c:v>
                  </c:pt>
                  <c:pt idx="174">
                    <c:v>9.74867764094172</c:v>
                  </c:pt>
                  <c:pt idx="175">
                    <c:v>9.2469706496132034</c:v>
                  </c:pt>
                  <c:pt idx="176">
                    <c:v>9.4043703331570043</c:v>
                  </c:pt>
                  <c:pt idx="177">
                    <c:v>9.6392745947995078</c:v>
                  </c:pt>
                  <c:pt idx="178">
                    <c:v>9.1163083321763807</c:v>
                  </c:pt>
                  <c:pt idx="179">
                    <c:v>9.3779080326177393</c:v>
                  </c:pt>
                  <c:pt idx="180">
                    <c:v>7.1914284967948783</c:v>
                  </c:pt>
                </c:numCache>
              </c:numRef>
            </c:minus>
            <c:spPr>
              <a:noFill/>
              <a:ln w="63500" cap="flat" cmpd="sng" algn="ctr">
                <a:solidFill>
                  <a:srgbClr val="C73BFF">
                    <a:alpha val="20000"/>
                  </a:srgbClr>
                </a:solidFill>
                <a:round/>
              </a:ln>
              <a:effectLst/>
            </c:spPr>
          </c:errBars>
          <c:xVal>
            <c:numRef>
              <c:f>'stats atp-adp-amp-neg'!$A$4:$A$184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'stats atp-adp-amp-neg'!$E$4:$E$184</c:f>
              <c:numCache>
                <c:formatCode>General</c:formatCode>
                <c:ptCount val="181"/>
                <c:pt idx="0">
                  <c:v>5.5609300640824797</c:v>
                </c:pt>
                <c:pt idx="1">
                  <c:v>3.8471857534644776</c:v>
                </c:pt>
                <c:pt idx="2">
                  <c:v>3.0001585962583071</c:v>
                </c:pt>
                <c:pt idx="3">
                  <c:v>4.686711350804794</c:v>
                </c:pt>
                <c:pt idx="4">
                  <c:v>4.7878708301875497</c:v>
                </c:pt>
                <c:pt idx="5">
                  <c:v>6.7814498408322708</c:v>
                </c:pt>
                <c:pt idx="6">
                  <c:v>6.0747588069045815</c:v>
                </c:pt>
                <c:pt idx="7">
                  <c:v>5.5608945338483995</c:v>
                </c:pt>
                <c:pt idx="8">
                  <c:v>6.5614545541965752</c:v>
                </c:pt>
                <c:pt idx="9">
                  <c:v>2.5957330987087013</c:v>
                </c:pt>
                <c:pt idx="10">
                  <c:v>3.4581094213297221</c:v>
                </c:pt>
                <c:pt idx="11">
                  <c:v>3.1563969692275435</c:v>
                </c:pt>
                <c:pt idx="12">
                  <c:v>3.2715783841161543</c:v>
                </c:pt>
                <c:pt idx="13">
                  <c:v>2.8957375968548109</c:v>
                </c:pt>
                <c:pt idx="14">
                  <c:v>3.4043686280035041</c:v>
                </c:pt>
                <c:pt idx="15">
                  <c:v>0</c:v>
                </c:pt>
                <c:pt idx="16">
                  <c:v>4.4383728276585037</c:v>
                </c:pt>
                <c:pt idx="17">
                  <c:v>4.6356139644686198</c:v>
                </c:pt>
                <c:pt idx="18">
                  <c:v>5.942658401995689</c:v>
                </c:pt>
                <c:pt idx="19">
                  <c:v>7.3986270669156324</c:v>
                </c:pt>
                <c:pt idx="20">
                  <c:v>7.9394288617761486</c:v>
                </c:pt>
                <c:pt idx="21">
                  <c:v>8.1011465836018903</c:v>
                </c:pt>
                <c:pt idx="22">
                  <c:v>10.406691331875207</c:v>
                </c:pt>
                <c:pt idx="23">
                  <c:v>14.328183514761658</c:v>
                </c:pt>
                <c:pt idx="24">
                  <c:v>15.629327389977764</c:v>
                </c:pt>
                <c:pt idx="25">
                  <c:v>16.048658577971036</c:v>
                </c:pt>
                <c:pt idx="26">
                  <c:v>18.552106155268888</c:v>
                </c:pt>
                <c:pt idx="27">
                  <c:v>21.810790121139579</c:v>
                </c:pt>
                <c:pt idx="28">
                  <c:v>24.021507340922454</c:v>
                </c:pt>
                <c:pt idx="29">
                  <c:v>26.138423032398286</c:v>
                </c:pt>
                <c:pt idx="30">
                  <c:v>27.153161103633604</c:v>
                </c:pt>
                <c:pt idx="31">
                  <c:v>33.402367832876145</c:v>
                </c:pt>
                <c:pt idx="32">
                  <c:v>33.377743392936978</c:v>
                </c:pt>
                <c:pt idx="33">
                  <c:v>29.453202423588245</c:v>
                </c:pt>
                <c:pt idx="34">
                  <c:v>31.074519716902586</c:v>
                </c:pt>
                <c:pt idx="35">
                  <c:v>32.651148481827036</c:v>
                </c:pt>
                <c:pt idx="36">
                  <c:v>31.852539301525812</c:v>
                </c:pt>
                <c:pt idx="37">
                  <c:v>33.500889163190713</c:v>
                </c:pt>
                <c:pt idx="38">
                  <c:v>32.265487743039479</c:v>
                </c:pt>
                <c:pt idx="39">
                  <c:v>33.288827302997035</c:v>
                </c:pt>
                <c:pt idx="40">
                  <c:v>33.220104081679999</c:v>
                </c:pt>
                <c:pt idx="41">
                  <c:v>33.549692811005187</c:v>
                </c:pt>
                <c:pt idx="42">
                  <c:v>33.577209198819887</c:v>
                </c:pt>
                <c:pt idx="43">
                  <c:v>33.575074204641872</c:v>
                </c:pt>
                <c:pt idx="44">
                  <c:v>36.494788072941041</c:v>
                </c:pt>
                <c:pt idx="45">
                  <c:v>34.760014974952234</c:v>
                </c:pt>
                <c:pt idx="46">
                  <c:v>35.642110231123432</c:v>
                </c:pt>
                <c:pt idx="47">
                  <c:v>35.439584974296167</c:v>
                </c:pt>
                <c:pt idx="48">
                  <c:v>34.647231550458109</c:v>
                </c:pt>
                <c:pt idx="49">
                  <c:v>35.797153029669474</c:v>
                </c:pt>
                <c:pt idx="50">
                  <c:v>35.7301779221103</c:v>
                </c:pt>
                <c:pt idx="51">
                  <c:v>36.212813441394346</c:v>
                </c:pt>
                <c:pt idx="52">
                  <c:v>36.098980957246418</c:v>
                </c:pt>
                <c:pt idx="53">
                  <c:v>38.315827314530964</c:v>
                </c:pt>
                <c:pt idx="54">
                  <c:v>37.085199983031934</c:v>
                </c:pt>
                <c:pt idx="55">
                  <c:v>37.912063566608559</c:v>
                </c:pt>
                <c:pt idx="56">
                  <c:v>38.193800961026731</c:v>
                </c:pt>
                <c:pt idx="57">
                  <c:v>37.935621180438844</c:v>
                </c:pt>
                <c:pt idx="58">
                  <c:v>38.380828395019158</c:v>
                </c:pt>
                <c:pt idx="59">
                  <c:v>38.350257474093461</c:v>
                </c:pt>
                <c:pt idx="60">
                  <c:v>39.525374797665393</c:v>
                </c:pt>
                <c:pt idx="61">
                  <c:v>40.760731102320314</c:v>
                </c:pt>
                <c:pt idx="62">
                  <c:v>40.066534080973724</c:v>
                </c:pt>
                <c:pt idx="63">
                  <c:v>41.137426034832288</c:v>
                </c:pt>
                <c:pt idx="64">
                  <c:v>41.356946473641656</c:v>
                </c:pt>
                <c:pt idx="65">
                  <c:v>42.191031793477386</c:v>
                </c:pt>
                <c:pt idx="66">
                  <c:v>41.554772760887133</c:v>
                </c:pt>
                <c:pt idx="67">
                  <c:v>43.052653959659153</c:v>
                </c:pt>
                <c:pt idx="68">
                  <c:v>43.11619209746295</c:v>
                </c:pt>
                <c:pt idx="69">
                  <c:v>42.557638668639683</c:v>
                </c:pt>
                <c:pt idx="70">
                  <c:v>43.307009301895491</c:v>
                </c:pt>
                <c:pt idx="71">
                  <c:v>44.568951030294343</c:v>
                </c:pt>
                <c:pt idx="72">
                  <c:v>44.858646531459854</c:v>
                </c:pt>
                <c:pt idx="73">
                  <c:v>44.685074062821393</c:v>
                </c:pt>
                <c:pt idx="74">
                  <c:v>44.4867216518387</c:v>
                </c:pt>
                <c:pt idx="75">
                  <c:v>45.109231568060359</c:v>
                </c:pt>
                <c:pt idx="76">
                  <c:v>45.573806081248627</c:v>
                </c:pt>
                <c:pt idx="77">
                  <c:v>45.209553661125732</c:v>
                </c:pt>
                <c:pt idx="78">
                  <c:v>45.467401075257648</c:v>
                </c:pt>
                <c:pt idx="79">
                  <c:v>45.472141499218303</c:v>
                </c:pt>
                <c:pt idx="80">
                  <c:v>44.875076899276493</c:v>
                </c:pt>
                <c:pt idx="81">
                  <c:v>45.378628846872111</c:v>
                </c:pt>
                <c:pt idx="82">
                  <c:v>47.168975165268442</c:v>
                </c:pt>
                <c:pt idx="83">
                  <c:v>46.273379881053643</c:v>
                </c:pt>
                <c:pt idx="84">
                  <c:v>47.666530408434781</c:v>
                </c:pt>
                <c:pt idx="85">
                  <c:v>46.993295965179293</c:v>
                </c:pt>
                <c:pt idx="86">
                  <c:v>46.721887178160109</c:v>
                </c:pt>
                <c:pt idx="87">
                  <c:v>47.10247793150775</c:v>
                </c:pt>
                <c:pt idx="88">
                  <c:v>47.321404687706718</c:v>
                </c:pt>
                <c:pt idx="89">
                  <c:v>47.72377728092993</c:v>
                </c:pt>
                <c:pt idx="90">
                  <c:v>47.658136758689281</c:v>
                </c:pt>
                <c:pt idx="91">
                  <c:v>47.766132220097155</c:v>
                </c:pt>
                <c:pt idx="92">
                  <c:v>47.536594489745248</c:v>
                </c:pt>
                <c:pt idx="93">
                  <c:v>47.409615042581457</c:v>
                </c:pt>
                <c:pt idx="94">
                  <c:v>47.93297929041281</c:v>
                </c:pt>
                <c:pt idx="95">
                  <c:v>47.997057976647326</c:v>
                </c:pt>
                <c:pt idx="96">
                  <c:v>48.533506665934546</c:v>
                </c:pt>
                <c:pt idx="97">
                  <c:v>48.586516649279744</c:v>
                </c:pt>
                <c:pt idx="98">
                  <c:v>49.256615998890275</c:v>
                </c:pt>
                <c:pt idx="99">
                  <c:v>46.142422559289692</c:v>
                </c:pt>
                <c:pt idx="100">
                  <c:v>48.631127241347599</c:v>
                </c:pt>
                <c:pt idx="101">
                  <c:v>49.046751629154194</c:v>
                </c:pt>
                <c:pt idx="102">
                  <c:v>48.760488988619088</c:v>
                </c:pt>
                <c:pt idx="103">
                  <c:v>49.042549848027157</c:v>
                </c:pt>
                <c:pt idx="104">
                  <c:v>48.793010465405835</c:v>
                </c:pt>
                <c:pt idx="105">
                  <c:v>48.826234763446109</c:v>
                </c:pt>
                <c:pt idx="106">
                  <c:v>49.990762613235653</c:v>
                </c:pt>
                <c:pt idx="107">
                  <c:v>49.159947036726926</c:v>
                </c:pt>
                <c:pt idx="108">
                  <c:v>49.30091958680098</c:v>
                </c:pt>
                <c:pt idx="109">
                  <c:v>48.596425868452791</c:v>
                </c:pt>
                <c:pt idx="110">
                  <c:v>48.536270947731168</c:v>
                </c:pt>
                <c:pt idx="111">
                  <c:v>49.702232122627436</c:v>
                </c:pt>
                <c:pt idx="112">
                  <c:v>49.139943955451564</c:v>
                </c:pt>
                <c:pt idx="113">
                  <c:v>49.149169971370405</c:v>
                </c:pt>
                <c:pt idx="114">
                  <c:v>48.788127209115842</c:v>
                </c:pt>
                <c:pt idx="115">
                  <c:v>49.451652835880552</c:v>
                </c:pt>
                <c:pt idx="116">
                  <c:v>47.525973117619046</c:v>
                </c:pt>
                <c:pt idx="117">
                  <c:v>47.862036795407434</c:v>
                </c:pt>
                <c:pt idx="118">
                  <c:v>48.243309660678712</c:v>
                </c:pt>
                <c:pt idx="119">
                  <c:v>47.746302674713107</c:v>
                </c:pt>
                <c:pt idx="120">
                  <c:v>48.800368895970408</c:v>
                </c:pt>
                <c:pt idx="121">
                  <c:v>49.631203297629057</c:v>
                </c:pt>
                <c:pt idx="122">
                  <c:v>48.103536186756791</c:v>
                </c:pt>
                <c:pt idx="123">
                  <c:v>48.525625914453379</c:v>
                </c:pt>
                <c:pt idx="124">
                  <c:v>48.503898100431776</c:v>
                </c:pt>
                <c:pt idx="125">
                  <c:v>48.982076828925578</c:v>
                </c:pt>
                <c:pt idx="126">
                  <c:v>48.935809746270252</c:v>
                </c:pt>
                <c:pt idx="127">
                  <c:v>48.397138478777137</c:v>
                </c:pt>
                <c:pt idx="128">
                  <c:v>49.064556841033415</c:v>
                </c:pt>
                <c:pt idx="129">
                  <c:v>48.94207019940734</c:v>
                </c:pt>
                <c:pt idx="130">
                  <c:v>48.568213592121879</c:v>
                </c:pt>
                <c:pt idx="131">
                  <c:v>48.478816900106075</c:v>
                </c:pt>
                <c:pt idx="132">
                  <c:v>47.420470176976586</c:v>
                </c:pt>
                <c:pt idx="133">
                  <c:v>47.580428517576195</c:v>
                </c:pt>
                <c:pt idx="134">
                  <c:v>48.20259858536388</c:v>
                </c:pt>
                <c:pt idx="135">
                  <c:v>48.287256241402687</c:v>
                </c:pt>
                <c:pt idx="136">
                  <c:v>47.340280140970201</c:v>
                </c:pt>
                <c:pt idx="137">
                  <c:v>48.871741880708591</c:v>
                </c:pt>
                <c:pt idx="138">
                  <c:v>48.180701021025293</c:v>
                </c:pt>
                <c:pt idx="139">
                  <c:v>48.170862603940726</c:v>
                </c:pt>
                <c:pt idx="140">
                  <c:v>47.434089248820491</c:v>
                </c:pt>
                <c:pt idx="141">
                  <c:v>48.099107428378311</c:v>
                </c:pt>
                <c:pt idx="142">
                  <c:v>47.165550953336037</c:v>
                </c:pt>
                <c:pt idx="143">
                  <c:v>47.739246432736749</c:v>
                </c:pt>
                <c:pt idx="144">
                  <c:v>47.649646609888826</c:v>
                </c:pt>
                <c:pt idx="145">
                  <c:v>47.27460623204086</c:v>
                </c:pt>
                <c:pt idx="146">
                  <c:v>46.668409698443995</c:v>
                </c:pt>
                <c:pt idx="147">
                  <c:v>46.925870959512793</c:v>
                </c:pt>
                <c:pt idx="148">
                  <c:v>48.044354434199576</c:v>
                </c:pt>
                <c:pt idx="149">
                  <c:v>46.508689884403168</c:v>
                </c:pt>
                <c:pt idx="150">
                  <c:v>46.178065305977775</c:v>
                </c:pt>
                <c:pt idx="151">
                  <c:v>46.879706886087327</c:v>
                </c:pt>
                <c:pt idx="152">
                  <c:v>46.781073812355324</c:v>
                </c:pt>
                <c:pt idx="153">
                  <c:v>46.313933403548084</c:v>
                </c:pt>
                <c:pt idx="154">
                  <c:v>45.984734826522775</c:v>
                </c:pt>
                <c:pt idx="155">
                  <c:v>46.225250762196467</c:v>
                </c:pt>
                <c:pt idx="156">
                  <c:v>46.004775147449415</c:v>
                </c:pt>
                <c:pt idx="157">
                  <c:v>45.529226953457808</c:v>
                </c:pt>
                <c:pt idx="158">
                  <c:v>46.035042442856813</c:v>
                </c:pt>
                <c:pt idx="159">
                  <c:v>45.780104285990028</c:v>
                </c:pt>
                <c:pt idx="160">
                  <c:v>44.961018021347286</c:v>
                </c:pt>
                <c:pt idx="161">
                  <c:v>44.759013577349016</c:v>
                </c:pt>
                <c:pt idx="162">
                  <c:v>44.789137979556735</c:v>
                </c:pt>
                <c:pt idx="163">
                  <c:v>44.862442745516702</c:v>
                </c:pt>
                <c:pt idx="164">
                  <c:v>44.086833670856599</c:v>
                </c:pt>
                <c:pt idx="165">
                  <c:v>43.286512917017269</c:v>
                </c:pt>
                <c:pt idx="166">
                  <c:v>43.133172091159551</c:v>
                </c:pt>
                <c:pt idx="167">
                  <c:v>42.922787271227058</c:v>
                </c:pt>
                <c:pt idx="168">
                  <c:v>42.526947100426767</c:v>
                </c:pt>
                <c:pt idx="169">
                  <c:v>41.936197610219203</c:v>
                </c:pt>
                <c:pt idx="170">
                  <c:v>42.323934129717962</c:v>
                </c:pt>
                <c:pt idx="171">
                  <c:v>42.265134255953456</c:v>
                </c:pt>
                <c:pt idx="172">
                  <c:v>41.40122583611317</c:v>
                </c:pt>
                <c:pt idx="173">
                  <c:v>41.220206599908423</c:v>
                </c:pt>
                <c:pt idx="174">
                  <c:v>40.652576192838801</c:v>
                </c:pt>
                <c:pt idx="175">
                  <c:v>40.957557831265873</c:v>
                </c:pt>
                <c:pt idx="176">
                  <c:v>41.671733485352938</c:v>
                </c:pt>
                <c:pt idx="177">
                  <c:v>41.062355522892211</c:v>
                </c:pt>
                <c:pt idx="178">
                  <c:v>40.447952759830493</c:v>
                </c:pt>
                <c:pt idx="179">
                  <c:v>40.104783929408498</c:v>
                </c:pt>
                <c:pt idx="180">
                  <c:v>41.972311986344984</c:v>
                </c:pt>
              </c:numCache>
            </c:numRef>
          </c:yVal>
          <c:smooth val="0"/>
          <c:extLst>
            <c:ext xmlns:c16="http://schemas.microsoft.com/office/drawing/2014/chart" uri="{C3380CC4-5D6E-409C-BE32-E72D297353CC}">
              <c16:uniqueId val="{00000000-C6CF-4B56-93BB-6AA65AE60F04}"/>
            </c:ext>
          </c:extLst>
        </c:ser>
        <c:ser>
          <c:idx val="2"/>
          <c:order val="1"/>
          <c:tx>
            <c:strRef>
              <c:f>'stats atp-adp-amp-neg'!$D$3</c:f>
              <c:strCache>
                <c:ptCount val="1"/>
                <c:pt idx="0">
                  <c:v>200 uM ADP</c:v>
                </c:pt>
              </c:strCache>
            </c:strRef>
          </c:tx>
          <c:spPr>
            <a:ln w="38100" cap="rnd">
              <a:solidFill>
                <a:srgbClr val="8B6035"/>
              </a:solidFill>
              <a:round/>
            </a:ln>
            <a:effectLst/>
          </c:spPr>
          <c:marker>
            <c:symbol val="none"/>
          </c:marker>
          <c:errBars>
            <c:errDir val="y"/>
            <c:errBarType val="both"/>
            <c:errValType val="cust"/>
            <c:noEndCap val="1"/>
            <c:plus>
              <c:numRef>
                <c:f>'stats atp-adp-amp-neg'!$H$4:$H$184</c:f>
                <c:numCache>
                  <c:formatCode>General</c:formatCode>
                  <c:ptCount val="181"/>
                  <c:pt idx="0">
                    <c:v>8.8989926717325574</c:v>
                  </c:pt>
                  <c:pt idx="1">
                    <c:v>4.3163857022551086</c:v>
                  </c:pt>
                  <c:pt idx="2">
                    <c:v>3.9464414323672292</c:v>
                  </c:pt>
                  <c:pt idx="3">
                    <c:v>3.9733988296755229</c:v>
                  </c:pt>
                  <c:pt idx="4">
                    <c:v>4.1364013695915229</c:v>
                  </c:pt>
                  <c:pt idx="5">
                    <c:v>3.8044115052877006</c:v>
                  </c:pt>
                  <c:pt idx="6">
                    <c:v>3.8369651504796511</c:v>
                  </c:pt>
                  <c:pt idx="7">
                    <c:v>4.1656608348054522</c:v>
                  </c:pt>
                  <c:pt idx="8">
                    <c:v>3.7210372249717589</c:v>
                  </c:pt>
                  <c:pt idx="9">
                    <c:v>3.7726961257278488</c:v>
                  </c:pt>
                  <c:pt idx="10">
                    <c:v>4.0805966162092355</c:v>
                  </c:pt>
                  <c:pt idx="11">
                    <c:v>3.769787843514953</c:v>
                  </c:pt>
                  <c:pt idx="12">
                    <c:v>3.7151977985607432</c:v>
                  </c:pt>
                  <c:pt idx="13">
                    <c:v>4.0844815914001877</c:v>
                  </c:pt>
                  <c:pt idx="14">
                    <c:v>4.1088373018476654</c:v>
                  </c:pt>
                  <c:pt idx="15">
                    <c:v>0</c:v>
                  </c:pt>
                  <c:pt idx="16">
                    <c:v>6.3222446745793306</c:v>
                  </c:pt>
                  <c:pt idx="17">
                    <c:v>11.223625630796631</c:v>
                  </c:pt>
                  <c:pt idx="18">
                    <c:v>11.355840083066417</c:v>
                  </c:pt>
                  <c:pt idx="19">
                    <c:v>11.125497498785069</c:v>
                  </c:pt>
                  <c:pt idx="20">
                    <c:v>10.488057420088758</c:v>
                  </c:pt>
                  <c:pt idx="21">
                    <c:v>11.415883387836693</c:v>
                  </c:pt>
                  <c:pt idx="22">
                    <c:v>11.586165066748032</c:v>
                  </c:pt>
                  <c:pt idx="23">
                    <c:v>10.734100108600433</c:v>
                  </c:pt>
                  <c:pt idx="24">
                    <c:v>10.54749941582263</c:v>
                  </c:pt>
                  <c:pt idx="25">
                    <c:v>10.298487887970166</c:v>
                  </c:pt>
                  <c:pt idx="26">
                    <c:v>10.599893483471917</c:v>
                  </c:pt>
                  <c:pt idx="27">
                    <c:v>10.780013570039557</c:v>
                  </c:pt>
                  <c:pt idx="28">
                    <c:v>11.286311925001053</c:v>
                  </c:pt>
                  <c:pt idx="29">
                    <c:v>11.37647415812213</c:v>
                  </c:pt>
                  <c:pt idx="30">
                    <c:v>11.508430955010235</c:v>
                  </c:pt>
                  <c:pt idx="31">
                    <c:v>11.864605132659987</c:v>
                  </c:pt>
                  <c:pt idx="32">
                    <c:v>12.518239686501243</c:v>
                  </c:pt>
                  <c:pt idx="33">
                    <c:v>12.275478456374174</c:v>
                  </c:pt>
                  <c:pt idx="34">
                    <c:v>12.572517939100457</c:v>
                  </c:pt>
                  <c:pt idx="35">
                    <c:v>12.367916108165801</c:v>
                  </c:pt>
                  <c:pt idx="36">
                    <c:v>12.00875771166328</c:v>
                  </c:pt>
                  <c:pt idx="37">
                    <c:v>12.072177228449545</c:v>
                  </c:pt>
                  <c:pt idx="38">
                    <c:v>11.770296628750909</c:v>
                  </c:pt>
                  <c:pt idx="39">
                    <c:v>11.720833898070223</c:v>
                  </c:pt>
                  <c:pt idx="40">
                    <c:v>11.203998889029991</c:v>
                  </c:pt>
                  <c:pt idx="41">
                    <c:v>10.689706053885192</c:v>
                  </c:pt>
                  <c:pt idx="42">
                    <c:v>10.482456756239628</c:v>
                  </c:pt>
                  <c:pt idx="43">
                    <c:v>10.19376478588574</c:v>
                  </c:pt>
                  <c:pt idx="44">
                    <c:v>10.091316121233993</c:v>
                  </c:pt>
                  <c:pt idx="45">
                    <c:v>9.9801780677957108</c:v>
                  </c:pt>
                  <c:pt idx="46">
                    <c:v>9.4737741789227226</c:v>
                  </c:pt>
                  <c:pt idx="47">
                    <c:v>9.5147447143627293</c:v>
                  </c:pt>
                  <c:pt idx="48">
                    <c:v>9.3746057802766529</c:v>
                  </c:pt>
                  <c:pt idx="49">
                    <c:v>9.3923251547309192</c:v>
                  </c:pt>
                  <c:pt idx="50">
                    <c:v>9.5298205324335061</c:v>
                  </c:pt>
                  <c:pt idx="51">
                    <c:v>9.4356739840435804</c:v>
                  </c:pt>
                  <c:pt idx="52">
                    <c:v>9.2694477052671473</c:v>
                  </c:pt>
                  <c:pt idx="53">
                    <c:v>9.3451522922127346</c:v>
                  </c:pt>
                  <c:pt idx="54">
                    <c:v>9.5508790833229078</c:v>
                  </c:pt>
                  <c:pt idx="55">
                    <c:v>9.2636442078547994</c:v>
                  </c:pt>
                  <c:pt idx="56">
                    <c:v>9.3774847071959364</c:v>
                  </c:pt>
                  <c:pt idx="57">
                    <c:v>9.3411471278326044</c:v>
                  </c:pt>
                  <c:pt idx="58">
                    <c:v>9.3826402390384356</c:v>
                  </c:pt>
                  <c:pt idx="59">
                    <c:v>8.8393929970969847</c:v>
                  </c:pt>
                  <c:pt idx="60">
                    <c:v>9.054882432195571</c:v>
                  </c:pt>
                  <c:pt idx="61">
                    <c:v>8.8698988057842776</c:v>
                  </c:pt>
                  <c:pt idx="62">
                    <c:v>8.6866475980776929</c:v>
                  </c:pt>
                  <c:pt idx="63">
                    <c:v>8.8170656968475676</c:v>
                  </c:pt>
                  <c:pt idx="64">
                    <c:v>8.5223736879078711</c:v>
                  </c:pt>
                  <c:pt idx="65">
                    <c:v>8.6689151642294942</c:v>
                  </c:pt>
                  <c:pt idx="66">
                    <c:v>8.530505337810423</c:v>
                  </c:pt>
                  <c:pt idx="67">
                    <c:v>8.8261636787024997</c:v>
                  </c:pt>
                  <c:pt idx="68">
                    <c:v>8.6444186732493655</c:v>
                  </c:pt>
                  <c:pt idx="69">
                    <c:v>8.6084564795022658</c:v>
                  </c:pt>
                  <c:pt idx="70">
                    <c:v>8.3632766932313736</c:v>
                  </c:pt>
                  <c:pt idx="71">
                    <c:v>8.202260137296614</c:v>
                  </c:pt>
                  <c:pt idx="72">
                    <c:v>8.1286912699826406</c:v>
                  </c:pt>
                  <c:pt idx="73">
                    <c:v>8.0686885746171448</c:v>
                  </c:pt>
                  <c:pt idx="74">
                    <c:v>8.1272395055133462</c:v>
                  </c:pt>
                  <c:pt idx="75">
                    <c:v>8.1242947994378056</c:v>
                  </c:pt>
                  <c:pt idx="76">
                    <c:v>8.2445074051427749</c:v>
                  </c:pt>
                  <c:pt idx="77">
                    <c:v>8.0038768254147552</c:v>
                  </c:pt>
                  <c:pt idx="78">
                    <c:v>8.2950580058485386</c:v>
                  </c:pt>
                  <c:pt idx="79">
                    <c:v>8.0572958431184318</c:v>
                  </c:pt>
                  <c:pt idx="80">
                    <c:v>8.4687460033667996</c:v>
                  </c:pt>
                  <c:pt idx="81">
                    <c:v>8.2352954522209476</c:v>
                  </c:pt>
                  <c:pt idx="82">
                    <c:v>8.2839380599995849</c:v>
                  </c:pt>
                  <c:pt idx="83">
                    <c:v>8.4511207200783147</c:v>
                  </c:pt>
                  <c:pt idx="84">
                    <c:v>8.451832903503254</c:v>
                  </c:pt>
                  <c:pt idx="85">
                    <c:v>8.2731582734817124</c:v>
                  </c:pt>
                  <c:pt idx="86">
                    <c:v>8.7387158342493052</c:v>
                  </c:pt>
                  <c:pt idx="87">
                    <c:v>8.2735399848142812</c:v>
                  </c:pt>
                  <c:pt idx="88">
                    <c:v>8.3497082718418376</c:v>
                  </c:pt>
                  <c:pt idx="89">
                    <c:v>8.4764183193069194</c:v>
                  </c:pt>
                  <c:pt idx="90">
                    <c:v>8.7828043887931351</c:v>
                  </c:pt>
                  <c:pt idx="91">
                    <c:v>8.4822730506424122</c:v>
                  </c:pt>
                  <c:pt idx="92">
                    <c:v>8.4764286940122222</c:v>
                  </c:pt>
                  <c:pt idx="93">
                    <c:v>8.3386352404363429</c:v>
                  </c:pt>
                  <c:pt idx="94">
                    <c:v>8.4215932319689593</c:v>
                  </c:pt>
                  <c:pt idx="95">
                    <c:v>8.3616635327547968</c:v>
                  </c:pt>
                  <c:pt idx="96">
                    <c:v>8.5063691180445389</c:v>
                  </c:pt>
                  <c:pt idx="97">
                    <c:v>8.9254827709711559</c:v>
                  </c:pt>
                  <c:pt idx="98">
                    <c:v>8.5838724786333369</c:v>
                  </c:pt>
                  <c:pt idx="99">
                    <c:v>8.8007574771832164</c:v>
                  </c:pt>
                  <c:pt idx="100">
                    <c:v>8.8647615047255535</c:v>
                  </c:pt>
                  <c:pt idx="101">
                    <c:v>8.8027948188638838</c:v>
                  </c:pt>
                  <c:pt idx="102">
                    <c:v>9.2150560841497509</c:v>
                  </c:pt>
                  <c:pt idx="103">
                    <c:v>9.3747589504218247</c:v>
                  </c:pt>
                  <c:pt idx="104">
                    <c:v>9.5060832059458331</c:v>
                  </c:pt>
                  <c:pt idx="105">
                    <c:v>9.7855915688011113</c:v>
                  </c:pt>
                  <c:pt idx="106">
                    <c:v>9.7519989267847311</c:v>
                  </c:pt>
                  <c:pt idx="107">
                    <c:v>9.5124732751180989</c:v>
                  </c:pt>
                  <c:pt idx="108">
                    <c:v>10.032595496293121</c:v>
                  </c:pt>
                  <c:pt idx="109">
                    <c:v>10.380920263758124</c:v>
                  </c:pt>
                  <c:pt idx="110">
                    <c:v>10.177146843606433</c:v>
                  </c:pt>
                  <c:pt idx="111">
                    <c:v>10.237414393996758</c:v>
                  </c:pt>
                  <c:pt idx="112">
                    <c:v>10.359376351812461</c:v>
                  </c:pt>
                  <c:pt idx="113">
                    <c:v>9.5465628254418231</c:v>
                  </c:pt>
                  <c:pt idx="114">
                    <c:v>10.214395056327472</c:v>
                  </c:pt>
                  <c:pt idx="115">
                    <c:v>10.257117298537235</c:v>
                  </c:pt>
                  <c:pt idx="116">
                    <c:v>10.166079214760764</c:v>
                  </c:pt>
                  <c:pt idx="117">
                    <c:v>10.081914707605071</c:v>
                  </c:pt>
                  <c:pt idx="118">
                    <c:v>10.16716191244673</c:v>
                  </c:pt>
                  <c:pt idx="119">
                    <c:v>10.74486318268905</c:v>
                  </c:pt>
                  <c:pt idx="120">
                    <c:v>10.268532106313209</c:v>
                  </c:pt>
                  <c:pt idx="121">
                    <c:v>10.298506285484208</c:v>
                  </c:pt>
                  <c:pt idx="122">
                    <c:v>10.16908969136462</c:v>
                  </c:pt>
                  <c:pt idx="123">
                    <c:v>9.9218919332348197</c:v>
                  </c:pt>
                  <c:pt idx="124">
                    <c:v>10.189157488072619</c:v>
                  </c:pt>
                  <c:pt idx="125">
                    <c:v>9.7517898469351998</c:v>
                  </c:pt>
                  <c:pt idx="126">
                    <c:v>10.41380843611482</c:v>
                  </c:pt>
                  <c:pt idx="127">
                    <c:v>9.881087746990886</c:v>
                  </c:pt>
                  <c:pt idx="128">
                    <c:v>10.112508896547867</c:v>
                  </c:pt>
                  <c:pt idx="129">
                    <c:v>9.6030578939964766</c:v>
                  </c:pt>
                  <c:pt idx="130">
                    <c:v>9.7974040657329375</c:v>
                  </c:pt>
                  <c:pt idx="131">
                    <c:v>9.9994576745383217</c:v>
                  </c:pt>
                  <c:pt idx="132">
                    <c:v>11.381781478313684</c:v>
                  </c:pt>
                  <c:pt idx="133">
                    <c:v>9.6487439750624695</c:v>
                  </c:pt>
                  <c:pt idx="134">
                    <c:v>9.6668955196780857</c:v>
                  </c:pt>
                  <c:pt idx="135">
                    <c:v>9.8958726278352511</c:v>
                  </c:pt>
                  <c:pt idx="136">
                    <c:v>10.914395253974321</c:v>
                  </c:pt>
                  <c:pt idx="137">
                    <c:v>9.3721762010407978</c:v>
                  </c:pt>
                  <c:pt idx="138">
                    <c:v>9.4806305849904273</c:v>
                  </c:pt>
                  <c:pt idx="139">
                    <c:v>9.4701304501608625</c:v>
                  </c:pt>
                  <c:pt idx="140">
                    <c:v>10.011504034850766</c:v>
                  </c:pt>
                  <c:pt idx="141">
                    <c:v>9.7127190210750918</c:v>
                  </c:pt>
                  <c:pt idx="142">
                    <c:v>9.4803021717108535</c:v>
                  </c:pt>
                  <c:pt idx="143">
                    <c:v>9.8239418925077757</c:v>
                  </c:pt>
                  <c:pt idx="144">
                    <c:v>9.6952152553160929</c:v>
                  </c:pt>
                  <c:pt idx="145">
                    <c:v>10.096445203290644</c:v>
                  </c:pt>
                  <c:pt idx="146">
                    <c:v>9.845734956480559</c:v>
                  </c:pt>
                  <c:pt idx="147">
                    <c:v>9.8134655525016932</c:v>
                  </c:pt>
                  <c:pt idx="148">
                    <c:v>9.2271392390655969</c:v>
                  </c:pt>
                  <c:pt idx="149">
                    <c:v>9.2545219506661738</c:v>
                  </c:pt>
                  <c:pt idx="150">
                    <c:v>9.4472068436580052</c:v>
                  </c:pt>
                  <c:pt idx="151">
                    <c:v>8.8508879717851343</c:v>
                  </c:pt>
                  <c:pt idx="152">
                    <c:v>8.5822392174581346</c:v>
                  </c:pt>
                  <c:pt idx="153">
                    <c:v>8.4630992177178008</c:v>
                  </c:pt>
                  <c:pt idx="154">
                    <c:v>8.5440632598534627</c:v>
                  </c:pt>
                  <c:pt idx="155">
                    <c:v>8.4076866165618718</c:v>
                  </c:pt>
                  <c:pt idx="156">
                    <c:v>8.7716545562456556</c:v>
                  </c:pt>
                  <c:pt idx="157">
                    <c:v>8.4376246599213438</c:v>
                  </c:pt>
                  <c:pt idx="158">
                    <c:v>8.6556645276515702</c:v>
                  </c:pt>
                  <c:pt idx="159">
                    <c:v>8.7966557325140311</c:v>
                  </c:pt>
                  <c:pt idx="160">
                    <c:v>8.7510148600229858</c:v>
                  </c:pt>
                  <c:pt idx="161">
                    <c:v>8.214339665189943</c:v>
                  </c:pt>
                  <c:pt idx="162">
                    <c:v>8.2313001593191739</c:v>
                  </c:pt>
                  <c:pt idx="163">
                    <c:v>8.2377047700181905</c:v>
                  </c:pt>
                  <c:pt idx="164">
                    <c:v>8.4418264865895765</c:v>
                  </c:pt>
                  <c:pt idx="165">
                    <c:v>7.893365912154148</c:v>
                  </c:pt>
                  <c:pt idx="166">
                    <c:v>8.5945055267952171</c:v>
                  </c:pt>
                  <c:pt idx="167">
                    <c:v>8.2984604537884561</c:v>
                  </c:pt>
                  <c:pt idx="168">
                    <c:v>7.7120733164039299</c:v>
                  </c:pt>
                  <c:pt idx="169">
                    <c:v>8.2700064166365372</c:v>
                  </c:pt>
                  <c:pt idx="170">
                    <c:v>8.508120279641874</c:v>
                  </c:pt>
                  <c:pt idx="171">
                    <c:v>8.6347005468265063</c:v>
                  </c:pt>
                  <c:pt idx="172">
                    <c:v>7.9630089726462776</c:v>
                  </c:pt>
                  <c:pt idx="173">
                    <c:v>8.5679513042189921</c:v>
                  </c:pt>
                  <c:pt idx="174">
                    <c:v>7.9446627482735863</c:v>
                  </c:pt>
                  <c:pt idx="175">
                    <c:v>7.8164479082664933</c:v>
                  </c:pt>
                  <c:pt idx="176">
                    <c:v>8.6732790051908673</c:v>
                  </c:pt>
                  <c:pt idx="177">
                    <c:v>8.1079771596338812</c:v>
                  </c:pt>
                  <c:pt idx="178">
                    <c:v>8.5552021797687914</c:v>
                  </c:pt>
                  <c:pt idx="179">
                    <c:v>8.1643279476537689</c:v>
                  </c:pt>
                  <c:pt idx="180">
                    <c:v>7.8989927653068728</c:v>
                  </c:pt>
                </c:numCache>
              </c:numRef>
            </c:plus>
            <c:minus>
              <c:numRef>
                <c:f>'stats atp-adp-amp-neg'!$H$4:$H$184</c:f>
                <c:numCache>
                  <c:formatCode>General</c:formatCode>
                  <c:ptCount val="181"/>
                  <c:pt idx="0">
                    <c:v>8.8989926717325574</c:v>
                  </c:pt>
                  <c:pt idx="1">
                    <c:v>4.3163857022551086</c:v>
                  </c:pt>
                  <c:pt idx="2">
                    <c:v>3.9464414323672292</c:v>
                  </c:pt>
                  <c:pt idx="3">
                    <c:v>3.9733988296755229</c:v>
                  </c:pt>
                  <c:pt idx="4">
                    <c:v>4.1364013695915229</c:v>
                  </c:pt>
                  <c:pt idx="5">
                    <c:v>3.8044115052877006</c:v>
                  </c:pt>
                  <c:pt idx="6">
                    <c:v>3.8369651504796511</c:v>
                  </c:pt>
                  <c:pt idx="7">
                    <c:v>4.1656608348054522</c:v>
                  </c:pt>
                  <c:pt idx="8">
                    <c:v>3.7210372249717589</c:v>
                  </c:pt>
                  <c:pt idx="9">
                    <c:v>3.7726961257278488</c:v>
                  </c:pt>
                  <c:pt idx="10">
                    <c:v>4.0805966162092355</c:v>
                  </c:pt>
                  <c:pt idx="11">
                    <c:v>3.769787843514953</c:v>
                  </c:pt>
                  <c:pt idx="12">
                    <c:v>3.7151977985607432</c:v>
                  </c:pt>
                  <c:pt idx="13">
                    <c:v>4.0844815914001877</c:v>
                  </c:pt>
                  <c:pt idx="14">
                    <c:v>4.1088373018476654</c:v>
                  </c:pt>
                  <c:pt idx="15">
                    <c:v>0</c:v>
                  </c:pt>
                  <c:pt idx="16">
                    <c:v>6.3222446745793306</c:v>
                  </c:pt>
                  <c:pt idx="17">
                    <c:v>11.223625630796631</c:v>
                  </c:pt>
                  <c:pt idx="18">
                    <c:v>11.355840083066417</c:v>
                  </c:pt>
                  <c:pt idx="19">
                    <c:v>11.125497498785069</c:v>
                  </c:pt>
                  <c:pt idx="20">
                    <c:v>10.488057420088758</c:v>
                  </c:pt>
                  <c:pt idx="21">
                    <c:v>11.415883387836693</c:v>
                  </c:pt>
                  <c:pt idx="22">
                    <c:v>11.586165066748032</c:v>
                  </c:pt>
                  <c:pt idx="23">
                    <c:v>10.734100108600433</c:v>
                  </c:pt>
                  <c:pt idx="24">
                    <c:v>10.54749941582263</c:v>
                  </c:pt>
                  <c:pt idx="25">
                    <c:v>10.298487887970166</c:v>
                  </c:pt>
                  <c:pt idx="26">
                    <c:v>10.599893483471917</c:v>
                  </c:pt>
                  <c:pt idx="27">
                    <c:v>10.780013570039557</c:v>
                  </c:pt>
                  <c:pt idx="28">
                    <c:v>11.286311925001053</c:v>
                  </c:pt>
                  <c:pt idx="29">
                    <c:v>11.37647415812213</c:v>
                  </c:pt>
                  <c:pt idx="30">
                    <c:v>11.508430955010235</c:v>
                  </c:pt>
                  <c:pt idx="31">
                    <c:v>11.864605132659987</c:v>
                  </c:pt>
                  <c:pt idx="32">
                    <c:v>12.518239686501243</c:v>
                  </c:pt>
                  <c:pt idx="33">
                    <c:v>12.275478456374174</c:v>
                  </c:pt>
                  <c:pt idx="34">
                    <c:v>12.572517939100457</c:v>
                  </c:pt>
                  <c:pt idx="35">
                    <c:v>12.367916108165801</c:v>
                  </c:pt>
                  <c:pt idx="36">
                    <c:v>12.00875771166328</c:v>
                  </c:pt>
                  <c:pt idx="37">
                    <c:v>12.072177228449545</c:v>
                  </c:pt>
                  <c:pt idx="38">
                    <c:v>11.770296628750909</c:v>
                  </c:pt>
                  <c:pt idx="39">
                    <c:v>11.720833898070223</c:v>
                  </c:pt>
                  <c:pt idx="40">
                    <c:v>11.203998889029991</c:v>
                  </c:pt>
                  <c:pt idx="41">
                    <c:v>10.689706053885192</c:v>
                  </c:pt>
                  <c:pt idx="42">
                    <c:v>10.482456756239628</c:v>
                  </c:pt>
                  <c:pt idx="43">
                    <c:v>10.19376478588574</c:v>
                  </c:pt>
                  <c:pt idx="44">
                    <c:v>10.091316121233993</c:v>
                  </c:pt>
                  <c:pt idx="45">
                    <c:v>9.9801780677957108</c:v>
                  </c:pt>
                  <c:pt idx="46">
                    <c:v>9.4737741789227226</c:v>
                  </c:pt>
                  <c:pt idx="47">
                    <c:v>9.5147447143627293</c:v>
                  </c:pt>
                  <c:pt idx="48">
                    <c:v>9.3746057802766529</c:v>
                  </c:pt>
                  <c:pt idx="49">
                    <c:v>9.3923251547309192</c:v>
                  </c:pt>
                  <c:pt idx="50">
                    <c:v>9.5298205324335061</c:v>
                  </c:pt>
                  <c:pt idx="51">
                    <c:v>9.4356739840435804</c:v>
                  </c:pt>
                  <c:pt idx="52">
                    <c:v>9.2694477052671473</c:v>
                  </c:pt>
                  <c:pt idx="53">
                    <c:v>9.3451522922127346</c:v>
                  </c:pt>
                  <c:pt idx="54">
                    <c:v>9.5508790833229078</c:v>
                  </c:pt>
                  <c:pt idx="55">
                    <c:v>9.2636442078547994</c:v>
                  </c:pt>
                  <c:pt idx="56">
                    <c:v>9.3774847071959364</c:v>
                  </c:pt>
                  <c:pt idx="57">
                    <c:v>9.3411471278326044</c:v>
                  </c:pt>
                  <c:pt idx="58">
                    <c:v>9.3826402390384356</c:v>
                  </c:pt>
                  <c:pt idx="59">
                    <c:v>8.8393929970969847</c:v>
                  </c:pt>
                  <c:pt idx="60">
                    <c:v>9.054882432195571</c:v>
                  </c:pt>
                  <c:pt idx="61">
                    <c:v>8.8698988057842776</c:v>
                  </c:pt>
                  <c:pt idx="62">
                    <c:v>8.6866475980776929</c:v>
                  </c:pt>
                  <c:pt idx="63">
                    <c:v>8.8170656968475676</c:v>
                  </c:pt>
                  <c:pt idx="64">
                    <c:v>8.5223736879078711</c:v>
                  </c:pt>
                  <c:pt idx="65">
                    <c:v>8.6689151642294942</c:v>
                  </c:pt>
                  <c:pt idx="66">
                    <c:v>8.530505337810423</c:v>
                  </c:pt>
                  <c:pt idx="67">
                    <c:v>8.8261636787024997</c:v>
                  </c:pt>
                  <c:pt idx="68">
                    <c:v>8.6444186732493655</c:v>
                  </c:pt>
                  <c:pt idx="69">
                    <c:v>8.6084564795022658</c:v>
                  </c:pt>
                  <c:pt idx="70">
                    <c:v>8.3632766932313736</c:v>
                  </c:pt>
                  <c:pt idx="71">
                    <c:v>8.202260137296614</c:v>
                  </c:pt>
                  <c:pt idx="72">
                    <c:v>8.1286912699826406</c:v>
                  </c:pt>
                  <c:pt idx="73">
                    <c:v>8.0686885746171448</c:v>
                  </c:pt>
                  <c:pt idx="74">
                    <c:v>8.1272395055133462</c:v>
                  </c:pt>
                  <c:pt idx="75">
                    <c:v>8.1242947994378056</c:v>
                  </c:pt>
                  <c:pt idx="76">
                    <c:v>8.2445074051427749</c:v>
                  </c:pt>
                  <c:pt idx="77">
                    <c:v>8.0038768254147552</c:v>
                  </c:pt>
                  <c:pt idx="78">
                    <c:v>8.2950580058485386</c:v>
                  </c:pt>
                  <c:pt idx="79">
                    <c:v>8.0572958431184318</c:v>
                  </c:pt>
                  <c:pt idx="80">
                    <c:v>8.4687460033667996</c:v>
                  </c:pt>
                  <c:pt idx="81">
                    <c:v>8.2352954522209476</c:v>
                  </c:pt>
                  <c:pt idx="82">
                    <c:v>8.2839380599995849</c:v>
                  </c:pt>
                  <c:pt idx="83">
                    <c:v>8.4511207200783147</c:v>
                  </c:pt>
                  <c:pt idx="84">
                    <c:v>8.451832903503254</c:v>
                  </c:pt>
                  <c:pt idx="85">
                    <c:v>8.2731582734817124</c:v>
                  </c:pt>
                  <c:pt idx="86">
                    <c:v>8.7387158342493052</c:v>
                  </c:pt>
                  <c:pt idx="87">
                    <c:v>8.2735399848142812</c:v>
                  </c:pt>
                  <c:pt idx="88">
                    <c:v>8.3497082718418376</c:v>
                  </c:pt>
                  <c:pt idx="89">
                    <c:v>8.4764183193069194</c:v>
                  </c:pt>
                  <c:pt idx="90">
                    <c:v>8.7828043887931351</c:v>
                  </c:pt>
                  <c:pt idx="91">
                    <c:v>8.4822730506424122</c:v>
                  </c:pt>
                  <c:pt idx="92">
                    <c:v>8.4764286940122222</c:v>
                  </c:pt>
                  <c:pt idx="93">
                    <c:v>8.3386352404363429</c:v>
                  </c:pt>
                  <c:pt idx="94">
                    <c:v>8.4215932319689593</c:v>
                  </c:pt>
                  <c:pt idx="95">
                    <c:v>8.3616635327547968</c:v>
                  </c:pt>
                  <c:pt idx="96">
                    <c:v>8.5063691180445389</c:v>
                  </c:pt>
                  <c:pt idx="97">
                    <c:v>8.9254827709711559</c:v>
                  </c:pt>
                  <c:pt idx="98">
                    <c:v>8.5838724786333369</c:v>
                  </c:pt>
                  <c:pt idx="99">
                    <c:v>8.8007574771832164</c:v>
                  </c:pt>
                  <c:pt idx="100">
                    <c:v>8.8647615047255535</c:v>
                  </c:pt>
                  <c:pt idx="101">
                    <c:v>8.8027948188638838</c:v>
                  </c:pt>
                  <c:pt idx="102">
                    <c:v>9.2150560841497509</c:v>
                  </c:pt>
                  <c:pt idx="103">
                    <c:v>9.3747589504218247</c:v>
                  </c:pt>
                  <c:pt idx="104">
                    <c:v>9.5060832059458331</c:v>
                  </c:pt>
                  <c:pt idx="105">
                    <c:v>9.7855915688011113</c:v>
                  </c:pt>
                  <c:pt idx="106">
                    <c:v>9.7519989267847311</c:v>
                  </c:pt>
                  <c:pt idx="107">
                    <c:v>9.5124732751180989</c:v>
                  </c:pt>
                  <c:pt idx="108">
                    <c:v>10.032595496293121</c:v>
                  </c:pt>
                  <c:pt idx="109">
                    <c:v>10.380920263758124</c:v>
                  </c:pt>
                  <c:pt idx="110">
                    <c:v>10.177146843606433</c:v>
                  </c:pt>
                  <c:pt idx="111">
                    <c:v>10.237414393996758</c:v>
                  </c:pt>
                  <c:pt idx="112">
                    <c:v>10.359376351812461</c:v>
                  </c:pt>
                  <c:pt idx="113">
                    <c:v>9.5465628254418231</c:v>
                  </c:pt>
                  <c:pt idx="114">
                    <c:v>10.214395056327472</c:v>
                  </c:pt>
                  <c:pt idx="115">
                    <c:v>10.257117298537235</c:v>
                  </c:pt>
                  <c:pt idx="116">
                    <c:v>10.166079214760764</c:v>
                  </c:pt>
                  <c:pt idx="117">
                    <c:v>10.081914707605071</c:v>
                  </c:pt>
                  <c:pt idx="118">
                    <c:v>10.16716191244673</c:v>
                  </c:pt>
                  <c:pt idx="119">
                    <c:v>10.74486318268905</c:v>
                  </c:pt>
                  <c:pt idx="120">
                    <c:v>10.268532106313209</c:v>
                  </c:pt>
                  <c:pt idx="121">
                    <c:v>10.298506285484208</c:v>
                  </c:pt>
                  <c:pt idx="122">
                    <c:v>10.16908969136462</c:v>
                  </c:pt>
                  <c:pt idx="123">
                    <c:v>9.9218919332348197</c:v>
                  </c:pt>
                  <c:pt idx="124">
                    <c:v>10.189157488072619</c:v>
                  </c:pt>
                  <c:pt idx="125">
                    <c:v>9.7517898469351998</c:v>
                  </c:pt>
                  <c:pt idx="126">
                    <c:v>10.41380843611482</c:v>
                  </c:pt>
                  <c:pt idx="127">
                    <c:v>9.881087746990886</c:v>
                  </c:pt>
                  <c:pt idx="128">
                    <c:v>10.112508896547867</c:v>
                  </c:pt>
                  <c:pt idx="129">
                    <c:v>9.6030578939964766</c:v>
                  </c:pt>
                  <c:pt idx="130">
                    <c:v>9.7974040657329375</c:v>
                  </c:pt>
                  <c:pt idx="131">
                    <c:v>9.9994576745383217</c:v>
                  </c:pt>
                  <c:pt idx="132">
                    <c:v>11.381781478313684</c:v>
                  </c:pt>
                  <c:pt idx="133">
                    <c:v>9.6487439750624695</c:v>
                  </c:pt>
                  <c:pt idx="134">
                    <c:v>9.6668955196780857</c:v>
                  </c:pt>
                  <c:pt idx="135">
                    <c:v>9.8958726278352511</c:v>
                  </c:pt>
                  <c:pt idx="136">
                    <c:v>10.914395253974321</c:v>
                  </c:pt>
                  <c:pt idx="137">
                    <c:v>9.3721762010407978</c:v>
                  </c:pt>
                  <c:pt idx="138">
                    <c:v>9.4806305849904273</c:v>
                  </c:pt>
                  <c:pt idx="139">
                    <c:v>9.4701304501608625</c:v>
                  </c:pt>
                  <c:pt idx="140">
                    <c:v>10.011504034850766</c:v>
                  </c:pt>
                  <c:pt idx="141">
                    <c:v>9.7127190210750918</c:v>
                  </c:pt>
                  <c:pt idx="142">
                    <c:v>9.4803021717108535</c:v>
                  </c:pt>
                  <c:pt idx="143">
                    <c:v>9.8239418925077757</c:v>
                  </c:pt>
                  <c:pt idx="144">
                    <c:v>9.6952152553160929</c:v>
                  </c:pt>
                  <c:pt idx="145">
                    <c:v>10.096445203290644</c:v>
                  </c:pt>
                  <c:pt idx="146">
                    <c:v>9.845734956480559</c:v>
                  </c:pt>
                  <c:pt idx="147">
                    <c:v>9.8134655525016932</c:v>
                  </c:pt>
                  <c:pt idx="148">
                    <c:v>9.2271392390655969</c:v>
                  </c:pt>
                  <c:pt idx="149">
                    <c:v>9.2545219506661738</c:v>
                  </c:pt>
                  <c:pt idx="150">
                    <c:v>9.4472068436580052</c:v>
                  </c:pt>
                  <c:pt idx="151">
                    <c:v>8.8508879717851343</c:v>
                  </c:pt>
                  <c:pt idx="152">
                    <c:v>8.5822392174581346</c:v>
                  </c:pt>
                  <c:pt idx="153">
                    <c:v>8.4630992177178008</c:v>
                  </c:pt>
                  <c:pt idx="154">
                    <c:v>8.5440632598534627</c:v>
                  </c:pt>
                  <c:pt idx="155">
                    <c:v>8.4076866165618718</c:v>
                  </c:pt>
                  <c:pt idx="156">
                    <c:v>8.7716545562456556</c:v>
                  </c:pt>
                  <c:pt idx="157">
                    <c:v>8.4376246599213438</c:v>
                  </c:pt>
                  <c:pt idx="158">
                    <c:v>8.6556645276515702</c:v>
                  </c:pt>
                  <c:pt idx="159">
                    <c:v>8.7966557325140311</c:v>
                  </c:pt>
                  <c:pt idx="160">
                    <c:v>8.7510148600229858</c:v>
                  </c:pt>
                  <c:pt idx="161">
                    <c:v>8.214339665189943</c:v>
                  </c:pt>
                  <c:pt idx="162">
                    <c:v>8.2313001593191739</c:v>
                  </c:pt>
                  <c:pt idx="163">
                    <c:v>8.2377047700181905</c:v>
                  </c:pt>
                  <c:pt idx="164">
                    <c:v>8.4418264865895765</c:v>
                  </c:pt>
                  <c:pt idx="165">
                    <c:v>7.893365912154148</c:v>
                  </c:pt>
                  <c:pt idx="166">
                    <c:v>8.5945055267952171</c:v>
                  </c:pt>
                  <c:pt idx="167">
                    <c:v>8.2984604537884561</c:v>
                  </c:pt>
                  <c:pt idx="168">
                    <c:v>7.7120733164039299</c:v>
                  </c:pt>
                  <c:pt idx="169">
                    <c:v>8.2700064166365372</c:v>
                  </c:pt>
                  <c:pt idx="170">
                    <c:v>8.508120279641874</c:v>
                  </c:pt>
                  <c:pt idx="171">
                    <c:v>8.6347005468265063</c:v>
                  </c:pt>
                  <c:pt idx="172">
                    <c:v>7.9630089726462776</c:v>
                  </c:pt>
                  <c:pt idx="173">
                    <c:v>8.5679513042189921</c:v>
                  </c:pt>
                  <c:pt idx="174">
                    <c:v>7.9446627482735863</c:v>
                  </c:pt>
                  <c:pt idx="175">
                    <c:v>7.8164479082664933</c:v>
                  </c:pt>
                  <c:pt idx="176">
                    <c:v>8.6732790051908673</c:v>
                  </c:pt>
                  <c:pt idx="177">
                    <c:v>8.1079771596338812</c:v>
                  </c:pt>
                  <c:pt idx="178">
                    <c:v>8.5552021797687914</c:v>
                  </c:pt>
                  <c:pt idx="179">
                    <c:v>8.1643279476537689</c:v>
                  </c:pt>
                  <c:pt idx="180">
                    <c:v>7.8989927653068728</c:v>
                  </c:pt>
                </c:numCache>
              </c:numRef>
            </c:minus>
            <c:spPr>
              <a:noFill/>
              <a:ln w="63500" cap="flat" cmpd="sng" algn="ctr">
                <a:solidFill>
                  <a:srgbClr val="8B6035">
                    <a:alpha val="20000"/>
                  </a:srgbClr>
                </a:solidFill>
                <a:round/>
              </a:ln>
              <a:effectLst/>
            </c:spPr>
          </c:errBars>
          <c:xVal>
            <c:numRef>
              <c:f>'stats atp-adp-amp-neg'!$A$4:$A$184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'stats atp-adp-amp-neg'!$D$4:$D$184</c:f>
              <c:numCache>
                <c:formatCode>General</c:formatCode>
                <c:ptCount val="181"/>
                <c:pt idx="0">
                  <c:v>9.1037712080234794</c:v>
                </c:pt>
                <c:pt idx="1">
                  <c:v>-0.77588888662840194</c:v>
                </c:pt>
                <c:pt idx="2">
                  <c:v>-9.2992914186668149E-2</c:v>
                </c:pt>
                <c:pt idx="3">
                  <c:v>-0.31046009777353145</c:v>
                </c:pt>
                <c:pt idx="4">
                  <c:v>0.19021628556792941</c:v>
                </c:pt>
                <c:pt idx="5">
                  <c:v>0.50458165228585949</c:v>
                </c:pt>
                <c:pt idx="6">
                  <c:v>0.2642011634971615</c:v>
                </c:pt>
                <c:pt idx="7">
                  <c:v>0.84844521004057438</c:v>
                </c:pt>
                <c:pt idx="8">
                  <c:v>1.4425787507458725</c:v>
                </c:pt>
                <c:pt idx="9">
                  <c:v>0.12115406058581382</c:v>
                </c:pt>
                <c:pt idx="10">
                  <c:v>1.1166545207262835</c:v>
                </c:pt>
                <c:pt idx="11">
                  <c:v>1.1932193439845435</c:v>
                </c:pt>
                <c:pt idx="12">
                  <c:v>1.6646449753505326</c:v>
                </c:pt>
                <c:pt idx="13">
                  <c:v>0.25802243960192345</c:v>
                </c:pt>
                <c:pt idx="14">
                  <c:v>1.2680442539696102</c:v>
                </c:pt>
                <c:pt idx="15">
                  <c:v>0</c:v>
                </c:pt>
                <c:pt idx="16">
                  <c:v>9.4411460404419039</c:v>
                </c:pt>
                <c:pt idx="17">
                  <c:v>17.487616497767299</c:v>
                </c:pt>
                <c:pt idx="18">
                  <c:v>17.337199343932845</c:v>
                </c:pt>
                <c:pt idx="19">
                  <c:v>18.210595528692291</c:v>
                </c:pt>
                <c:pt idx="20">
                  <c:v>16.960379936980846</c:v>
                </c:pt>
                <c:pt idx="21">
                  <c:v>15.763807552105973</c:v>
                </c:pt>
                <c:pt idx="22">
                  <c:v>14.615675697574654</c:v>
                </c:pt>
                <c:pt idx="23">
                  <c:v>16.197766259246926</c:v>
                </c:pt>
                <c:pt idx="24">
                  <c:v>18.295762601403723</c:v>
                </c:pt>
                <c:pt idx="25">
                  <c:v>19.681044820285759</c:v>
                </c:pt>
                <c:pt idx="26">
                  <c:v>21.172978712643761</c:v>
                </c:pt>
                <c:pt idx="27">
                  <c:v>23.616382523263361</c:v>
                </c:pt>
                <c:pt idx="28">
                  <c:v>23.637792882438376</c:v>
                </c:pt>
                <c:pt idx="29">
                  <c:v>23.709439662487419</c:v>
                </c:pt>
                <c:pt idx="30">
                  <c:v>24.930257572725552</c:v>
                </c:pt>
                <c:pt idx="31">
                  <c:v>25.153869808353473</c:v>
                </c:pt>
                <c:pt idx="32">
                  <c:v>24.802146435864465</c:v>
                </c:pt>
                <c:pt idx="33">
                  <c:v>26.085744838896563</c:v>
                </c:pt>
                <c:pt idx="34">
                  <c:v>26.074849122826588</c:v>
                </c:pt>
                <c:pt idx="35">
                  <c:v>27.015186200071366</c:v>
                </c:pt>
                <c:pt idx="36">
                  <c:v>27.116506924057461</c:v>
                </c:pt>
                <c:pt idx="37">
                  <c:v>27.970328614944258</c:v>
                </c:pt>
                <c:pt idx="38">
                  <c:v>28.469242352460505</c:v>
                </c:pt>
                <c:pt idx="39">
                  <c:v>28.538627858919476</c:v>
                </c:pt>
                <c:pt idx="40">
                  <c:v>29.079214391945584</c:v>
                </c:pt>
                <c:pt idx="41">
                  <c:v>29.447963352084678</c:v>
                </c:pt>
                <c:pt idx="42">
                  <c:v>29.780999157185409</c:v>
                </c:pt>
                <c:pt idx="43">
                  <c:v>30.795933653269742</c:v>
                </c:pt>
                <c:pt idx="44">
                  <c:v>30.878442833660369</c:v>
                </c:pt>
                <c:pt idx="45">
                  <c:v>32.101149565142705</c:v>
                </c:pt>
                <c:pt idx="46">
                  <c:v>32.965087704237781</c:v>
                </c:pt>
                <c:pt idx="47">
                  <c:v>33.717214081243299</c:v>
                </c:pt>
                <c:pt idx="48">
                  <c:v>33.998161353492961</c:v>
                </c:pt>
                <c:pt idx="49">
                  <c:v>34.669175873237478</c:v>
                </c:pt>
                <c:pt idx="50">
                  <c:v>34.931432252825701</c:v>
                </c:pt>
                <c:pt idx="51">
                  <c:v>34.927472272238006</c:v>
                </c:pt>
                <c:pt idx="52">
                  <c:v>34.980636263010865</c:v>
                </c:pt>
                <c:pt idx="53">
                  <c:v>35.348880223512538</c:v>
                </c:pt>
                <c:pt idx="54">
                  <c:v>35.557635178190694</c:v>
                </c:pt>
                <c:pt idx="55">
                  <c:v>35.610670698425096</c:v>
                </c:pt>
                <c:pt idx="56">
                  <c:v>36.175034726353985</c:v>
                </c:pt>
                <c:pt idx="57">
                  <c:v>36.477627249699303</c:v>
                </c:pt>
                <c:pt idx="58">
                  <c:v>36.13288338663196</c:v>
                </c:pt>
                <c:pt idx="59">
                  <c:v>36.548001051338929</c:v>
                </c:pt>
                <c:pt idx="60">
                  <c:v>36.709814224620324</c:v>
                </c:pt>
                <c:pt idx="61">
                  <c:v>37.53609484458606</c:v>
                </c:pt>
                <c:pt idx="62">
                  <c:v>37.711527104442425</c:v>
                </c:pt>
                <c:pt idx="63">
                  <c:v>38.305841354329196</c:v>
                </c:pt>
                <c:pt idx="64">
                  <c:v>38.68109283590826</c:v>
                </c:pt>
                <c:pt idx="65">
                  <c:v>38.116926591103649</c:v>
                </c:pt>
                <c:pt idx="66">
                  <c:v>39.087373399417061</c:v>
                </c:pt>
                <c:pt idx="67">
                  <c:v>39.127919433644387</c:v>
                </c:pt>
                <c:pt idx="68">
                  <c:v>38.5402615527981</c:v>
                </c:pt>
                <c:pt idx="69">
                  <c:v>39.184087446859344</c:v>
                </c:pt>
                <c:pt idx="70">
                  <c:v>39.312537474204873</c:v>
                </c:pt>
                <c:pt idx="71">
                  <c:v>38.861304546967766</c:v>
                </c:pt>
                <c:pt idx="72">
                  <c:v>38.689674478554892</c:v>
                </c:pt>
                <c:pt idx="73">
                  <c:v>39.003241696882249</c:v>
                </c:pt>
                <c:pt idx="74">
                  <c:v>38.15682719728597</c:v>
                </c:pt>
                <c:pt idx="75">
                  <c:v>37.822805781474031</c:v>
                </c:pt>
                <c:pt idx="76">
                  <c:v>38.508641713778061</c:v>
                </c:pt>
                <c:pt idx="77">
                  <c:v>37.656078489432602</c:v>
                </c:pt>
                <c:pt idx="78">
                  <c:v>37.44072308845854</c:v>
                </c:pt>
                <c:pt idx="79">
                  <c:v>37.629415131209939</c:v>
                </c:pt>
                <c:pt idx="80">
                  <c:v>38.041529967955512</c:v>
                </c:pt>
                <c:pt idx="81">
                  <c:v>36.706666954962124</c:v>
                </c:pt>
                <c:pt idx="82">
                  <c:v>36.584877591894326</c:v>
                </c:pt>
                <c:pt idx="83">
                  <c:v>36.477707242151887</c:v>
                </c:pt>
                <c:pt idx="84">
                  <c:v>35.460331966722343</c:v>
                </c:pt>
                <c:pt idx="85">
                  <c:v>34.871808339301431</c:v>
                </c:pt>
                <c:pt idx="86">
                  <c:v>34.503062676092796</c:v>
                </c:pt>
                <c:pt idx="87">
                  <c:v>34.404809542899493</c:v>
                </c:pt>
                <c:pt idx="88">
                  <c:v>33.666499857552637</c:v>
                </c:pt>
                <c:pt idx="89">
                  <c:v>32.687294868110854</c:v>
                </c:pt>
                <c:pt idx="90">
                  <c:v>32.495049638226988</c:v>
                </c:pt>
                <c:pt idx="91">
                  <c:v>32.202447864645251</c:v>
                </c:pt>
                <c:pt idx="92">
                  <c:v>31.680746666974279</c:v>
                </c:pt>
                <c:pt idx="93">
                  <c:v>30.761422101758615</c:v>
                </c:pt>
                <c:pt idx="94">
                  <c:v>30.204326906948573</c:v>
                </c:pt>
                <c:pt idx="95">
                  <c:v>29.657699795256484</c:v>
                </c:pt>
                <c:pt idx="96">
                  <c:v>29.116335115126116</c:v>
                </c:pt>
                <c:pt idx="97">
                  <c:v>27.850782982488788</c:v>
                </c:pt>
                <c:pt idx="98">
                  <c:v>28.026923089730879</c:v>
                </c:pt>
                <c:pt idx="99">
                  <c:v>27.481353742813205</c:v>
                </c:pt>
                <c:pt idx="100">
                  <c:v>27.411606376005228</c:v>
                </c:pt>
                <c:pt idx="101">
                  <c:v>27.110882892262367</c:v>
                </c:pt>
                <c:pt idx="102">
                  <c:v>25.725866227727444</c:v>
                </c:pt>
                <c:pt idx="103">
                  <c:v>25.676346951503199</c:v>
                </c:pt>
                <c:pt idx="104">
                  <c:v>24.727166593338588</c:v>
                </c:pt>
                <c:pt idx="105">
                  <c:v>24.513425041654461</c:v>
                </c:pt>
                <c:pt idx="106">
                  <c:v>24.096609845780037</c:v>
                </c:pt>
                <c:pt idx="107">
                  <c:v>23.719085763222985</c:v>
                </c:pt>
                <c:pt idx="108">
                  <c:v>24.290010440804139</c:v>
                </c:pt>
                <c:pt idx="109">
                  <c:v>23.133263359400001</c:v>
                </c:pt>
                <c:pt idx="110">
                  <c:v>22.450186272588414</c:v>
                </c:pt>
                <c:pt idx="111">
                  <c:v>22.463121599533515</c:v>
                </c:pt>
                <c:pt idx="112">
                  <c:v>22.022356819963026</c:v>
                </c:pt>
                <c:pt idx="113">
                  <c:v>22.338001334223005</c:v>
                </c:pt>
                <c:pt idx="114">
                  <c:v>21.665725041967679</c:v>
                </c:pt>
                <c:pt idx="115">
                  <c:v>21.843695231797184</c:v>
                </c:pt>
                <c:pt idx="116">
                  <c:v>21.824268730559343</c:v>
                </c:pt>
                <c:pt idx="117">
                  <c:v>21.169497339485197</c:v>
                </c:pt>
                <c:pt idx="118">
                  <c:v>20.816136128226837</c:v>
                </c:pt>
                <c:pt idx="119">
                  <c:v>19.756533833746531</c:v>
                </c:pt>
                <c:pt idx="120">
                  <c:v>18.846815591736938</c:v>
                </c:pt>
                <c:pt idx="121">
                  <c:v>18.621272279149267</c:v>
                </c:pt>
                <c:pt idx="122">
                  <c:v>18.185884048202581</c:v>
                </c:pt>
                <c:pt idx="123">
                  <c:v>17.520130766172048</c:v>
                </c:pt>
                <c:pt idx="124">
                  <c:v>17.677218980667266</c:v>
                </c:pt>
                <c:pt idx="125">
                  <c:v>17.618467956614843</c:v>
                </c:pt>
                <c:pt idx="126">
                  <c:v>17.296364902795379</c:v>
                </c:pt>
                <c:pt idx="127">
                  <c:v>16.660147422036772</c:v>
                </c:pt>
                <c:pt idx="128">
                  <c:v>17.172331691163869</c:v>
                </c:pt>
                <c:pt idx="129">
                  <c:v>16.919568672387669</c:v>
                </c:pt>
                <c:pt idx="130">
                  <c:v>16.735292321233857</c:v>
                </c:pt>
                <c:pt idx="131">
                  <c:v>17.27788604511688</c:v>
                </c:pt>
                <c:pt idx="132">
                  <c:v>19.464707633375347</c:v>
                </c:pt>
                <c:pt idx="133">
                  <c:v>16.244820183402076</c:v>
                </c:pt>
                <c:pt idx="134">
                  <c:v>16.672466680393434</c:v>
                </c:pt>
                <c:pt idx="135">
                  <c:v>16.676234479778127</c:v>
                </c:pt>
                <c:pt idx="136">
                  <c:v>16.032892801619742</c:v>
                </c:pt>
                <c:pt idx="137">
                  <c:v>15.533742817612815</c:v>
                </c:pt>
                <c:pt idx="138">
                  <c:v>15.369095934154316</c:v>
                </c:pt>
                <c:pt idx="139">
                  <c:v>15.448251856983612</c:v>
                </c:pt>
                <c:pt idx="140">
                  <c:v>15.68510119714044</c:v>
                </c:pt>
                <c:pt idx="141">
                  <c:v>14.975802333933823</c:v>
                </c:pt>
                <c:pt idx="142">
                  <c:v>15.068358896521485</c:v>
                </c:pt>
                <c:pt idx="143">
                  <c:v>14.669707840606431</c:v>
                </c:pt>
                <c:pt idx="144">
                  <c:v>15.243319890905529</c:v>
                </c:pt>
                <c:pt idx="145">
                  <c:v>15.330220815852829</c:v>
                </c:pt>
                <c:pt idx="146">
                  <c:v>14.527451608926421</c:v>
                </c:pt>
                <c:pt idx="147">
                  <c:v>15.289526718139218</c:v>
                </c:pt>
                <c:pt idx="148">
                  <c:v>15.320274886788303</c:v>
                </c:pt>
                <c:pt idx="149">
                  <c:v>14.601775564549303</c:v>
                </c:pt>
                <c:pt idx="150">
                  <c:v>14.088544661836798</c:v>
                </c:pt>
                <c:pt idx="151">
                  <c:v>15.143322150054725</c:v>
                </c:pt>
                <c:pt idx="152">
                  <c:v>13.94985710760464</c:v>
                </c:pt>
                <c:pt idx="153">
                  <c:v>14.068755890547555</c:v>
                </c:pt>
                <c:pt idx="154">
                  <c:v>14.347337679114412</c:v>
                </c:pt>
                <c:pt idx="155">
                  <c:v>13.687545720418388</c:v>
                </c:pt>
                <c:pt idx="156">
                  <c:v>14.437638965018298</c:v>
                </c:pt>
                <c:pt idx="157">
                  <c:v>14.423984427631485</c:v>
                </c:pt>
                <c:pt idx="158">
                  <c:v>14.306829296585637</c:v>
                </c:pt>
                <c:pt idx="159">
                  <c:v>11.978885991652177</c:v>
                </c:pt>
                <c:pt idx="160">
                  <c:v>13.177056461089609</c:v>
                </c:pt>
                <c:pt idx="161">
                  <c:v>12.512310403998347</c:v>
                </c:pt>
                <c:pt idx="162">
                  <c:v>12.53388511657306</c:v>
                </c:pt>
                <c:pt idx="163">
                  <c:v>12.6895217194234</c:v>
                </c:pt>
                <c:pt idx="164">
                  <c:v>12.745675227013553</c:v>
                </c:pt>
                <c:pt idx="165">
                  <c:v>12.279153305377786</c:v>
                </c:pt>
                <c:pt idx="166">
                  <c:v>11.834509614609162</c:v>
                </c:pt>
                <c:pt idx="167">
                  <c:v>11.731311663692273</c:v>
                </c:pt>
                <c:pt idx="168">
                  <c:v>10.924014513765139</c:v>
                </c:pt>
                <c:pt idx="169">
                  <c:v>12.033505932228895</c:v>
                </c:pt>
                <c:pt idx="170">
                  <c:v>12.672697588750333</c:v>
                </c:pt>
                <c:pt idx="171">
                  <c:v>11.468549072648413</c:v>
                </c:pt>
                <c:pt idx="172">
                  <c:v>10.197191312558392</c:v>
                </c:pt>
                <c:pt idx="173">
                  <c:v>10.303615938966896</c:v>
                </c:pt>
                <c:pt idx="174">
                  <c:v>9.5341629358444617</c:v>
                </c:pt>
                <c:pt idx="175">
                  <c:v>8.8032328990886626</c:v>
                </c:pt>
                <c:pt idx="176">
                  <c:v>8.8550239475809427</c:v>
                </c:pt>
                <c:pt idx="177">
                  <c:v>8.4992392784948727</c:v>
                </c:pt>
                <c:pt idx="178">
                  <c:v>9.4433040098543799</c:v>
                </c:pt>
                <c:pt idx="179">
                  <c:v>8.525490688899044</c:v>
                </c:pt>
                <c:pt idx="180">
                  <c:v>8.4708465297664688</c:v>
                </c:pt>
              </c:numCache>
            </c:numRef>
          </c:yVal>
          <c:smooth val="0"/>
          <c:extLst>
            <c:ext xmlns:c16="http://schemas.microsoft.com/office/drawing/2014/chart" uri="{C3380CC4-5D6E-409C-BE32-E72D297353CC}">
              <c16:uniqueId val="{00000001-C6CF-4B56-93BB-6AA65AE60F04}"/>
            </c:ext>
          </c:extLst>
        </c:ser>
        <c:ser>
          <c:idx val="1"/>
          <c:order val="2"/>
          <c:tx>
            <c:strRef>
              <c:f>'stats atp-adp-amp-neg'!$C$3</c:f>
              <c:strCache>
                <c:ptCount val="1"/>
                <c:pt idx="0">
                  <c:v>200 uM AMP</c:v>
                </c:pt>
              </c:strCache>
            </c:strRef>
          </c:tx>
          <c:spPr>
            <a:ln w="38100" cap="rnd">
              <a:solidFill>
                <a:srgbClr val="C80000"/>
              </a:solidFill>
              <a:round/>
            </a:ln>
            <a:effectLst/>
          </c:spPr>
          <c:marker>
            <c:symbol val="none"/>
          </c:marker>
          <c:errBars>
            <c:errDir val="y"/>
            <c:errBarType val="both"/>
            <c:errValType val="cust"/>
            <c:noEndCap val="1"/>
            <c:plus>
              <c:numRef>
                <c:f>'stats atp-adp-amp-neg'!$G$4:$G$184</c:f>
                <c:numCache>
                  <c:formatCode>General</c:formatCode>
                  <c:ptCount val="181"/>
                  <c:pt idx="0">
                    <c:v>3.8472074009044879</c:v>
                  </c:pt>
                  <c:pt idx="1">
                    <c:v>7.0297410181913005</c:v>
                  </c:pt>
                  <c:pt idx="2">
                    <c:v>7.1269970743797302</c:v>
                  </c:pt>
                  <c:pt idx="3">
                    <c:v>6.6744957310189346</c:v>
                  </c:pt>
                  <c:pt idx="4">
                    <c:v>6.4051559671032603</c:v>
                  </c:pt>
                  <c:pt idx="5">
                    <c:v>5.8236641608873274</c:v>
                  </c:pt>
                  <c:pt idx="6">
                    <c:v>5.8542696719619558</c:v>
                  </c:pt>
                  <c:pt idx="7">
                    <c:v>5.9826416387724475</c:v>
                  </c:pt>
                  <c:pt idx="8">
                    <c:v>5.7816152375245755</c:v>
                  </c:pt>
                  <c:pt idx="9">
                    <c:v>5.7877632385632678</c:v>
                  </c:pt>
                  <c:pt idx="10">
                    <c:v>5.3063978349433443</c:v>
                  </c:pt>
                  <c:pt idx="11">
                    <c:v>4.8638442902066279</c:v>
                  </c:pt>
                  <c:pt idx="12">
                    <c:v>4.8475066781223504</c:v>
                  </c:pt>
                  <c:pt idx="13">
                    <c:v>4.6091139508411239</c:v>
                  </c:pt>
                  <c:pt idx="14">
                    <c:v>4.4971251387234101</c:v>
                  </c:pt>
                  <c:pt idx="15">
                    <c:v>0</c:v>
                  </c:pt>
                  <c:pt idx="16">
                    <c:v>1.9484748378896768</c:v>
                  </c:pt>
                  <c:pt idx="17">
                    <c:v>1.6198579762134548</c:v>
                  </c:pt>
                  <c:pt idx="18">
                    <c:v>0.65575192013591932</c:v>
                  </c:pt>
                  <c:pt idx="19">
                    <c:v>1.6383460264355703</c:v>
                  </c:pt>
                  <c:pt idx="20">
                    <c:v>1.6151789713697895</c:v>
                  </c:pt>
                  <c:pt idx="21">
                    <c:v>1.9400327715230545</c:v>
                  </c:pt>
                  <c:pt idx="22">
                    <c:v>1.4457478306710942</c:v>
                  </c:pt>
                  <c:pt idx="23">
                    <c:v>1.4762825298532793</c:v>
                  </c:pt>
                  <c:pt idx="24">
                    <c:v>1.3498097346153273</c:v>
                  </c:pt>
                  <c:pt idx="25">
                    <c:v>1.0272170971172512</c:v>
                  </c:pt>
                  <c:pt idx="26">
                    <c:v>0.98672120991816248</c:v>
                  </c:pt>
                  <c:pt idx="27">
                    <c:v>1.5111045200021629</c:v>
                  </c:pt>
                  <c:pt idx="28">
                    <c:v>1.07402002859683</c:v>
                  </c:pt>
                  <c:pt idx="29">
                    <c:v>0.86781542782419341</c:v>
                  </c:pt>
                  <c:pt idx="30">
                    <c:v>1.7924269776533857</c:v>
                  </c:pt>
                  <c:pt idx="31">
                    <c:v>1.1132561989985363</c:v>
                  </c:pt>
                  <c:pt idx="32">
                    <c:v>1.6866323128655702</c:v>
                  </c:pt>
                  <c:pt idx="33">
                    <c:v>1.6660026384061388</c:v>
                  </c:pt>
                  <c:pt idx="34">
                    <c:v>2.0527541740157442</c:v>
                  </c:pt>
                  <c:pt idx="35">
                    <c:v>2.1259371519271517</c:v>
                  </c:pt>
                  <c:pt idx="36">
                    <c:v>1.982268302518196</c:v>
                  </c:pt>
                  <c:pt idx="37">
                    <c:v>1.2886925165996823</c:v>
                  </c:pt>
                  <c:pt idx="38">
                    <c:v>1.6292741963031365</c:v>
                  </c:pt>
                  <c:pt idx="39">
                    <c:v>2.0366833191667664</c:v>
                  </c:pt>
                  <c:pt idx="40">
                    <c:v>2.1668636094190075</c:v>
                  </c:pt>
                  <c:pt idx="41">
                    <c:v>2.288955710867318</c:v>
                  </c:pt>
                  <c:pt idx="42">
                    <c:v>2.4532719503672005</c:v>
                  </c:pt>
                  <c:pt idx="43">
                    <c:v>2.1733890556686624</c:v>
                  </c:pt>
                  <c:pt idx="44">
                    <c:v>2.0862990572460762</c:v>
                  </c:pt>
                  <c:pt idx="45">
                    <c:v>2.9752936121519435</c:v>
                  </c:pt>
                  <c:pt idx="46">
                    <c:v>3.47165733317112</c:v>
                  </c:pt>
                  <c:pt idx="47">
                    <c:v>2.600735160934085</c:v>
                  </c:pt>
                  <c:pt idx="48">
                    <c:v>2.6481911611613875</c:v>
                  </c:pt>
                  <c:pt idx="49">
                    <c:v>3.1494304438542629</c:v>
                  </c:pt>
                  <c:pt idx="50">
                    <c:v>3.2144746236314248</c:v>
                  </c:pt>
                  <c:pt idx="51">
                    <c:v>3.5000578793060071</c:v>
                  </c:pt>
                  <c:pt idx="52">
                    <c:v>3.8219689593440784</c:v>
                  </c:pt>
                  <c:pt idx="53">
                    <c:v>3.4422416882265532</c:v>
                  </c:pt>
                  <c:pt idx="54">
                    <c:v>3.6614226928439995</c:v>
                  </c:pt>
                  <c:pt idx="55">
                    <c:v>3.2745484301677084</c:v>
                  </c:pt>
                  <c:pt idx="56">
                    <c:v>3.683288597707314</c:v>
                  </c:pt>
                  <c:pt idx="57">
                    <c:v>3.5382726547043566</c:v>
                  </c:pt>
                  <c:pt idx="58">
                    <c:v>3.8714500467303434</c:v>
                  </c:pt>
                  <c:pt idx="59">
                    <c:v>3.5890433063689136</c:v>
                  </c:pt>
                  <c:pt idx="60">
                    <c:v>3.7365452161990174</c:v>
                  </c:pt>
                  <c:pt idx="61">
                    <c:v>4.0241532433437106</c:v>
                  </c:pt>
                  <c:pt idx="62">
                    <c:v>4.2235344021812766</c:v>
                  </c:pt>
                  <c:pt idx="63">
                    <c:v>4.0113847765811066</c:v>
                  </c:pt>
                  <c:pt idx="64">
                    <c:v>3.9903309510908707</c:v>
                  </c:pt>
                  <c:pt idx="65">
                    <c:v>3.7267254177710956</c:v>
                  </c:pt>
                  <c:pt idx="66">
                    <c:v>3.8588075231673251</c:v>
                  </c:pt>
                  <c:pt idx="67">
                    <c:v>3.9991665321088345</c:v>
                  </c:pt>
                  <c:pt idx="68">
                    <c:v>3.605116086203775</c:v>
                  </c:pt>
                  <c:pt idx="69">
                    <c:v>4.3300747845898941</c:v>
                  </c:pt>
                  <c:pt idx="70">
                    <c:v>4.7461520741677869</c:v>
                  </c:pt>
                  <c:pt idx="71">
                    <c:v>4.1597518181561357</c:v>
                  </c:pt>
                  <c:pt idx="72">
                    <c:v>4.6458312670194415</c:v>
                  </c:pt>
                  <c:pt idx="73">
                    <c:v>4.0763524800784339</c:v>
                  </c:pt>
                  <c:pt idx="74">
                    <c:v>4.3676505209047027</c:v>
                  </c:pt>
                  <c:pt idx="75">
                    <c:v>3.6411313001172148</c:v>
                  </c:pt>
                  <c:pt idx="76">
                    <c:v>4.3331025581576412</c:v>
                  </c:pt>
                  <c:pt idx="77">
                    <c:v>4.0444279049712373</c:v>
                  </c:pt>
                  <c:pt idx="78">
                    <c:v>4.0529495976038472</c:v>
                  </c:pt>
                  <c:pt idx="79">
                    <c:v>4.6291353240339648</c:v>
                  </c:pt>
                  <c:pt idx="80">
                    <c:v>4.8657746155065764</c:v>
                  </c:pt>
                  <c:pt idx="81">
                    <c:v>4.9900232841783145</c:v>
                  </c:pt>
                  <c:pt idx="82">
                    <c:v>5.5281580265986232</c:v>
                  </c:pt>
                  <c:pt idx="83">
                    <c:v>4.716101762958651</c:v>
                  </c:pt>
                  <c:pt idx="84">
                    <c:v>4.453562377539888</c:v>
                  </c:pt>
                  <c:pt idx="85">
                    <c:v>4.5275891698315238</c:v>
                  </c:pt>
                  <c:pt idx="86">
                    <c:v>5.0112853151056367</c:v>
                  </c:pt>
                  <c:pt idx="87">
                    <c:v>5.1517927326360482</c:v>
                  </c:pt>
                  <c:pt idx="88">
                    <c:v>5.0309377659000933</c:v>
                  </c:pt>
                  <c:pt idx="89">
                    <c:v>5.6543670294744341</c:v>
                  </c:pt>
                  <c:pt idx="90">
                    <c:v>5.1739899750514269</c:v>
                  </c:pt>
                  <c:pt idx="91">
                    <c:v>5.1404483595914279</c:v>
                  </c:pt>
                  <c:pt idx="92">
                    <c:v>5.1571662869822257</c:v>
                  </c:pt>
                  <c:pt idx="93">
                    <c:v>5.0367131464938089</c:v>
                  </c:pt>
                  <c:pt idx="94">
                    <c:v>5.5482759041376015</c:v>
                  </c:pt>
                  <c:pt idx="95">
                    <c:v>5.5422626686876431</c:v>
                  </c:pt>
                  <c:pt idx="96">
                    <c:v>4.9712140176941704</c:v>
                  </c:pt>
                  <c:pt idx="97">
                    <c:v>5.2553636908585029</c:v>
                  </c:pt>
                  <c:pt idx="98">
                    <c:v>5.5117062679434161</c:v>
                  </c:pt>
                  <c:pt idx="99">
                    <c:v>5.3179257210617372</c:v>
                  </c:pt>
                  <c:pt idx="100">
                    <c:v>5.6793748640933686</c:v>
                  </c:pt>
                  <c:pt idx="101">
                    <c:v>5.1746081173103224</c:v>
                  </c:pt>
                  <c:pt idx="102">
                    <c:v>5.3993775985116956</c:v>
                  </c:pt>
                  <c:pt idx="103">
                    <c:v>5.1903881297304624</c:v>
                  </c:pt>
                  <c:pt idx="104">
                    <c:v>5.284202927201588</c:v>
                  </c:pt>
                  <c:pt idx="105">
                    <c:v>4.3714927963531514</c:v>
                  </c:pt>
                  <c:pt idx="106">
                    <c:v>4.8457036759964325</c:v>
                  </c:pt>
                  <c:pt idx="107">
                    <c:v>5.0759778672189322</c:v>
                  </c:pt>
                  <c:pt idx="108">
                    <c:v>5.3529019127100064</c:v>
                  </c:pt>
                  <c:pt idx="109">
                    <c:v>5.2879285492148513</c:v>
                  </c:pt>
                  <c:pt idx="110">
                    <c:v>5.0354956726331261</c:v>
                  </c:pt>
                  <c:pt idx="111">
                    <c:v>4.7273200241345839</c:v>
                  </c:pt>
                  <c:pt idx="112">
                    <c:v>5.2889848169446863</c:v>
                  </c:pt>
                  <c:pt idx="113">
                    <c:v>5.3608633658788314</c:v>
                  </c:pt>
                  <c:pt idx="114">
                    <c:v>5.2506926609483884</c:v>
                  </c:pt>
                  <c:pt idx="115">
                    <c:v>5.4672812555819466</c:v>
                  </c:pt>
                  <c:pt idx="116">
                    <c:v>5.1741932466552347</c:v>
                  </c:pt>
                  <c:pt idx="117">
                    <c:v>4.9406316759763023</c:v>
                  </c:pt>
                  <c:pt idx="118">
                    <c:v>5.1278626328872061</c:v>
                  </c:pt>
                  <c:pt idx="119">
                    <c:v>5.0542075241428632</c:v>
                  </c:pt>
                  <c:pt idx="120">
                    <c:v>5.186687819522108</c:v>
                  </c:pt>
                  <c:pt idx="121">
                    <c:v>5.0792774643940266</c:v>
                  </c:pt>
                  <c:pt idx="122">
                    <c:v>5.0287748261454324</c:v>
                  </c:pt>
                  <c:pt idx="123">
                    <c:v>5.1405335805268608</c:v>
                  </c:pt>
                  <c:pt idx="124">
                    <c:v>4.691335532671677</c:v>
                  </c:pt>
                  <c:pt idx="125">
                    <c:v>4.6945587949119014</c:v>
                  </c:pt>
                  <c:pt idx="126">
                    <c:v>5.1357416275107415</c:v>
                  </c:pt>
                  <c:pt idx="127">
                    <c:v>4.6336007758396303</c:v>
                  </c:pt>
                  <c:pt idx="128">
                    <c:v>4.7525117731110944</c:v>
                  </c:pt>
                  <c:pt idx="129">
                    <c:v>5.2595583290115453</c:v>
                  </c:pt>
                  <c:pt idx="130">
                    <c:v>5.2430795266336547</c:v>
                  </c:pt>
                  <c:pt idx="131">
                    <c:v>4.7804395205812034</c:v>
                  </c:pt>
                  <c:pt idx="132">
                    <c:v>5.0675694731161611</c:v>
                  </c:pt>
                  <c:pt idx="133">
                    <c:v>5.0895775932567222</c:v>
                  </c:pt>
                  <c:pt idx="134">
                    <c:v>5.0172575379193747</c:v>
                  </c:pt>
                  <c:pt idx="135">
                    <c:v>5.1616743358719868</c:v>
                  </c:pt>
                  <c:pt idx="136">
                    <c:v>5.4134537614429483</c:v>
                  </c:pt>
                  <c:pt idx="137">
                    <c:v>5.1487221198938258</c:v>
                  </c:pt>
                  <c:pt idx="138">
                    <c:v>4.7764166531152954</c:v>
                  </c:pt>
                  <c:pt idx="139">
                    <c:v>4.8160262350705629</c:v>
                  </c:pt>
                  <c:pt idx="140">
                    <c:v>5.4358197787088605</c:v>
                  </c:pt>
                  <c:pt idx="141">
                    <c:v>4.7192426010661208</c:v>
                  </c:pt>
                  <c:pt idx="142">
                    <c:v>5.6400290163252969</c:v>
                  </c:pt>
                  <c:pt idx="143">
                    <c:v>4.8779757394266792</c:v>
                  </c:pt>
                  <c:pt idx="144">
                    <c:v>5.2961424919272062</c:v>
                  </c:pt>
                  <c:pt idx="145">
                    <c:v>5.3523237103812544</c:v>
                  </c:pt>
                  <c:pt idx="146">
                    <c:v>5.5549799082410543</c:v>
                  </c:pt>
                  <c:pt idx="147">
                    <c:v>5.2131242367717032</c:v>
                  </c:pt>
                  <c:pt idx="148">
                    <c:v>4.908399305821086</c:v>
                  </c:pt>
                  <c:pt idx="149">
                    <c:v>5.5627209203662691</c:v>
                  </c:pt>
                  <c:pt idx="150">
                    <c:v>5.1785527170309553</c:v>
                  </c:pt>
                  <c:pt idx="151">
                    <c:v>5.5600410162026783</c:v>
                  </c:pt>
                  <c:pt idx="152">
                    <c:v>5.5926979802455268</c:v>
                  </c:pt>
                  <c:pt idx="153">
                    <c:v>5.614382935698738</c:v>
                  </c:pt>
                  <c:pt idx="154">
                    <c:v>5.8555882812029498</c:v>
                  </c:pt>
                  <c:pt idx="155">
                    <c:v>6.0603736508397983</c:v>
                  </c:pt>
                  <c:pt idx="156">
                    <c:v>6.0389807723635602</c:v>
                  </c:pt>
                  <c:pt idx="157">
                    <c:v>5.9655370460557551</c:v>
                  </c:pt>
                  <c:pt idx="158">
                    <c:v>5.8301065395148406</c:v>
                  </c:pt>
                  <c:pt idx="159">
                    <c:v>5.8369849908815947</c:v>
                  </c:pt>
                  <c:pt idx="160">
                    <c:v>5.8729765606150091</c:v>
                  </c:pt>
                  <c:pt idx="161">
                    <c:v>6.0125801278943447</c:v>
                  </c:pt>
                  <c:pt idx="162">
                    <c:v>6.141004408408242</c:v>
                  </c:pt>
                  <c:pt idx="163">
                    <c:v>5.9945638312586009</c:v>
                  </c:pt>
                  <c:pt idx="164">
                    <c:v>6.1861288727510217</c:v>
                  </c:pt>
                  <c:pt idx="165">
                    <c:v>6.394352196807354</c:v>
                  </c:pt>
                  <c:pt idx="166">
                    <c:v>6.1274868281711861</c:v>
                  </c:pt>
                  <c:pt idx="167">
                    <c:v>6.5312978942184596</c:v>
                  </c:pt>
                  <c:pt idx="168">
                    <c:v>6.4639993123038666</c:v>
                  </c:pt>
                  <c:pt idx="169">
                    <c:v>5.9560814299104416</c:v>
                  </c:pt>
                  <c:pt idx="170">
                    <c:v>5.9794250850311039</c:v>
                  </c:pt>
                  <c:pt idx="171">
                    <c:v>5.9956540025133069</c:v>
                  </c:pt>
                  <c:pt idx="172">
                    <c:v>5.910168229484956</c:v>
                  </c:pt>
                  <c:pt idx="173">
                    <c:v>5.3284864295098258</c:v>
                  </c:pt>
                  <c:pt idx="174">
                    <c:v>5.4176987663822302</c:v>
                  </c:pt>
                  <c:pt idx="175">
                    <c:v>5.1440149638762183</c:v>
                  </c:pt>
                  <c:pt idx="176">
                    <c:v>5.1200076398098089</c:v>
                  </c:pt>
                  <c:pt idx="177">
                    <c:v>5.2780087108323777</c:v>
                  </c:pt>
                  <c:pt idx="178">
                    <c:v>5.7527026402780805</c:v>
                  </c:pt>
                  <c:pt idx="179">
                    <c:v>4.7725107960271389</c:v>
                  </c:pt>
                  <c:pt idx="180">
                    <c:v>5.3490947597398613</c:v>
                  </c:pt>
                </c:numCache>
              </c:numRef>
            </c:plus>
            <c:minus>
              <c:numRef>
                <c:f>'stats atp-adp-amp-neg'!$G$4:$G$184</c:f>
                <c:numCache>
                  <c:formatCode>General</c:formatCode>
                  <c:ptCount val="181"/>
                  <c:pt idx="0">
                    <c:v>3.8472074009044879</c:v>
                  </c:pt>
                  <c:pt idx="1">
                    <c:v>7.0297410181913005</c:v>
                  </c:pt>
                  <c:pt idx="2">
                    <c:v>7.1269970743797302</c:v>
                  </c:pt>
                  <c:pt idx="3">
                    <c:v>6.6744957310189346</c:v>
                  </c:pt>
                  <c:pt idx="4">
                    <c:v>6.4051559671032603</c:v>
                  </c:pt>
                  <c:pt idx="5">
                    <c:v>5.8236641608873274</c:v>
                  </c:pt>
                  <c:pt idx="6">
                    <c:v>5.8542696719619558</c:v>
                  </c:pt>
                  <c:pt idx="7">
                    <c:v>5.9826416387724475</c:v>
                  </c:pt>
                  <c:pt idx="8">
                    <c:v>5.7816152375245755</c:v>
                  </c:pt>
                  <c:pt idx="9">
                    <c:v>5.7877632385632678</c:v>
                  </c:pt>
                  <c:pt idx="10">
                    <c:v>5.3063978349433443</c:v>
                  </c:pt>
                  <c:pt idx="11">
                    <c:v>4.8638442902066279</c:v>
                  </c:pt>
                  <c:pt idx="12">
                    <c:v>4.8475066781223504</c:v>
                  </c:pt>
                  <c:pt idx="13">
                    <c:v>4.6091139508411239</c:v>
                  </c:pt>
                  <c:pt idx="14">
                    <c:v>4.4971251387234101</c:v>
                  </c:pt>
                  <c:pt idx="15">
                    <c:v>0</c:v>
                  </c:pt>
                  <c:pt idx="16">
                    <c:v>1.9484748378896768</c:v>
                  </c:pt>
                  <c:pt idx="17">
                    <c:v>1.6198579762134548</c:v>
                  </c:pt>
                  <c:pt idx="18">
                    <c:v>0.65575192013591932</c:v>
                  </c:pt>
                  <c:pt idx="19">
                    <c:v>1.6383460264355703</c:v>
                  </c:pt>
                  <c:pt idx="20">
                    <c:v>1.6151789713697895</c:v>
                  </c:pt>
                  <c:pt idx="21">
                    <c:v>1.9400327715230545</c:v>
                  </c:pt>
                  <c:pt idx="22">
                    <c:v>1.4457478306710942</c:v>
                  </c:pt>
                  <c:pt idx="23">
                    <c:v>1.4762825298532793</c:v>
                  </c:pt>
                  <c:pt idx="24">
                    <c:v>1.3498097346153273</c:v>
                  </c:pt>
                  <c:pt idx="25">
                    <c:v>1.0272170971172512</c:v>
                  </c:pt>
                  <c:pt idx="26">
                    <c:v>0.98672120991816248</c:v>
                  </c:pt>
                  <c:pt idx="27">
                    <c:v>1.5111045200021629</c:v>
                  </c:pt>
                  <c:pt idx="28">
                    <c:v>1.07402002859683</c:v>
                  </c:pt>
                  <c:pt idx="29">
                    <c:v>0.86781542782419341</c:v>
                  </c:pt>
                  <c:pt idx="30">
                    <c:v>1.7924269776533857</c:v>
                  </c:pt>
                  <c:pt idx="31">
                    <c:v>1.1132561989985363</c:v>
                  </c:pt>
                  <c:pt idx="32">
                    <c:v>1.6866323128655702</c:v>
                  </c:pt>
                  <c:pt idx="33">
                    <c:v>1.6660026384061388</c:v>
                  </c:pt>
                  <c:pt idx="34">
                    <c:v>2.0527541740157442</c:v>
                  </c:pt>
                  <c:pt idx="35">
                    <c:v>2.1259371519271517</c:v>
                  </c:pt>
                  <c:pt idx="36">
                    <c:v>1.982268302518196</c:v>
                  </c:pt>
                  <c:pt idx="37">
                    <c:v>1.2886925165996823</c:v>
                  </c:pt>
                  <c:pt idx="38">
                    <c:v>1.6292741963031365</c:v>
                  </c:pt>
                  <c:pt idx="39">
                    <c:v>2.0366833191667664</c:v>
                  </c:pt>
                  <c:pt idx="40">
                    <c:v>2.1668636094190075</c:v>
                  </c:pt>
                  <c:pt idx="41">
                    <c:v>2.288955710867318</c:v>
                  </c:pt>
                  <c:pt idx="42">
                    <c:v>2.4532719503672005</c:v>
                  </c:pt>
                  <c:pt idx="43">
                    <c:v>2.1733890556686624</c:v>
                  </c:pt>
                  <c:pt idx="44">
                    <c:v>2.0862990572460762</c:v>
                  </c:pt>
                  <c:pt idx="45">
                    <c:v>2.9752936121519435</c:v>
                  </c:pt>
                  <c:pt idx="46">
                    <c:v>3.47165733317112</c:v>
                  </c:pt>
                  <c:pt idx="47">
                    <c:v>2.600735160934085</c:v>
                  </c:pt>
                  <c:pt idx="48">
                    <c:v>2.6481911611613875</c:v>
                  </c:pt>
                  <c:pt idx="49">
                    <c:v>3.1494304438542629</c:v>
                  </c:pt>
                  <c:pt idx="50">
                    <c:v>3.2144746236314248</c:v>
                  </c:pt>
                  <c:pt idx="51">
                    <c:v>3.5000578793060071</c:v>
                  </c:pt>
                  <c:pt idx="52">
                    <c:v>3.8219689593440784</c:v>
                  </c:pt>
                  <c:pt idx="53">
                    <c:v>3.4422416882265532</c:v>
                  </c:pt>
                  <c:pt idx="54">
                    <c:v>3.6614226928439995</c:v>
                  </c:pt>
                  <c:pt idx="55">
                    <c:v>3.2745484301677084</c:v>
                  </c:pt>
                  <c:pt idx="56">
                    <c:v>3.683288597707314</c:v>
                  </c:pt>
                  <c:pt idx="57">
                    <c:v>3.5382726547043566</c:v>
                  </c:pt>
                  <c:pt idx="58">
                    <c:v>3.8714500467303434</c:v>
                  </c:pt>
                  <c:pt idx="59">
                    <c:v>3.5890433063689136</c:v>
                  </c:pt>
                  <c:pt idx="60">
                    <c:v>3.7365452161990174</c:v>
                  </c:pt>
                  <c:pt idx="61">
                    <c:v>4.0241532433437106</c:v>
                  </c:pt>
                  <c:pt idx="62">
                    <c:v>4.2235344021812766</c:v>
                  </c:pt>
                  <c:pt idx="63">
                    <c:v>4.0113847765811066</c:v>
                  </c:pt>
                  <c:pt idx="64">
                    <c:v>3.9903309510908707</c:v>
                  </c:pt>
                  <c:pt idx="65">
                    <c:v>3.7267254177710956</c:v>
                  </c:pt>
                  <c:pt idx="66">
                    <c:v>3.8588075231673251</c:v>
                  </c:pt>
                  <c:pt idx="67">
                    <c:v>3.9991665321088345</c:v>
                  </c:pt>
                  <c:pt idx="68">
                    <c:v>3.605116086203775</c:v>
                  </c:pt>
                  <c:pt idx="69">
                    <c:v>4.3300747845898941</c:v>
                  </c:pt>
                  <c:pt idx="70">
                    <c:v>4.7461520741677869</c:v>
                  </c:pt>
                  <c:pt idx="71">
                    <c:v>4.1597518181561357</c:v>
                  </c:pt>
                  <c:pt idx="72">
                    <c:v>4.6458312670194415</c:v>
                  </c:pt>
                  <c:pt idx="73">
                    <c:v>4.0763524800784339</c:v>
                  </c:pt>
                  <c:pt idx="74">
                    <c:v>4.3676505209047027</c:v>
                  </c:pt>
                  <c:pt idx="75">
                    <c:v>3.6411313001172148</c:v>
                  </c:pt>
                  <c:pt idx="76">
                    <c:v>4.3331025581576412</c:v>
                  </c:pt>
                  <c:pt idx="77">
                    <c:v>4.0444279049712373</c:v>
                  </c:pt>
                  <c:pt idx="78">
                    <c:v>4.0529495976038472</c:v>
                  </c:pt>
                  <c:pt idx="79">
                    <c:v>4.6291353240339648</c:v>
                  </c:pt>
                  <c:pt idx="80">
                    <c:v>4.8657746155065764</c:v>
                  </c:pt>
                  <c:pt idx="81">
                    <c:v>4.9900232841783145</c:v>
                  </c:pt>
                  <c:pt idx="82">
                    <c:v>5.5281580265986232</c:v>
                  </c:pt>
                  <c:pt idx="83">
                    <c:v>4.716101762958651</c:v>
                  </c:pt>
                  <c:pt idx="84">
                    <c:v>4.453562377539888</c:v>
                  </c:pt>
                  <c:pt idx="85">
                    <c:v>4.5275891698315238</c:v>
                  </c:pt>
                  <c:pt idx="86">
                    <c:v>5.0112853151056367</c:v>
                  </c:pt>
                  <c:pt idx="87">
                    <c:v>5.1517927326360482</c:v>
                  </c:pt>
                  <c:pt idx="88">
                    <c:v>5.0309377659000933</c:v>
                  </c:pt>
                  <c:pt idx="89">
                    <c:v>5.6543670294744341</c:v>
                  </c:pt>
                  <c:pt idx="90">
                    <c:v>5.1739899750514269</c:v>
                  </c:pt>
                  <c:pt idx="91">
                    <c:v>5.1404483595914279</c:v>
                  </c:pt>
                  <c:pt idx="92">
                    <c:v>5.1571662869822257</c:v>
                  </c:pt>
                  <c:pt idx="93">
                    <c:v>5.0367131464938089</c:v>
                  </c:pt>
                  <c:pt idx="94">
                    <c:v>5.5482759041376015</c:v>
                  </c:pt>
                  <c:pt idx="95">
                    <c:v>5.5422626686876431</c:v>
                  </c:pt>
                  <c:pt idx="96">
                    <c:v>4.9712140176941704</c:v>
                  </c:pt>
                  <c:pt idx="97">
                    <c:v>5.2553636908585029</c:v>
                  </c:pt>
                  <c:pt idx="98">
                    <c:v>5.5117062679434161</c:v>
                  </c:pt>
                  <c:pt idx="99">
                    <c:v>5.3179257210617372</c:v>
                  </c:pt>
                  <c:pt idx="100">
                    <c:v>5.6793748640933686</c:v>
                  </c:pt>
                  <c:pt idx="101">
                    <c:v>5.1746081173103224</c:v>
                  </c:pt>
                  <c:pt idx="102">
                    <c:v>5.3993775985116956</c:v>
                  </c:pt>
                  <c:pt idx="103">
                    <c:v>5.1903881297304624</c:v>
                  </c:pt>
                  <c:pt idx="104">
                    <c:v>5.284202927201588</c:v>
                  </c:pt>
                  <c:pt idx="105">
                    <c:v>4.3714927963531514</c:v>
                  </c:pt>
                  <c:pt idx="106">
                    <c:v>4.8457036759964325</c:v>
                  </c:pt>
                  <c:pt idx="107">
                    <c:v>5.0759778672189322</c:v>
                  </c:pt>
                  <c:pt idx="108">
                    <c:v>5.3529019127100064</c:v>
                  </c:pt>
                  <c:pt idx="109">
                    <c:v>5.2879285492148513</c:v>
                  </c:pt>
                  <c:pt idx="110">
                    <c:v>5.0354956726331261</c:v>
                  </c:pt>
                  <c:pt idx="111">
                    <c:v>4.7273200241345839</c:v>
                  </c:pt>
                  <c:pt idx="112">
                    <c:v>5.2889848169446863</c:v>
                  </c:pt>
                  <c:pt idx="113">
                    <c:v>5.3608633658788314</c:v>
                  </c:pt>
                  <c:pt idx="114">
                    <c:v>5.2506926609483884</c:v>
                  </c:pt>
                  <c:pt idx="115">
                    <c:v>5.4672812555819466</c:v>
                  </c:pt>
                  <c:pt idx="116">
                    <c:v>5.1741932466552347</c:v>
                  </c:pt>
                  <c:pt idx="117">
                    <c:v>4.9406316759763023</c:v>
                  </c:pt>
                  <c:pt idx="118">
                    <c:v>5.1278626328872061</c:v>
                  </c:pt>
                  <c:pt idx="119">
                    <c:v>5.0542075241428632</c:v>
                  </c:pt>
                  <c:pt idx="120">
                    <c:v>5.186687819522108</c:v>
                  </c:pt>
                  <c:pt idx="121">
                    <c:v>5.0792774643940266</c:v>
                  </c:pt>
                  <c:pt idx="122">
                    <c:v>5.0287748261454324</c:v>
                  </c:pt>
                  <c:pt idx="123">
                    <c:v>5.1405335805268608</c:v>
                  </c:pt>
                  <c:pt idx="124">
                    <c:v>4.691335532671677</c:v>
                  </c:pt>
                  <c:pt idx="125">
                    <c:v>4.6945587949119014</c:v>
                  </c:pt>
                  <c:pt idx="126">
                    <c:v>5.1357416275107415</c:v>
                  </c:pt>
                  <c:pt idx="127">
                    <c:v>4.6336007758396303</c:v>
                  </c:pt>
                  <c:pt idx="128">
                    <c:v>4.7525117731110944</c:v>
                  </c:pt>
                  <c:pt idx="129">
                    <c:v>5.2595583290115453</c:v>
                  </c:pt>
                  <c:pt idx="130">
                    <c:v>5.2430795266336547</c:v>
                  </c:pt>
                  <c:pt idx="131">
                    <c:v>4.7804395205812034</c:v>
                  </c:pt>
                  <c:pt idx="132">
                    <c:v>5.0675694731161611</c:v>
                  </c:pt>
                  <c:pt idx="133">
                    <c:v>5.0895775932567222</c:v>
                  </c:pt>
                  <c:pt idx="134">
                    <c:v>5.0172575379193747</c:v>
                  </c:pt>
                  <c:pt idx="135">
                    <c:v>5.1616743358719868</c:v>
                  </c:pt>
                  <c:pt idx="136">
                    <c:v>5.4134537614429483</c:v>
                  </c:pt>
                  <c:pt idx="137">
                    <c:v>5.1487221198938258</c:v>
                  </c:pt>
                  <c:pt idx="138">
                    <c:v>4.7764166531152954</c:v>
                  </c:pt>
                  <c:pt idx="139">
                    <c:v>4.8160262350705629</c:v>
                  </c:pt>
                  <c:pt idx="140">
                    <c:v>5.4358197787088605</c:v>
                  </c:pt>
                  <c:pt idx="141">
                    <c:v>4.7192426010661208</c:v>
                  </c:pt>
                  <c:pt idx="142">
                    <c:v>5.6400290163252969</c:v>
                  </c:pt>
                  <c:pt idx="143">
                    <c:v>4.8779757394266792</c:v>
                  </c:pt>
                  <c:pt idx="144">
                    <c:v>5.2961424919272062</c:v>
                  </c:pt>
                  <c:pt idx="145">
                    <c:v>5.3523237103812544</c:v>
                  </c:pt>
                  <c:pt idx="146">
                    <c:v>5.5549799082410543</c:v>
                  </c:pt>
                  <c:pt idx="147">
                    <c:v>5.2131242367717032</c:v>
                  </c:pt>
                  <c:pt idx="148">
                    <c:v>4.908399305821086</c:v>
                  </c:pt>
                  <c:pt idx="149">
                    <c:v>5.5627209203662691</c:v>
                  </c:pt>
                  <c:pt idx="150">
                    <c:v>5.1785527170309553</c:v>
                  </c:pt>
                  <c:pt idx="151">
                    <c:v>5.5600410162026783</c:v>
                  </c:pt>
                  <c:pt idx="152">
                    <c:v>5.5926979802455268</c:v>
                  </c:pt>
                  <c:pt idx="153">
                    <c:v>5.614382935698738</c:v>
                  </c:pt>
                  <c:pt idx="154">
                    <c:v>5.8555882812029498</c:v>
                  </c:pt>
                  <c:pt idx="155">
                    <c:v>6.0603736508397983</c:v>
                  </c:pt>
                  <c:pt idx="156">
                    <c:v>6.0389807723635602</c:v>
                  </c:pt>
                  <c:pt idx="157">
                    <c:v>5.9655370460557551</c:v>
                  </c:pt>
                  <c:pt idx="158">
                    <c:v>5.8301065395148406</c:v>
                  </c:pt>
                  <c:pt idx="159">
                    <c:v>5.8369849908815947</c:v>
                  </c:pt>
                  <c:pt idx="160">
                    <c:v>5.8729765606150091</c:v>
                  </c:pt>
                  <c:pt idx="161">
                    <c:v>6.0125801278943447</c:v>
                  </c:pt>
                  <c:pt idx="162">
                    <c:v>6.141004408408242</c:v>
                  </c:pt>
                  <c:pt idx="163">
                    <c:v>5.9945638312586009</c:v>
                  </c:pt>
                  <c:pt idx="164">
                    <c:v>6.1861288727510217</c:v>
                  </c:pt>
                  <c:pt idx="165">
                    <c:v>6.394352196807354</c:v>
                  </c:pt>
                  <c:pt idx="166">
                    <c:v>6.1274868281711861</c:v>
                  </c:pt>
                  <c:pt idx="167">
                    <c:v>6.5312978942184596</c:v>
                  </c:pt>
                  <c:pt idx="168">
                    <c:v>6.4639993123038666</c:v>
                  </c:pt>
                  <c:pt idx="169">
                    <c:v>5.9560814299104416</c:v>
                  </c:pt>
                  <c:pt idx="170">
                    <c:v>5.9794250850311039</c:v>
                  </c:pt>
                  <c:pt idx="171">
                    <c:v>5.9956540025133069</c:v>
                  </c:pt>
                  <c:pt idx="172">
                    <c:v>5.910168229484956</c:v>
                  </c:pt>
                  <c:pt idx="173">
                    <c:v>5.3284864295098258</c:v>
                  </c:pt>
                  <c:pt idx="174">
                    <c:v>5.4176987663822302</c:v>
                  </c:pt>
                  <c:pt idx="175">
                    <c:v>5.1440149638762183</c:v>
                  </c:pt>
                  <c:pt idx="176">
                    <c:v>5.1200076398098089</c:v>
                  </c:pt>
                  <c:pt idx="177">
                    <c:v>5.2780087108323777</c:v>
                  </c:pt>
                  <c:pt idx="178">
                    <c:v>5.7527026402780805</c:v>
                  </c:pt>
                  <c:pt idx="179">
                    <c:v>4.7725107960271389</c:v>
                  </c:pt>
                  <c:pt idx="180">
                    <c:v>5.3490947597398613</c:v>
                  </c:pt>
                </c:numCache>
              </c:numRef>
            </c:minus>
            <c:spPr>
              <a:noFill/>
              <a:ln w="63500" cap="flat" cmpd="sng" algn="ctr">
                <a:solidFill>
                  <a:srgbClr val="F05A5A">
                    <a:alpha val="20000"/>
                  </a:srgbClr>
                </a:solidFill>
                <a:round/>
              </a:ln>
              <a:effectLst/>
            </c:spPr>
          </c:errBars>
          <c:xVal>
            <c:numRef>
              <c:f>'stats atp-adp-amp-neg'!$A$4:$A$184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'stats atp-adp-amp-neg'!$C$4:$C$184</c:f>
              <c:numCache>
                <c:formatCode>General</c:formatCode>
                <c:ptCount val="181"/>
                <c:pt idx="0">
                  <c:v>-5.7523888548080331</c:v>
                </c:pt>
                <c:pt idx="1">
                  <c:v>-12.004009916784167</c:v>
                </c:pt>
                <c:pt idx="2">
                  <c:v>-12.568899019947615</c:v>
                </c:pt>
                <c:pt idx="3">
                  <c:v>-14.255043425619849</c:v>
                </c:pt>
                <c:pt idx="4">
                  <c:v>-13.313519482657032</c:v>
                </c:pt>
                <c:pt idx="5">
                  <c:v>-13.985015774452403</c:v>
                </c:pt>
                <c:pt idx="6">
                  <c:v>-13.323653505186389</c:v>
                </c:pt>
                <c:pt idx="7">
                  <c:v>-12.842846131750624</c:v>
                </c:pt>
                <c:pt idx="8">
                  <c:v>-12.863477988710907</c:v>
                </c:pt>
                <c:pt idx="9">
                  <c:v>-12.880365618491918</c:v>
                </c:pt>
                <c:pt idx="10">
                  <c:v>-12.004964871996176</c:v>
                </c:pt>
                <c:pt idx="11">
                  <c:v>-11.684786759642604</c:v>
                </c:pt>
                <c:pt idx="12">
                  <c:v>-10.842971467544388</c:v>
                </c:pt>
                <c:pt idx="13">
                  <c:v>-10.786147879705007</c:v>
                </c:pt>
                <c:pt idx="14">
                  <c:v>-10.165590759662875</c:v>
                </c:pt>
                <c:pt idx="15">
                  <c:v>0</c:v>
                </c:pt>
                <c:pt idx="16">
                  <c:v>1.8069977514053872</c:v>
                </c:pt>
                <c:pt idx="17">
                  <c:v>1.7268138974813805</c:v>
                </c:pt>
                <c:pt idx="18">
                  <c:v>0.53882310330616545</c:v>
                </c:pt>
                <c:pt idx="19">
                  <c:v>2.5761173564846884</c:v>
                </c:pt>
                <c:pt idx="20">
                  <c:v>2.7492855294949132</c:v>
                </c:pt>
                <c:pt idx="21">
                  <c:v>2.3450029976710653</c:v>
                </c:pt>
                <c:pt idx="22">
                  <c:v>2.2356832079851769</c:v>
                </c:pt>
                <c:pt idx="23">
                  <c:v>2.0807739934137937</c:v>
                </c:pt>
                <c:pt idx="24">
                  <c:v>3.008869724414053</c:v>
                </c:pt>
                <c:pt idx="25">
                  <c:v>1.9575265323679261</c:v>
                </c:pt>
                <c:pt idx="26">
                  <c:v>2.0520047651572257</c:v>
                </c:pt>
                <c:pt idx="27">
                  <c:v>1.7424704738465135</c:v>
                </c:pt>
                <c:pt idx="28">
                  <c:v>3.3700839415317079</c:v>
                </c:pt>
                <c:pt idx="29">
                  <c:v>2.016572600387271</c:v>
                </c:pt>
                <c:pt idx="30">
                  <c:v>3.2683450936007397</c:v>
                </c:pt>
                <c:pt idx="31">
                  <c:v>3.0521743811713491</c:v>
                </c:pt>
                <c:pt idx="32">
                  <c:v>2.5374223562291034</c:v>
                </c:pt>
                <c:pt idx="33">
                  <c:v>2.5969954225569891</c:v>
                </c:pt>
                <c:pt idx="34">
                  <c:v>1.9130417452823878</c:v>
                </c:pt>
                <c:pt idx="35">
                  <c:v>2.9306644452479094</c:v>
                </c:pt>
                <c:pt idx="36">
                  <c:v>2.8067301158523383</c:v>
                </c:pt>
                <c:pt idx="37">
                  <c:v>3.2131164801016325</c:v>
                </c:pt>
                <c:pt idx="38">
                  <c:v>3.8687875780066898</c:v>
                </c:pt>
                <c:pt idx="39">
                  <c:v>3.5729320832926739</c:v>
                </c:pt>
                <c:pt idx="40">
                  <c:v>3.4894533531851253</c:v>
                </c:pt>
                <c:pt idx="41">
                  <c:v>2.9443123939839264</c:v>
                </c:pt>
                <c:pt idx="42">
                  <c:v>3.1813587682525313</c:v>
                </c:pt>
                <c:pt idx="43">
                  <c:v>2.0589399162944391</c:v>
                </c:pt>
                <c:pt idx="44">
                  <c:v>1.9633829519533723</c:v>
                </c:pt>
                <c:pt idx="45">
                  <c:v>2.5811193436838362</c:v>
                </c:pt>
                <c:pt idx="46">
                  <c:v>2.4466980900567052</c:v>
                </c:pt>
                <c:pt idx="47">
                  <c:v>1.4745701211851956</c:v>
                </c:pt>
                <c:pt idx="48">
                  <c:v>1.8826177403017976</c:v>
                </c:pt>
                <c:pt idx="49">
                  <c:v>1.7726577568173525</c:v>
                </c:pt>
                <c:pt idx="50">
                  <c:v>0.74706142039477652</c:v>
                </c:pt>
                <c:pt idx="51">
                  <c:v>0.77536168431051711</c:v>
                </c:pt>
                <c:pt idx="52">
                  <c:v>-0.25325983273236119</c:v>
                </c:pt>
                <c:pt idx="53">
                  <c:v>0.72688056728363259</c:v>
                </c:pt>
                <c:pt idx="54">
                  <c:v>0.81013837170559844</c:v>
                </c:pt>
                <c:pt idx="55">
                  <c:v>0.52770755619635534</c:v>
                </c:pt>
                <c:pt idx="56">
                  <c:v>-0.25411192289151641</c:v>
                </c:pt>
                <c:pt idx="57">
                  <c:v>0.68066237839932597</c:v>
                </c:pt>
                <c:pt idx="58">
                  <c:v>0.11891914304431168</c:v>
                </c:pt>
                <c:pt idx="59">
                  <c:v>-0.47843178312622425</c:v>
                </c:pt>
                <c:pt idx="60">
                  <c:v>0.29000044906038552</c:v>
                </c:pt>
                <c:pt idx="61">
                  <c:v>0.32205721202623677</c:v>
                </c:pt>
                <c:pt idx="62">
                  <c:v>1.2903692133482951</c:v>
                </c:pt>
                <c:pt idx="63">
                  <c:v>0.55582879962822818</c:v>
                </c:pt>
                <c:pt idx="64">
                  <c:v>-0.12386647237132813</c:v>
                </c:pt>
                <c:pt idx="65">
                  <c:v>0.77521677918859555</c:v>
                </c:pt>
                <c:pt idx="66">
                  <c:v>0.61610360100122219</c:v>
                </c:pt>
                <c:pt idx="67">
                  <c:v>0.18987073259968987</c:v>
                </c:pt>
                <c:pt idx="68">
                  <c:v>-0.53785434497772289</c:v>
                </c:pt>
                <c:pt idx="69">
                  <c:v>-0.43720018401038663</c:v>
                </c:pt>
                <c:pt idx="70">
                  <c:v>-1.1788958118727444</c:v>
                </c:pt>
                <c:pt idx="71">
                  <c:v>-0.32410198308476978</c:v>
                </c:pt>
                <c:pt idx="72">
                  <c:v>-0.57960606464671616</c:v>
                </c:pt>
                <c:pt idx="73">
                  <c:v>5.8913623336768237E-2</c:v>
                </c:pt>
                <c:pt idx="74">
                  <c:v>2.9212620414749681E-2</c:v>
                </c:pt>
                <c:pt idx="75">
                  <c:v>0.42089140894468502</c:v>
                </c:pt>
                <c:pt idx="76">
                  <c:v>0.34885451321955718</c:v>
                </c:pt>
                <c:pt idx="77">
                  <c:v>-0.97785061264544626</c:v>
                </c:pt>
                <c:pt idx="78">
                  <c:v>-0.43140045156012408</c:v>
                </c:pt>
                <c:pt idx="79">
                  <c:v>-0.91880642177283678</c:v>
                </c:pt>
                <c:pt idx="80">
                  <c:v>-0.79859457594280525</c:v>
                </c:pt>
                <c:pt idx="81">
                  <c:v>-1.1377039221202054</c:v>
                </c:pt>
                <c:pt idx="82">
                  <c:v>-0.60141376928467094</c:v>
                </c:pt>
                <c:pt idx="83">
                  <c:v>-1.5090540367060341</c:v>
                </c:pt>
                <c:pt idx="84">
                  <c:v>-1.1619302603386583</c:v>
                </c:pt>
                <c:pt idx="85">
                  <c:v>-0.39859960688612439</c:v>
                </c:pt>
                <c:pt idx="86">
                  <c:v>-0.93063770596138051</c:v>
                </c:pt>
                <c:pt idx="87">
                  <c:v>-0.28489185777410631</c:v>
                </c:pt>
                <c:pt idx="88">
                  <c:v>-1.4855379652028726</c:v>
                </c:pt>
                <c:pt idx="89">
                  <c:v>0.16335045318374775</c:v>
                </c:pt>
                <c:pt idx="90">
                  <c:v>-0.33394046516346909</c:v>
                </c:pt>
                <c:pt idx="91">
                  <c:v>-1.2505370327292897</c:v>
                </c:pt>
                <c:pt idx="92">
                  <c:v>-1.0219075354194245</c:v>
                </c:pt>
                <c:pt idx="93">
                  <c:v>-1.7972679234074502</c:v>
                </c:pt>
                <c:pt idx="94">
                  <c:v>-1.1276210175112074</c:v>
                </c:pt>
                <c:pt idx="95">
                  <c:v>-2.0845797156872843</c:v>
                </c:pt>
                <c:pt idx="96">
                  <c:v>-2.3044525323407554</c:v>
                </c:pt>
                <c:pt idx="97">
                  <c:v>-2.6367367219011335</c:v>
                </c:pt>
                <c:pt idx="98">
                  <c:v>-2.7415909456944023</c:v>
                </c:pt>
                <c:pt idx="99">
                  <c:v>-2.9797170715123351</c:v>
                </c:pt>
                <c:pt idx="100">
                  <c:v>-2.6082920272577632</c:v>
                </c:pt>
                <c:pt idx="101">
                  <c:v>-2.6418265851130753</c:v>
                </c:pt>
                <c:pt idx="103">
                  <c:v>-3.1501596935839111</c:v>
                </c:pt>
                <c:pt idx="104">
                  <c:v>-2.248264342362682</c:v>
                </c:pt>
                <c:pt idx="105">
                  <c:v>-2.4132571831916962</c:v>
                </c:pt>
                <c:pt idx="106">
                  <c:v>-1.8927681072882614</c:v>
                </c:pt>
                <c:pt idx="107">
                  <c:v>-1.8817888399534612</c:v>
                </c:pt>
                <c:pt idx="108">
                  <c:v>-2.3065551503909361</c:v>
                </c:pt>
                <c:pt idx="109">
                  <c:v>-2.5428923250024957</c:v>
                </c:pt>
                <c:pt idx="110">
                  <c:v>-2.0742956991486459</c:v>
                </c:pt>
                <c:pt idx="111">
                  <c:v>-1.8108858747191507</c:v>
                </c:pt>
                <c:pt idx="112">
                  <c:v>-2.233347477337194</c:v>
                </c:pt>
                <c:pt idx="113">
                  <c:v>-2.0553980988271823</c:v>
                </c:pt>
                <c:pt idx="114">
                  <c:v>-1.4187294341469665</c:v>
                </c:pt>
                <c:pt idx="115">
                  <c:v>-2.3579587989983115</c:v>
                </c:pt>
                <c:pt idx="116">
                  <c:v>-1.7524323150379644</c:v>
                </c:pt>
                <c:pt idx="117">
                  <c:v>-2.0304152049331265</c:v>
                </c:pt>
                <c:pt idx="118">
                  <c:v>-1.8624102116632666</c:v>
                </c:pt>
                <c:pt idx="119">
                  <c:v>-2.2823583307888509</c:v>
                </c:pt>
                <c:pt idx="120">
                  <c:v>-2.1235554882158221</c:v>
                </c:pt>
                <c:pt idx="121">
                  <c:v>-2.613087257713846</c:v>
                </c:pt>
                <c:pt idx="122">
                  <c:v>-2.9361576265157159</c:v>
                </c:pt>
                <c:pt idx="123">
                  <c:v>-2.5182280409265605</c:v>
                </c:pt>
                <c:pt idx="124">
                  <c:v>-2.3132287669075691</c:v>
                </c:pt>
                <c:pt idx="125">
                  <c:v>-2.1725046268556958</c:v>
                </c:pt>
                <c:pt idx="126">
                  <c:v>-2.096665049461774</c:v>
                </c:pt>
                <c:pt idx="127">
                  <c:v>-2.6436165320524005</c:v>
                </c:pt>
                <c:pt idx="128">
                  <c:v>-2.7723045197948113</c:v>
                </c:pt>
                <c:pt idx="129">
                  <c:v>-3.2917507576522369</c:v>
                </c:pt>
                <c:pt idx="130">
                  <c:v>-2.7178916567853362</c:v>
                </c:pt>
                <c:pt idx="131">
                  <c:v>-2.2321291398398615</c:v>
                </c:pt>
                <c:pt idx="132">
                  <c:v>-3.1228550131711299</c:v>
                </c:pt>
                <c:pt idx="133">
                  <c:v>-2.5332976572236485</c:v>
                </c:pt>
                <c:pt idx="134">
                  <c:v>-3.1956412322537395</c:v>
                </c:pt>
                <c:pt idx="135">
                  <c:v>-2.9429703902069706</c:v>
                </c:pt>
                <c:pt idx="136">
                  <c:v>-2.101317442093126</c:v>
                </c:pt>
                <c:pt idx="137">
                  <c:v>-2.1812056761894878</c:v>
                </c:pt>
                <c:pt idx="138">
                  <c:v>-2.1837660156648466</c:v>
                </c:pt>
                <c:pt idx="139">
                  <c:v>-2.9564342122157625</c:v>
                </c:pt>
                <c:pt idx="140">
                  <c:v>-2.8057888790839711</c:v>
                </c:pt>
                <c:pt idx="141">
                  <c:v>-2.044262606739383</c:v>
                </c:pt>
                <c:pt idx="142">
                  <c:v>-2.8188259793143984</c:v>
                </c:pt>
                <c:pt idx="143">
                  <c:v>-2.9120007481262986</c:v>
                </c:pt>
                <c:pt idx="144">
                  <c:v>-3.566490434876175</c:v>
                </c:pt>
                <c:pt idx="145">
                  <c:v>-3.1954035757717234</c:v>
                </c:pt>
                <c:pt idx="146">
                  <c:v>-4.4490294729143924</c:v>
                </c:pt>
                <c:pt idx="147">
                  <c:v>-3.8471130699781582</c:v>
                </c:pt>
                <c:pt idx="148">
                  <c:v>-4.1167883120988371</c:v>
                </c:pt>
                <c:pt idx="149">
                  <c:v>-3.5346304739273862</c:v>
                </c:pt>
                <c:pt idx="150">
                  <c:v>-2.7205087504309362</c:v>
                </c:pt>
                <c:pt idx="151">
                  <c:v>-3.0930472121583161</c:v>
                </c:pt>
                <c:pt idx="152">
                  <c:v>-3.0974781623381888</c:v>
                </c:pt>
                <c:pt idx="153">
                  <c:v>-2.9386337846292632</c:v>
                </c:pt>
                <c:pt idx="154">
                  <c:v>-2.8728159899502121</c:v>
                </c:pt>
                <c:pt idx="155">
                  <c:v>-2.4828304655670723</c:v>
                </c:pt>
                <c:pt idx="156">
                  <c:v>-3.263930155149994</c:v>
                </c:pt>
                <c:pt idx="157">
                  <c:v>-2.2648691762539284</c:v>
                </c:pt>
                <c:pt idx="158">
                  <c:v>-2.0915479863331043</c:v>
                </c:pt>
                <c:pt idx="159">
                  <c:v>-2.3196444093433799</c:v>
                </c:pt>
                <c:pt idx="160">
                  <c:v>-2.5418226205573013</c:v>
                </c:pt>
                <c:pt idx="161">
                  <c:v>-2.151065813079275</c:v>
                </c:pt>
                <c:pt idx="162">
                  <c:v>-2.4312333655778096</c:v>
                </c:pt>
                <c:pt idx="163">
                  <c:v>-2.2940902707112736</c:v>
                </c:pt>
                <c:pt idx="164">
                  <c:v>-1.3798994345458513</c:v>
                </c:pt>
                <c:pt idx="165">
                  <c:v>-2.044115054091669</c:v>
                </c:pt>
                <c:pt idx="166">
                  <c:v>-2.3105404471580622</c:v>
                </c:pt>
                <c:pt idx="167">
                  <c:v>-2.0650220047356038</c:v>
                </c:pt>
                <c:pt idx="168">
                  <c:v>-2.7117025994114505</c:v>
                </c:pt>
                <c:pt idx="169">
                  <c:v>-2.8843918470476191</c:v>
                </c:pt>
                <c:pt idx="170">
                  <c:v>-2.7075496257284293</c:v>
                </c:pt>
                <c:pt idx="171">
                  <c:v>-2.5326132296704147</c:v>
                </c:pt>
                <c:pt idx="172">
                  <c:v>-3.2518135249064053</c:v>
                </c:pt>
                <c:pt idx="173">
                  <c:v>-3.2551185887440397</c:v>
                </c:pt>
                <c:pt idx="174">
                  <c:v>-3.1823927479490641</c:v>
                </c:pt>
                <c:pt idx="175">
                  <c:v>-3.0162366553109412</c:v>
                </c:pt>
                <c:pt idx="176">
                  <c:v>-3.1550055185511012</c:v>
                </c:pt>
                <c:pt idx="177">
                  <c:v>-3.1864142803995117</c:v>
                </c:pt>
                <c:pt idx="178">
                  <c:v>-2.5794004739314769</c:v>
                </c:pt>
                <c:pt idx="179">
                  <c:v>-3.1772541022885123</c:v>
                </c:pt>
                <c:pt idx="180">
                  <c:v>-2.6410823973891042</c:v>
                </c:pt>
              </c:numCache>
            </c:numRef>
          </c:yVal>
          <c:smooth val="0"/>
          <c:extLst>
            <c:ext xmlns:c16="http://schemas.microsoft.com/office/drawing/2014/chart" uri="{C3380CC4-5D6E-409C-BE32-E72D297353CC}">
              <c16:uniqueId val="{00000002-C6CF-4B56-93BB-6AA65AE60F04}"/>
            </c:ext>
          </c:extLst>
        </c:ser>
        <c:ser>
          <c:idx val="0"/>
          <c:order val="3"/>
          <c:tx>
            <c:strRef>
              <c:f>'stats atp-adp-amp-neg'!$B$3</c:f>
              <c:strCache>
                <c:ptCount val="1"/>
                <c:pt idx="0">
                  <c:v>Neg. ctrl</c:v>
                </c:pt>
              </c:strCache>
            </c:strRef>
          </c:tx>
          <c:spPr>
            <a:ln w="38100" cap="rnd">
              <a:solidFill>
                <a:schemeClr val="accent3">
                  <a:lumMod val="50000"/>
                </a:schemeClr>
              </a:solidFill>
              <a:round/>
            </a:ln>
            <a:effectLst/>
          </c:spPr>
          <c:marker>
            <c:symbol val="none"/>
          </c:marker>
          <c:errBars>
            <c:errDir val="y"/>
            <c:errBarType val="both"/>
            <c:errValType val="cust"/>
            <c:noEndCap val="1"/>
            <c:plus>
              <c:numRef>
                <c:f>'stats atp-adp-amp-neg'!$F$4:$F$184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'stats atp-adp-amp-neg'!$F$4:$F$184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3500" cap="flat" cmpd="sng" algn="ctr">
                <a:solidFill>
                  <a:schemeClr val="bg1">
                    <a:lumMod val="50000"/>
                    <a:alpha val="27000"/>
                  </a:schemeClr>
                </a:solidFill>
                <a:round/>
              </a:ln>
              <a:effectLst/>
            </c:spPr>
          </c:errBars>
          <c:xVal>
            <c:numRef>
              <c:f>'stats atp-adp-amp-neg'!$A$4:$A$184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'stats atp-adp-amp-neg'!$B$4:$B$184</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3-C6CF-4B56-93BB-6AA65AE60F04}"/>
            </c:ext>
          </c:extLst>
        </c:ser>
        <c:dLbls>
          <c:showLegendKey val="0"/>
          <c:showVal val="0"/>
          <c:showCatName val="0"/>
          <c:showSerName val="0"/>
          <c:showPercent val="0"/>
          <c:showBubbleSize val="0"/>
        </c:dLbls>
        <c:axId val="843113312"/>
        <c:axId val="843114560"/>
      </c:scatterChart>
      <c:valAx>
        <c:axId val="843113312"/>
        <c:scaling>
          <c:orientation val="minMax"/>
          <c:max val="3600"/>
        </c:scaling>
        <c:delete val="0"/>
        <c:axPos val="b"/>
        <c:title>
          <c:tx>
            <c:rich>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r>
                  <a:rPr lang="en-CA" sz="12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1905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43114560"/>
        <c:crosses val="autoZero"/>
        <c:crossBetween val="midCat"/>
        <c:majorUnit val="600"/>
      </c:valAx>
      <c:valAx>
        <c:axId val="843114560"/>
        <c:scaling>
          <c:orientation val="minMax"/>
          <c:min val="-2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43113312"/>
        <c:crosses val="autoZero"/>
        <c:crossBetween val="midCat"/>
      </c:valAx>
      <c:spPr>
        <a:noFill/>
        <a:ln w="12700">
          <a:solidFill>
            <a:sysClr val="windowText" lastClr="000000"/>
          </a:solidFill>
        </a:ln>
        <a:effectLst/>
      </c:spPr>
    </c:plotArea>
    <c:legend>
      <c:legendPos val="tr"/>
      <c:layout>
        <c:manualLayout>
          <c:xMode val="edge"/>
          <c:yMode val="edge"/>
          <c:x val="0.12249366755936207"/>
          <c:y val="4.5679150277885244E-2"/>
          <c:w val="0.18598978747829395"/>
          <c:h val="0.16039855957813326"/>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73594675289523"/>
          <c:y val="4.3148416405594234E-2"/>
          <c:w val="0.84303215418719957"/>
          <c:h val="0.7928119051786755"/>
        </c:manualLayout>
      </c:layout>
      <c:scatterChart>
        <c:scatterStyle val="lineMarker"/>
        <c:varyColors val="0"/>
        <c:ser>
          <c:idx val="0"/>
          <c:order val="0"/>
          <c:tx>
            <c:v>5U/mL apyr + 100 uM ATP</c:v>
          </c:tx>
          <c:spPr>
            <a:ln w="25400" cap="sq">
              <a:solidFill>
                <a:srgbClr val="22CCC8"/>
              </a:solidFill>
              <a:prstDash val="dash"/>
              <a:miter lim="800000"/>
            </a:ln>
            <a:effectLst/>
          </c:spPr>
          <c:marker>
            <c:symbol val="none"/>
          </c:marker>
          <c:errBars>
            <c:errDir val="y"/>
            <c:errBarType val="both"/>
            <c:errValType val="cust"/>
            <c:noEndCap val="1"/>
            <c:plus>
              <c:numRef>
                <c:f>'apyr+atp'!$H$4:$H$174</c:f>
                <c:numCache>
                  <c:formatCode>General</c:formatCode>
                  <c:ptCount val="171"/>
                  <c:pt idx="0">
                    <c:v>5.9842658233262451</c:v>
                  </c:pt>
                  <c:pt idx="1">
                    <c:v>5.7763361847059222</c:v>
                  </c:pt>
                  <c:pt idx="2">
                    <c:v>5.8896213590974504</c:v>
                  </c:pt>
                  <c:pt idx="3">
                    <c:v>5.6908314293901956</c:v>
                  </c:pt>
                  <c:pt idx="4">
                    <c:v>6.1029920337313284</c:v>
                  </c:pt>
                  <c:pt idx="5">
                    <c:v>5.7305058590438067</c:v>
                  </c:pt>
                  <c:pt idx="6">
                    <c:v>5.8710485862441182</c:v>
                  </c:pt>
                  <c:pt idx="7">
                    <c:v>5.9013206858085416</c:v>
                  </c:pt>
                  <c:pt idx="8">
                    <c:v>5.6928404601991218</c:v>
                  </c:pt>
                  <c:pt idx="9">
                    <c:v>6.6235761399592086</c:v>
                  </c:pt>
                  <c:pt idx="10">
                    <c:v>6.8013545546897927</c:v>
                  </c:pt>
                  <c:pt idx="11">
                    <c:v>7.1345627845476329</c:v>
                  </c:pt>
                  <c:pt idx="12">
                    <c:v>7.5338661957955466</c:v>
                  </c:pt>
                  <c:pt idx="13">
                    <c:v>7.4250062271164667</c:v>
                  </c:pt>
                  <c:pt idx="14">
                    <c:v>7.5764207235644516</c:v>
                  </c:pt>
                  <c:pt idx="15">
                    <c:v>6.3430836018559242</c:v>
                  </c:pt>
                  <c:pt idx="16">
                    <c:v>6.3032548080164057</c:v>
                  </c:pt>
                  <c:pt idx="17">
                    <c:v>5.9715684002735436</c:v>
                  </c:pt>
                  <c:pt idx="18">
                    <c:v>6.7681863808981646</c:v>
                  </c:pt>
                  <c:pt idx="19">
                    <c:v>5.4897210932540146</c:v>
                  </c:pt>
                  <c:pt idx="20">
                    <c:v>5.4031487477948081</c:v>
                  </c:pt>
                  <c:pt idx="21">
                    <c:v>5.2977825289794636</c:v>
                  </c:pt>
                  <c:pt idx="22">
                    <c:v>5.0170912804211563</c:v>
                  </c:pt>
                  <c:pt idx="23">
                    <c:v>5.1128460629286803</c:v>
                  </c:pt>
                  <c:pt idx="24">
                    <c:v>5.3579231009994013</c:v>
                  </c:pt>
                  <c:pt idx="25">
                    <c:v>5.1043195295175678</c:v>
                  </c:pt>
                  <c:pt idx="26">
                    <c:v>5.7034475340144244</c:v>
                  </c:pt>
                  <c:pt idx="27">
                    <c:v>5.6888435636360004</c:v>
                  </c:pt>
                  <c:pt idx="28">
                    <c:v>4.859492954059295</c:v>
                  </c:pt>
                  <c:pt idx="29">
                    <c:v>5.7826224510213864</c:v>
                  </c:pt>
                  <c:pt idx="30">
                    <c:v>5.5892144779071655</c:v>
                  </c:pt>
                  <c:pt idx="31">
                    <c:v>5.1884679476440425</c:v>
                  </c:pt>
                  <c:pt idx="32">
                    <c:v>4.7413883605899665</c:v>
                  </c:pt>
                  <c:pt idx="33">
                    <c:v>4.8662968481031088</c:v>
                  </c:pt>
                  <c:pt idx="34">
                    <c:v>4.7515165584801222</c:v>
                  </c:pt>
                  <c:pt idx="35">
                    <c:v>4.6083808136355424</c:v>
                  </c:pt>
                  <c:pt idx="36">
                    <c:v>3.7697146945094824</c:v>
                  </c:pt>
                  <c:pt idx="37">
                    <c:v>4.031981355801773</c:v>
                  </c:pt>
                  <c:pt idx="38">
                    <c:v>3.6403103072397589</c:v>
                  </c:pt>
                  <c:pt idx="39">
                    <c:v>4.1085321286539624</c:v>
                  </c:pt>
                  <c:pt idx="40">
                    <c:v>3.7278425320892783</c:v>
                  </c:pt>
                  <c:pt idx="41">
                    <c:v>3.0285013577910447</c:v>
                  </c:pt>
                  <c:pt idx="42">
                    <c:v>2.7230215246820824</c:v>
                  </c:pt>
                  <c:pt idx="43">
                    <c:v>2.1964457849348777</c:v>
                  </c:pt>
                  <c:pt idx="44">
                    <c:v>2.3213476395781569</c:v>
                  </c:pt>
                  <c:pt idx="45">
                    <c:v>1.5820935615391172</c:v>
                  </c:pt>
                  <c:pt idx="46">
                    <c:v>1.2777725054775617</c:v>
                  </c:pt>
                  <c:pt idx="47">
                    <c:v>1.9053680800346737</c:v>
                  </c:pt>
                  <c:pt idx="48">
                    <c:v>1.2159211729321731</c:v>
                  </c:pt>
                  <c:pt idx="49">
                    <c:v>1.9231512311649392</c:v>
                  </c:pt>
                  <c:pt idx="50">
                    <c:v>0</c:v>
                  </c:pt>
                  <c:pt idx="51">
                    <c:v>0.64539817365217678</c:v>
                  </c:pt>
                  <c:pt idx="52">
                    <c:v>0.56448220482983713</c:v>
                  </c:pt>
                  <c:pt idx="53">
                    <c:v>0.45982246781092972</c:v>
                  </c:pt>
                  <c:pt idx="54">
                    <c:v>0.92176469312002762</c:v>
                  </c:pt>
                  <c:pt idx="55">
                    <c:v>0.34420091321496682</c:v>
                  </c:pt>
                  <c:pt idx="56">
                    <c:v>0.83801655742269476</c:v>
                  </c:pt>
                  <c:pt idx="57">
                    <c:v>1.2296598648804962</c:v>
                  </c:pt>
                  <c:pt idx="58">
                    <c:v>1.403058936376943</c:v>
                  </c:pt>
                  <c:pt idx="59">
                    <c:v>1.7554712391247043</c:v>
                  </c:pt>
                  <c:pt idx="60">
                    <c:v>2.2797454805593613</c:v>
                  </c:pt>
                  <c:pt idx="61">
                    <c:v>2.5733976387288537</c:v>
                  </c:pt>
                  <c:pt idx="62">
                    <c:v>3.428118028236963</c:v>
                  </c:pt>
                  <c:pt idx="63">
                    <c:v>3.6540248970599505</c:v>
                  </c:pt>
                  <c:pt idx="64">
                    <c:v>3.1244247957068394</c:v>
                  </c:pt>
                  <c:pt idx="65">
                    <c:v>3.9212263304310859</c:v>
                  </c:pt>
                  <c:pt idx="66">
                    <c:v>4.0856841140244073</c:v>
                  </c:pt>
                  <c:pt idx="67">
                    <c:v>4.9747391866672004</c:v>
                  </c:pt>
                  <c:pt idx="68">
                    <c:v>4.4557615232922849</c:v>
                  </c:pt>
                  <c:pt idx="69">
                    <c:v>3.8321405319771222</c:v>
                  </c:pt>
                  <c:pt idx="70">
                    <c:v>3.4407719564730535</c:v>
                  </c:pt>
                  <c:pt idx="71">
                    <c:v>3.1624983295825513</c:v>
                  </c:pt>
                  <c:pt idx="72">
                    <c:v>3.4441847174314244</c:v>
                  </c:pt>
                  <c:pt idx="73">
                    <c:v>3.3865925003903019</c:v>
                  </c:pt>
                  <c:pt idx="74">
                    <c:v>3.4209137172000039</c:v>
                  </c:pt>
                  <c:pt idx="75">
                    <c:v>4.5392067335948685</c:v>
                  </c:pt>
                  <c:pt idx="76">
                    <c:v>4.0402949326118289</c:v>
                  </c:pt>
                  <c:pt idx="77">
                    <c:v>4.9024287350056506</c:v>
                  </c:pt>
                  <c:pt idx="78">
                    <c:v>6.0238378973985487</c:v>
                  </c:pt>
                  <c:pt idx="79">
                    <c:v>6.3911006787528164</c:v>
                  </c:pt>
                  <c:pt idx="80">
                    <c:v>7.6312609203131707</c:v>
                  </c:pt>
                  <c:pt idx="81">
                    <c:v>7.944733174479147</c:v>
                  </c:pt>
                  <c:pt idx="82">
                    <c:v>7.4245929959359724</c:v>
                  </c:pt>
                  <c:pt idx="83">
                    <c:v>9.0772292844235931</c:v>
                  </c:pt>
                  <c:pt idx="84">
                    <c:v>7.6092210962383042</c:v>
                  </c:pt>
                  <c:pt idx="85">
                    <c:v>8.4098723069604482</c:v>
                  </c:pt>
                  <c:pt idx="86">
                    <c:v>9.1574825787429326</c:v>
                  </c:pt>
                  <c:pt idx="87">
                    <c:v>8.9776309900315372</c:v>
                  </c:pt>
                  <c:pt idx="88">
                    <c:v>9.9307714451856857</c:v>
                  </c:pt>
                  <c:pt idx="89">
                    <c:v>9.7458516075211765</c:v>
                  </c:pt>
                  <c:pt idx="90">
                    <c:v>9.2900206538134693</c:v>
                  </c:pt>
                  <c:pt idx="91">
                    <c:v>9.916307394749353</c:v>
                  </c:pt>
                  <c:pt idx="92">
                    <c:v>10.183721527552287</c:v>
                  </c:pt>
                  <c:pt idx="93">
                    <c:v>10.093301691821017</c:v>
                  </c:pt>
                  <c:pt idx="94">
                    <c:v>10.019823282723259</c:v>
                  </c:pt>
                  <c:pt idx="95">
                    <c:v>10.151745209127075</c:v>
                  </c:pt>
                  <c:pt idx="96">
                    <c:v>10.168204430652983</c:v>
                  </c:pt>
                  <c:pt idx="97">
                    <c:v>10.958367141324128</c:v>
                  </c:pt>
                  <c:pt idx="98">
                    <c:v>11.730156287264272</c:v>
                  </c:pt>
                  <c:pt idx="99">
                    <c:v>12.989258452061209</c:v>
                  </c:pt>
                  <c:pt idx="100">
                    <c:v>12.754947701456492</c:v>
                  </c:pt>
                  <c:pt idx="101">
                    <c:v>12.8921558163748</c:v>
                  </c:pt>
                  <c:pt idx="102">
                    <c:v>12.797171861947907</c:v>
                  </c:pt>
                  <c:pt idx="103">
                    <c:v>12.806070885410223</c:v>
                  </c:pt>
                  <c:pt idx="104">
                    <c:v>12.83653187244696</c:v>
                  </c:pt>
                  <c:pt idx="105">
                    <c:v>12.994087181986668</c:v>
                  </c:pt>
                  <c:pt idx="106">
                    <c:v>12.661646550740659</c:v>
                  </c:pt>
                  <c:pt idx="107">
                    <c:v>12.819966847845425</c:v>
                  </c:pt>
                  <c:pt idx="108">
                    <c:v>12.588225433109274</c:v>
                  </c:pt>
                  <c:pt idx="109">
                    <c:v>12.74541003949793</c:v>
                  </c:pt>
                  <c:pt idx="110">
                    <c:v>12.789206375792881</c:v>
                  </c:pt>
                  <c:pt idx="111">
                    <c:v>12.716895089255953</c:v>
                  </c:pt>
                  <c:pt idx="112">
                    <c:v>12.597316021087925</c:v>
                  </c:pt>
                  <c:pt idx="113">
                    <c:v>12.573175158919801</c:v>
                  </c:pt>
                  <c:pt idx="114">
                    <c:v>13.05772586213612</c:v>
                  </c:pt>
                  <c:pt idx="115">
                    <c:v>12.454845419533473</c:v>
                  </c:pt>
                  <c:pt idx="116">
                    <c:v>12.830417388902431</c:v>
                  </c:pt>
                  <c:pt idx="117">
                    <c:v>13.189515125016387</c:v>
                  </c:pt>
                  <c:pt idx="118">
                    <c:v>12.801275734997851</c:v>
                  </c:pt>
                  <c:pt idx="119">
                    <c:v>12.954219333218692</c:v>
                  </c:pt>
                  <c:pt idx="120">
                    <c:v>12.789715637241116</c:v>
                  </c:pt>
                  <c:pt idx="121">
                    <c:v>13.402282552207321</c:v>
                  </c:pt>
                  <c:pt idx="122">
                    <c:v>12.47099481244855</c:v>
                  </c:pt>
                  <c:pt idx="123">
                    <c:v>12.745312591061229</c:v>
                  </c:pt>
                  <c:pt idx="124">
                    <c:v>12.05479494035823</c:v>
                  </c:pt>
                  <c:pt idx="125">
                    <c:v>12.03804245921298</c:v>
                  </c:pt>
                  <c:pt idx="126">
                    <c:v>11.877166643649524</c:v>
                  </c:pt>
                  <c:pt idx="127">
                    <c:v>11.180269908466197</c:v>
                  </c:pt>
                  <c:pt idx="128">
                    <c:v>11.062260080225572</c:v>
                  </c:pt>
                  <c:pt idx="129">
                    <c:v>11.437514887930339</c:v>
                  </c:pt>
                  <c:pt idx="130">
                    <c:v>10.811190085725434</c:v>
                  </c:pt>
                  <c:pt idx="131">
                    <c:v>10.948283250077065</c:v>
                  </c:pt>
                  <c:pt idx="132">
                    <c:v>11.205869529214908</c:v>
                  </c:pt>
                  <c:pt idx="133">
                    <c:v>10.183604207993609</c:v>
                  </c:pt>
                  <c:pt idx="134">
                    <c:v>10.854093898085194</c:v>
                  </c:pt>
                  <c:pt idx="135">
                    <c:v>10.464095642733042</c:v>
                  </c:pt>
                  <c:pt idx="136">
                    <c:v>10.450315719197164</c:v>
                  </c:pt>
                  <c:pt idx="137">
                    <c:v>9.9504147495967992</c:v>
                  </c:pt>
                  <c:pt idx="138">
                    <c:v>9.9278255611198674</c:v>
                  </c:pt>
                  <c:pt idx="139">
                    <c:v>9.3703511833665392</c:v>
                  </c:pt>
                  <c:pt idx="140">
                    <c:v>9.2694512881632409</c:v>
                  </c:pt>
                  <c:pt idx="141">
                    <c:v>9.0650066052666016</c:v>
                  </c:pt>
                  <c:pt idx="142">
                    <c:v>9.5094278986859138</c:v>
                  </c:pt>
                  <c:pt idx="143">
                    <c:v>9.0417718041303718</c:v>
                  </c:pt>
                  <c:pt idx="144">
                    <c:v>9.3459752937991905</c:v>
                  </c:pt>
                  <c:pt idx="145">
                    <c:v>9.1225143987300363</c:v>
                  </c:pt>
                  <c:pt idx="146">
                    <c:v>8.3192721022976279</c:v>
                  </c:pt>
                  <c:pt idx="147">
                    <c:v>8.4563903750868175</c:v>
                  </c:pt>
                  <c:pt idx="148">
                    <c:v>8.1252133869544227</c:v>
                  </c:pt>
                  <c:pt idx="149">
                    <c:v>8.2113130785594937</c:v>
                  </c:pt>
                  <c:pt idx="150">
                    <c:v>8.1204218663570149</c:v>
                  </c:pt>
                  <c:pt idx="151">
                    <c:v>8.1427470732105416</c:v>
                  </c:pt>
                  <c:pt idx="152">
                    <c:v>7.973313367976874</c:v>
                  </c:pt>
                  <c:pt idx="153">
                    <c:v>7.9097883318052231</c:v>
                  </c:pt>
                  <c:pt idx="154">
                    <c:v>7.9105380744168077</c:v>
                  </c:pt>
                  <c:pt idx="155">
                    <c:v>8.0090677683497304</c:v>
                  </c:pt>
                  <c:pt idx="156">
                    <c:v>7.4748141455296233</c:v>
                  </c:pt>
                  <c:pt idx="157">
                    <c:v>7.3737042336581737</c:v>
                  </c:pt>
                  <c:pt idx="158">
                    <c:v>7.2947475989376294</c:v>
                  </c:pt>
                  <c:pt idx="159">
                    <c:v>7.1553510458531617</c:v>
                  </c:pt>
                  <c:pt idx="160">
                    <c:v>7.3694372034877462</c:v>
                  </c:pt>
                  <c:pt idx="161">
                    <c:v>7.7111024298936535</c:v>
                  </c:pt>
                  <c:pt idx="162">
                    <c:v>7.6916955276558125</c:v>
                  </c:pt>
                  <c:pt idx="163">
                    <c:v>7.5155685480011192</c:v>
                  </c:pt>
                  <c:pt idx="164">
                    <c:v>6.9792911698142506</c:v>
                  </c:pt>
                  <c:pt idx="165">
                    <c:v>7.2515332637660554</c:v>
                  </c:pt>
                  <c:pt idx="166">
                    <c:v>6.6233639178656034</c:v>
                  </c:pt>
                  <c:pt idx="167">
                    <c:v>7.16417991857106</c:v>
                  </c:pt>
                  <c:pt idx="168">
                    <c:v>6.6359167653813227</c:v>
                  </c:pt>
                  <c:pt idx="169">
                    <c:v>6.8743492980610004</c:v>
                  </c:pt>
                  <c:pt idx="170">
                    <c:v>6.3951262835114822</c:v>
                  </c:pt>
                </c:numCache>
              </c:numRef>
            </c:plus>
            <c:minus>
              <c:numRef>
                <c:f>'apyr+atp'!$H$4:$H$174</c:f>
                <c:numCache>
                  <c:formatCode>General</c:formatCode>
                  <c:ptCount val="171"/>
                  <c:pt idx="0">
                    <c:v>5.9842658233262451</c:v>
                  </c:pt>
                  <c:pt idx="1">
                    <c:v>5.7763361847059222</c:v>
                  </c:pt>
                  <c:pt idx="2">
                    <c:v>5.8896213590974504</c:v>
                  </c:pt>
                  <c:pt idx="3">
                    <c:v>5.6908314293901956</c:v>
                  </c:pt>
                  <c:pt idx="4">
                    <c:v>6.1029920337313284</c:v>
                  </c:pt>
                  <c:pt idx="5">
                    <c:v>5.7305058590438067</c:v>
                  </c:pt>
                  <c:pt idx="6">
                    <c:v>5.8710485862441182</c:v>
                  </c:pt>
                  <c:pt idx="7">
                    <c:v>5.9013206858085416</c:v>
                  </c:pt>
                  <c:pt idx="8">
                    <c:v>5.6928404601991218</c:v>
                  </c:pt>
                  <c:pt idx="9">
                    <c:v>6.6235761399592086</c:v>
                  </c:pt>
                  <c:pt idx="10">
                    <c:v>6.8013545546897927</c:v>
                  </c:pt>
                  <c:pt idx="11">
                    <c:v>7.1345627845476329</c:v>
                  </c:pt>
                  <c:pt idx="12">
                    <c:v>7.5338661957955466</c:v>
                  </c:pt>
                  <c:pt idx="13">
                    <c:v>7.4250062271164667</c:v>
                  </c:pt>
                  <c:pt idx="14">
                    <c:v>7.5764207235644516</c:v>
                  </c:pt>
                  <c:pt idx="15">
                    <c:v>6.3430836018559242</c:v>
                  </c:pt>
                  <c:pt idx="16">
                    <c:v>6.3032548080164057</c:v>
                  </c:pt>
                  <c:pt idx="17">
                    <c:v>5.9715684002735436</c:v>
                  </c:pt>
                  <c:pt idx="18">
                    <c:v>6.7681863808981646</c:v>
                  </c:pt>
                  <c:pt idx="19">
                    <c:v>5.4897210932540146</c:v>
                  </c:pt>
                  <c:pt idx="20">
                    <c:v>5.4031487477948081</c:v>
                  </c:pt>
                  <c:pt idx="21">
                    <c:v>5.2977825289794636</c:v>
                  </c:pt>
                  <c:pt idx="22">
                    <c:v>5.0170912804211563</c:v>
                  </c:pt>
                  <c:pt idx="23">
                    <c:v>5.1128460629286803</c:v>
                  </c:pt>
                  <c:pt idx="24">
                    <c:v>5.3579231009994013</c:v>
                  </c:pt>
                  <c:pt idx="25">
                    <c:v>5.1043195295175678</c:v>
                  </c:pt>
                  <c:pt idx="26">
                    <c:v>5.7034475340144244</c:v>
                  </c:pt>
                  <c:pt idx="27">
                    <c:v>5.6888435636360004</c:v>
                  </c:pt>
                  <c:pt idx="28">
                    <c:v>4.859492954059295</c:v>
                  </c:pt>
                  <c:pt idx="29">
                    <c:v>5.7826224510213864</c:v>
                  </c:pt>
                  <c:pt idx="30">
                    <c:v>5.5892144779071655</c:v>
                  </c:pt>
                  <c:pt idx="31">
                    <c:v>5.1884679476440425</c:v>
                  </c:pt>
                  <c:pt idx="32">
                    <c:v>4.7413883605899665</c:v>
                  </c:pt>
                  <c:pt idx="33">
                    <c:v>4.8662968481031088</c:v>
                  </c:pt>
                  <c:pt idx="34">
                    <c:v>4.7515165584801222</c:v>
                  </c:pt>
                  <c:pt idx="35">
                    <c:v>4.6083808136355424</c:v>
                  </c:pt>
                  <c:pt idx="36">
                    <c:v>3.7697146945094824</c:v>
                  </c:pt>
                  <c:pt idx="37">
                    <c:v>4.031981355801773</c:v>
                  </c:pt>
                  <c:pt idx="38">
                    <c:v>3.6403103072397589</c:v>
                  </c:pt>
                  <c:pt idx="39">
                    <c:v>4.1085321286539624</c:v>
                  </c:pt>
                  <c:pt idx="40">
                    <c:v>3.7278425320892783</c:v>
                  </c:pt>
                  <c:pt idx="41">
                    <c:v>3.0285013577910447</c:v>
                  </c:pt>
                  <c:pt idx="42">
                    <c:v>2.7230215246820824</c:v>
                  </c:pt>
                  <c:pt idx="43">
                    <c:v>2.1964457849348777</c:v>
                  </c:pt>
                  <c:pt idx="44">
                    <c:v>2.3213476395781569</c:v>
                  </c:pt>
                  <c:pt idx="45">
                    <c:v>1.5820935615391172</c:v>
                  </c:pt>
                  <c:pt idx="46">
                    <c:v>1.2777725054775617</c:v>
                  </c:pt>
                  <c:pt idx="47">
                    <c:v>1.9053680800346737</c:v>
                  </c:pt>
                  <c:pt idx="48">
                    <c:v>1.2159211729321731</c:v>
                  </c:pt>
                  <c:pt idx="49">
                    <c:v>1.9231512311649392</c:v>
                  </c:pt>
                  <c:pt idx="50">
                    <c:v>0</c:v>
                  </c:pt>
                  <c:pt idx="51">
                    <c:v>0.64539817365217678</c:v>
                  </c:pt>
                  <c:pt idx="52">
                    <c:v>0.56448220482983713</c:v>
                  </c:pt>
                  <c:pt idx="53">
                    <c:v>0.45982246781092972</c:v>
                  </c:pt>
                  <c:pt idx="54">
                    <c:v>0.92176469312002762</c:v>
                  </c:pt>
                  <c:pt idx="55">
                    <c:v>0.34420091321496682</c:v>
                  </c:pt>
                  <c:pt idx="56">
                    <c:v>0.83801655742269476</c:v>
                  </c:pt>
                  <c:pt idx="57">
                    <c:v>1.2296598648804962</c:v>
                  </c:pt>
                  <c:pt idx="58">
                    <c:v>1.403058936376943</c:v>
                  </c:pt>
                  <c:pt idx="59">
                    <c:v>1.7554712391247043</c:v>
                  </c:pt>
                  <c:pt idx="60">
                    <c:v>2.2797454805593613</c:v>
                  </c:pt>
                  <c:pt idx="61">
                    <c:v>2.5733976387288537</c:v>
                  </c:pt>
                  <c:pt idx="62">
                    <c:v>3.428118028236963</c:v>
                  </c:pt>
                  <c:pt idx="63">
                    <c:v>3.6540248970599505</c:v>
                  </c:pt>
                  <c:pt idx="64">
                    <c:v>3.1244247957068394</c:v>
                  </c:pt>
                  <c:pt idx="65">
                    <c:v>3.9212263304310859</c:v>
                  </c:pt>
                  <c:pt idx="66">
                    <c:v>4.0856841140244073</c:v>
                  </c:pt>
                  <c:pt idx="67">
                    <c:v>4.9747391866672004</c:v>
                  </c:pt>
                  <c:pt idx="68">
                    <c:v>4.4557615232922849</c:v>
                  </c:pt>
                  <c:pt idx="69">
                    <c:v>3.8321405319771222</c:v>
                  </c:pt>
                  <c:pt idx="70">
                    <c:v>3.4407719564730535</c:v>
                  </c:pt>
                  <c:pt idx="71">
                    <c:v>3.1624983295825513</c:v>
                  </c:pt>
                  <c:pt idx="72">
                    <c:v>3.4441847174314244</c:v>
                  </c:pt>
                  <c:pt idx="73">
                    <c:v>3.3865925003903019</c:v>
                  </c:pt>
                  <c:pt idx="74">
                    <c:v>3.4209137172000039</c:v>
                  </c:pt>
                  <c:pt idx="75">
                    <c:v>4.5392067335948685</c:v>
                  </c:pt>
                  <c:pt idx="76">
                    <c:v>4.0402949326118289</c:v>
                  </c:pt>
                  <c:pt idx="77">
                    <c:v>4.9024287350056506</c:v>
                  </c:pt>
                  <c:pt idx="78">
                    <c:v>6.0238378973985487</c:v>
                  </c:pt>
                  <c:pt idx="79">
                    <c:v>6.3911006787528164</c:v>
                  </c:pt>
                  <c:pt idx="80">
                    <c:v>7.6312609203131707</c:v>
                  </c:pt>
                  <c:pt idx="81">
                    <c:v>7.944733174479147</c:v>
                  </c:pt>
                  <c:pt idx="82">
                    <c:v>7.4245929959359724</c:v>
                  </c:pt>
                  <c:pt idx="83">
                    <c:v>9.0772292844235931</c:v>
                  </c:pt>
                  <c:pt idx="84">
                    <c:v>7.6092210962383042</c:v>
                  </c:pt>
                  <c:pt idx="85">
                    <c:v>8.4098723069604482</c:v>
                  </c:pt>
                  <c:pt idx="86">
                    <c:v>9.1574825787429326</c:v>
                  </c:pt>
                  <c:pt idx="87">
                    <c:v>8.9776309900315372</c:v>
                  </c:pt>
                  <c:pt idx="88">
                    <c:v>9.9307714451856857</c:v>
                  </c:pt>
                  <c:pt idx="89">
                    <c:v>9.7458516075211765</c:v>
                  </c:pt>
                  <c:pt idx="90">
                    <c:v>9.2900206538134693</c:v>
                  </c:pt>
                  <c:pt idx="91">
                    <c:v>9.916307394749353</c:v>
                  </c:pt>
                  <c:pt idx="92">
                    <c:v>10.183721527552287</c:v>
                  </c:pt>
                  <c:pt idx="93">
                    <c:v>10.093301691821017</c:v>
                  </c:pt>
                  <c:pt idx="94">
                    <c:v>10.019823282723259</c:v>
                  </c:pt>
                  <c:pt idx="95">
                    <c:v>10.151745209127075</c:v>
                  </c:pt>
                  <c:pt idx="96">
                    <c:v>10.168204430652983</c:v>
                  </c:pt>
                  <c:pt idx="97">
                    <c:v>10.958367141324128</c:v>
                  </c:pt>
                  <c:pt idx="98">
                    <c:v>11.730156287264272</c:v>
                  </c:pt>
                  <c:pt idx="99">
                    <c:v>12.989258452061209</c:v>
                  </c:pt>
                  <c:pt idx="100">
                    <c:v>12.754947701456492</c:v>
                  </c:pt>
                  <c:pt idx="101">
                    <c:v>12.8921558163748</c:v>
                  </c:pt>
                  <c:pt idx="102">
                    <c:v>12.797171861947907</c:v>
                  </c:pt>
                  <c:pt idx="103">
                    <c:v>12.806070885410223</c:v>
                  </c:pt>
                  <c:pt idx="104">
                    <c:v>12.83653187244696</c:v>
                  </c:pt>
                  <c:pt idx="105">
                    <c:v>12.994087181986668</c:v>
                  </c:pt>
                  <c:pt idx="106">
                    <c:v>12.661646550740659</c:v>
                  </c:pt>
                  <c:pt idx="107">
                    <c:v>12.819966847845425</c:v>
                  </c:pt>
                  <c:pt idx="108">
                    <c:v>12.588225433109274</c:v>
                  </c:pt>
                  <c:pt idx="109">
                    <c:v>12.74541003949793</c:v>
                  </c:pt>
                  <c:pt idx="110">
                    <c:v>12.789206375792881</c:v>
                  </c:pt>
                  <c:pt idx="111">
                    <c:v>12.716895089255953</c:v>
                  </c:pt>
                  <c:pt idx="112">
                    <c:v>12.597316021087925</c:v>
                  </c:pt>
                  <c:pt idx="113">
                    <c:v>12.573175158919801</c:v>
                  </c:pt>
                  <c:pt idx="114">
                    <c:v>13.05772586213612</c:v>
                  </c:pt>
                  <c:pt idx="115">
                    <c:v>12.454845419533473</c:v>
                  </c:pt>
                  <c:pt idx="116">
                    <c:v>12.830417388902431</c:v>
                  </c:pt>
                  <c:pt idx="117">
                    <c:v>13.189515125016387</c:v>
                  </c:pt>
                  <c:pt idx="118">
                    <c:v>12.801275734997851</c:v>
                  </c:pt>
                  <c:pt idx="119">
                    <c:v>12.954219333218692</c:v>
                  </c:pt>
                  <c:pt idx="120">
                    <c:v>12.789715637241116</c:v>
                  </c:pt>
                  <c:pt idx="121">
                    <c:v>13.402282552207321</c:v>
                  </c:pt>
                  <c:pt idx="122">
                    <c:v>12.47099481244855</c:v>
                  </c:pt>
                  <c:pt idx="123">
                    <c:v>12.745312591061229</c:v>
                  </c:pt>
                  <c:pt idx="124">
                    <c:v>12.05479494035823</c:v>
                  </c:pt>
                  <c:pt idx="125">
                    <c:v>12.03804245921298</c:v>
                  </c:pt>
                  <c:pt idx="126">
                    <c:v>11.877166643649524</c:v>
                  </c:pt>
                  <c:pt idx="127">
                    <c:v>11.180269908466197</c:v>
                  </c:pt>
                  <c:pt idx="128">
                    <c:v>11.062260080225572</c:v>
                  </c:pt>
                  <c:pt idx="129">
                    <c:v>11.437514887930339</c:v>
                  </c:pt>
                  <c:pt idx="130">
                    <c:v>10.811190085725434</c:v>
                  </c:pt>
                  <c:pt idx="131">
                    <c:v>10.948283250077065</c:v>
                  </c:pt>
                  <c:pt idx="132">
                    <c:v>11.205869529214908</c:v>
                  </c:pt>
                  <c:pt idx="133">
                    <c:v>10.183604207993609</c:v>
                  </c:pt>
                  <c:pt idx="134">
                    <c:v>10.854093898085194</c:v>
                  </c:pt>
                  <c:pt idx="135">
                    <c:v>10.464095642733042</c:v>
                  </c:pt>
                  <c:pt idx="136">
                    <c:v>10.450315719197164</c:v>
                  </c:pt>
                  <c:pt idx="137">
                    <c:v>9.9504147495967992</c:v>
                  </c:pt>
                  <c:pt idx="138">
                    <c:v>9.9278255611198674</c:v>
                  </c:pt>
                  <c:pt idx="139">
                    <c:v>9.3703511833665392</c:v>
                  </c:pt>
                  <c:pt idx="140">
                    <c:v>9.2694512881632409</c:v>
                  </c:pt>
                  <c:pt idx="141">
                    <c:v>9.0650066052666016</c:v>
                  </c:pt>
                  <c:pt idx="142">
                    <c:v>9.5094278986859138</c:v>
                  </c:pt>
                  <c:pt idx="143">
                    <c:v>9.0417718041303718</c:v>
                  </c:pt>
                  <c:pt idx="144">
                    <c:v>9.3459752937991905</c:v>
                  </c:pt>
                  <c:pt idx="145">
                    <c:v>9.1225143987300363</c:v>
                  </c:pt>
                  <c:pt idx="146">
                    <c:v>8.3192721022976279</c:v>
                  </c:pt>
                  <c:pt idx="147">
                    <c:v>8.4563903750868175</c:v>
                  </c:pt>
                  <c:pt idx="148">
                    <c:v>8.1252133869544227</c:v>
                  </c:pt>
                  <c:pt idx="149">
                    <c:v>8.2113130785594937</c:v>
                  </c:pt>
                  <c:pt idx="150">
                    <c:v>8.1204218663570149</c:v>
                  </c:pt>
                  <c:pt idx="151">
                    <c:v>8.1427470732105416</c:v>
                  </c:pt>
                  <c:pt idx="152">
                    <c:v>7.973313367976874</c:v>
                  </c:pt>
                  <c:pt idx="153">
                    <c:v>7.9097883318052231</c:v>
                  </c:pt>
                  <c:pt idx="154">
                    <c:v>7.9105380744168077</c:v>
                  </c:pt>
                  <c:pt idx="155">
                    <c:v>8.0090677683497304</c:v>
                  </c:pt>
                  <c:pt idx="156">
                    <c:v>7.4748141455296233</c:v>
                  </c:pt>
                  <c:pt idx="157">
                    <c:v>7.3737042336581737</c:v>
                  </c:pt>
                  <c:pt idx="158">
                    <c:v>7.2947475989376294</c:v>
                  </c:pt>
                  <c:pt idx="159">
                    <c:v>7.1553510458531617</c:v>
                  </c:pt>
                  <c:pt idx="160">
                    <c:v>7.3694372034877462</c:v>
                  </c:pt>
                  <c:pt idx="161">
                    <c:v>7.7111024298936535</c:v>
                  </c:pt>
                  <c:pt idx="162">
                    <c:v>7.6916955276558125</c:v>
                  </c:pt>
                  <c:pt idx="163">
                    <c:v>7.5155685480011192</c:v>
                  </c:pt>
                  <c:pt idx="164">
                    <c:v>6.9792911698142506</c:v>
                  </c:pt>
                  <c:pt idx="165">
                    <c:v>7.2515332637660554</c:v>
                  </c:pt>
                  <c:pt idx="166">
                    <c:v>6.6233639178656034</c:v>
                  </c:pt>
                  <c:pt idx="167">
                    <c:v>7.16417991857106</c:v>
                  </c:pt>
                  <c:pt idx="168">
                    <c:v>6.6359167653813227</c:v>
                  </c:pt>
                  <c:pt idx="169">
                    <c:v>6.8743492980610004</c:v>
                  </c:pt>
                  <c:pt idx="170">
                    <c:v>6.3951262835114822</c:v>
                  </c:pt>
                </c:numCache>
              </c:numRef>
            </c:minus>
            <c:spPr>
              <a:noFill/>
              <a:ln w="63500" cap="flat" cmpd="sng" algn="ctr">
                <a:solidFill>
                  <a:srgbClr val="5AE4E1">
                    <a:alpha val="25000"/>
                  </a:srgbClr>
                </a:solidFill>
                <a:round/>
              </a:ln>
              <a:effectLst/>
            </c:spPr>
          </c:errBars>
          <c:xVal>
            <c:numRef>
              <c:f>'apyr+atp'!$A$54:$A$174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'apyr+atp'!$G$54:$G$174</c:f>
              <c:numCache>
                <c:formatCode>General</c:formatCode>
                <c:ptCount val="121"/>
                <c:pt idx="0">
                  <c:v>0</c:v>
                </c:pt>
                <c:pt idx="1">
                  <c:v>0.50780725579227648</c:v>
                </c:pt>
                <c:pt idx="2">
                  <c:v>-0.64700811036367301</c:v>
                </c:pt>
                <c:pt idx="3">
                  <c:v>-0.14131847546036327</c:v>
                </c:pt>
                <c:pt idx="4">
                  <c:v>-0.86234746955398356</c:v>
                </c:pt>
                <c:pt idx="5">
                  <c:v>0.15683022321552836</c:v>
                </c:pt>
                <c:pt idx="6">
                  <c:v>0.24237790739539583</c:v>
                </c:pt>
                <c:pt idx="7">
                  <c:v>0.96535915769260094</c:v>
                </c:pt>
                <c:pt idx="8">
                  <c:v>1.7048781192395606</c:v>
                </c:pt>
                <c:pt idx="9">
                  <c:v>0.71113735232113418</c:v>
                </c:pt>
                <c:pt idx="10">
                  <c:v>1.8659710687064492</c:v>
                </c:pt>
                <c:pt idx="11">
                  <c:v>2.0154297989326873</c:v>
                </c:pt>
                <c:pt idx="12">
                  <c:v>1.743454154057013</c:v>
                </c:pt>
                <c:pt idx="13">
                  <c:v>3.0677349065650708</c:v>
                </c:pt>
                <c:pt idx="14">
                  <c:v>2.9008413769961439</c:v>
                </c:pt>
                <c:pt idx="15">
                  <c:v>3.4480922185790406</c:v>
                </c:pt>
                <c:pt idx="16">
                  <c:v>4.256808146292256</c:v>
                </c:pt>
                <c:pt idx="17">
                  <c:v>5.5044195018333175</c:v>
                </c:pt>
                <c:pt idx="18">
                  <c:v>6.2572197873775126</c:v>
                </c:pt>
                <c:pt idx="19">
                  <c:v>6.6417932957831081</c:v>
                </c:pt>
                <c:pt idx="20">
                  <c:v>6.652564890068561</c:v>
                </c:pt>
                <c:pt idx="21">
                  <c:v>7.4481346713946071</c:v>
                </c:pt>
                <c:pt idx="22">
                  <c:v>8.9787365047779311</c:v>
                </c:pt>
                <c:pt idx="23">
                  <c:v>10.623689548130113</c:v>
                </c:pt>
                <c:pt idx="24">
                  <c:v>11.925021062477855</c:v>
                </c:pt>
                <c:pt idx="25">
                  <c:v>14.20842886539514</c:v>
                </c:pt>
                <c:pt idx="26">
                  <c:v>13.613430155276115</c:v>
                </c:pt>
                <c:pt idx="27">
                  <c:v>15.859179680118322</c:v>
                </c:pt>
                <c:pt idx="28">
                  <c:v>16.997034737648374</c:v>
                </c:pt>
                <c:pt idx="29">
                  <c:v>17.906696651213</c:v>
                </c:pt>
                <c:pt idx="30">
                  <c:v>19.976387987899699</c:v>
                </c:pt>
                <c:pt idx="31">
                  <c:v>20.377822615909309</c:v>
                </c:pt>
                <c:pt idx="32">
                  <c:v>21.268587096324886</c:v>
                </c:pt>
                <c:pt idx="33">
                  <c:v>23.261286094362852</c:v>
                </c:pt>
                <c:pt idx="34">
                  <c:v>21.577965374974095</c:v>
                </c:pt>
                <c:pt idx="35">
                  <c:v>22.83366904821758</c:v>
                </c:pt>
                <c:pt idx="36">
                  <c:v>24.727610336405437</c:v>
                </c:pt>
                <c:pt idx="37">
                  <c:v>24.344706732539244</c:v>
                </c:pt>
                <c:pt idx="38">
                  <c:v>25.685560019993392</c:v>
                </c:pt>
                <c:pt idx="39">
                  <c:v>25.660867075968447</c:v>
                </c:pt>
                <c:pt idx="40">
                  <c:v>25.565483780634999</c:v>
                </c:pt>
                <c:pt idx="41">
                  <c:v>26.472312724939087</c:v>
                </c:pt>
                <c:pt idx="42">
                  <c:v>26.518062648570304</c:v>
                </c:pt>
                <c:pt idx="43">
                  <c:v>26.265430819688611</c:v>
                </c:pt>
                <c:pt idx="44">
                  <c:v>26.897971860422132</c:v>
                </c:pt>
                <c:pt idx="45">
                  <c:v>26.590043931397457</c:v>
                </c:pt>
                <c:pt idx="46">
                  <c:v>26.553897817911547</c:v>
                </c:pt>
                <c:pt idx="47">
                  <c:v>27.219817832623978</c:v>
                </c:pt>
                <c:pt idx="48">
                  <c:v>28.331422136466397</c:v>
                </c:pt>
                <c:pt idx="49">
                  <c:v>29.540589705397725</c:v>
                </c:pt>
                <c:pt idx="50">
                  <c:v>28.381623747715565</c:v>
                </c:pt>
                <c:pt idx="51">
                  <c:v>28.423070577000022</c:v>
                </c:pt>
                <c:pt idx="52">
                  <c:v>27.316785232076807</c:v>
                </c:pt>
                <c:pt idx="53">
                  <c:v>27.569993031398525</c:v>
                </c:pt>
                <c:pt idx="54">
                  <c:v>26.463875284637442</c:v>
                </c:pt>
                <c:pt idx="55">
                  <c:v>26.923386435327863</c:v>
                </c:pt>
                <c:pt idx="56">
                  <c:v>25.880472196463138</c:v>
                </c:pt>
                <c:pt idx="57">
                  <c:v>26.907378838444487</c:v>
                </c:pt>
                <c:pt idx="58">
                  <c:v>27.127252625408271</c:v>
                </c:pt>
                <c:pt idx="59">
                  <c:v>26.595017541395606</c:v>
                </c:pt>
                <c:pt idx="60">
                  <c:v>26.714924429800163</c:v>
                </c:pt>
                <c:pt idx="61">
                  <c:v>26.299877429594279</c:v>
                </c:pt>
                <c:pt idx="62">
                  <c:v>25.976582038436646</c:v>
                </c:pt>
                <c:pt idx="63">
                  <c:v>25.760973446301328</c:v>
                </c:pt>
                <c:pt idx="64">
                  <c:v>26.632009388126619</c:v>
                </c:pt>
                <c:pt idx="65">
                  <c:v>25.0115813311583</c:v>
                </c:pt>
                <c:pt idx="66">
                  <c:v>25.157441864512595</c:v>
                </c:pt>
                <c:pt idx="67">
                  <c:v>24.969057502371427</c:v>
                </c:pt>
                <c:pt idx="68">
                  <c:v>24.258028575287859</c:v>
                </c:pt>
                <c:pt idx="69">
                  <c:v>24.389857488753883</c:v>
                </c:pt>
                <c:pt idx="70">
                  <c:v>23.872385451067149</c:v>
                </c:pt>
                <c:pt idx="71">
                  <c:v>25.506712019176433</c:v>
                </c:pt>
                <c:pt idx="72">
                  <c:v>25.023357188641747</c:v>
                </c:pt>
                <c:pt idx="73">
                  <c:v>24.72782786094584</c:v>
                </c:pt>
                <c:pt idx="74">
                  <c:v>24.245359655775623</c:v>
                </c:pt>
                <c:pt idx="75">
                  <c:v>23.237741873560999</c:v>
                </c:pt>
                <c:pt idx="76">
                  <c:v>22.679236000775354</c:v>
                </c:pt>
                <c:pt idx="77">
                  <c:v>21.85084565164707</c:v>
                </c:pt>
                <c:pt idx="78">
                  <c:v>21.376801474827637</c:v>
                </c:pt>
                <c:pt idx="79">
                  <c:v>21.70144896858778</c:v>
                </c:pt>
                <c:pt idx="80">
                  <c:v>21.441873334546163</c:v>
                </c:pt>
                <c:pt idx="81">
                  <c:v>20.243277897737475</c:v>
                </c:pt>
                <c:pt idx="82">
                  <c:v>20.775141186321541</c:v>
                </c:pt>
                <c:pt idx="83">
                  <c:v>19.287639283134602</c:v>
                </c:pt>
                <c:pt idx="84">
                  <c:v>20.518494447812834</c:v>
                </c:pt>
                <c:pt idx="85">
                  <c:v>19.797778113062115</c:v>
                </c:pt>
                <c:pt idx="86">
                  <c:v>20.013795641854593</c:v>
                </c:pt>
                <c:pt idx="87">
                  <c:v>19.185157679982929</c:v>
                </c:pt>
                <c:pt idx="88">
                  <c:v>18.900792616046967</c:v>
                </c:pt>
                <c:pt idx="89">
                  <c:v>18.667563588079719</c:v>
                </c:pt>
                <c:pt idx="90">
                  <c:v>17.589469360607044</c:v>
                </c:pt>
                <c:pt idx="91">
                  <c:v>18.12837228831312</c:v>
                </c:pt>
                <c:pt idx="92">
                  <c:v>18.410538291318776</c:v>
                </c:pt>
                <c:pt idx="93">
                  <c:v>17.927582966129787</c:v>
                </c:pt>
                <c:pt idx="94">
                  <c:v>17.264089087432215</c:v>
                </c:pt>
                <c:pt idx="95">
                  <c:v>16.073435224360669</c:v>
                </c:pt>
                <c:pt idx="96">
                  <c:v>15.758812805000058</c:v>
                </c:pt>
                <c:pt idx="97">
                  <c:v>15.295596532643753</c:v>
                </c:pt>
                <c:pt idx="98">
                  <c:v>14.285048424273597</c:v>
                </c:pt>
                <c:pt idx="99">
                  <c:v>14.78072914869812</c:v>
                </c:pt>
                <c:pt idx="100">
                  <c:v>13.861437751838773</c:v>
                </c:pt>
                <c:pt idx="101">
                  <c:v>13.1692343186784</c:v>
                </c:pt>
                <c:pt idx="102">
                  <c:v>12.941925340340703</c:v>
                </c:pt>
                <c:pt idx="103">
                  <c:v>12.434380315548243</c:v>
                </c:pt>
                <c:pt idx="104">
                  <c:v>12.82297375596867</c:v>
                </c:pt>
                <c:pt idx="105">
                  <c:v>12.063712471734153</c:v>
                </c:pt>
                <c:pt idx="106">
                  <c:v>10.844161894225666</c:v>
                </c:pt>
                <c:pt idx="107">
                  <c:v>10.313932646145949</c:v>
                </c:pt>
                <c:pt idx="108">
                  <c:v>10.112416010259851</c:v>
                </c:pt>
                <c:pt idx="109">
                  <c:v>9.784446349467137</c:v>
                </c:pt>
                <c:pt idx="110">
                  <c:v>9.788214481110888</c:v>
                </c:pt>
                <c:pt idx="111">
                  <c:v>11.609781782840258</c:v>
                </c:pt>
                <c:pt idx="112">
                  <c:v>12.443476177114341</c:v>
                </c:pt>
                <c:pt idx="113">
                  <c:v>12.40568332849948</c:v>
                </c:pt>
                <c:pt idx="114">
                  <c:v>10.878771927747158</c:v>
                </c:pt>
                <c:pt idx="115">
                  <c:v>11.824839118405187</c:v>
                </c:pt>
                <c:pt idx="116">
                  <c:v>11.591924551525862</c:v>
                </c:pt>
                <c:pt idx="117">
                  <c:v>12.389231853973854</c:v>
                </c:pt>
                <c:pt idx="118">
                  <c:v>11.127194987058601</c:v>
                </c:pt>
                <c:pt idx="119">
                  <c:v>12.069535192603217</c:v>
                </c:pt>
                <c:pt idx="120">
                  <c:v>10.683830789306224</c:v>
                </c:pt>
              </c:numCache>
            </c:numRef>
          </c:yVal>
          <c:smooth val="0"/>
          <c:extLst>
            <c:ext xmlns:c16="http://schemas.microsoft.com/office/drawing/2014/chart" uri="{C3380CC4-5D6E-409C-BE32-E72D297353CC}">
              <c16:uniqueId val="{00000000-0879-4D24-85C1-23C2B7F3053E}"/>
            </c:ext>
          </c:extLst>
        </c:ser>
        <c:ser>
          <c:idx val="1"/>
          <c:order val="1"/>
          <c:tx>
            <c:v>100 uM ATP only</c:v>
          </c:tx>
          <c:spPr>
            <a:ln w="25400" cap="sq">
              <a:solidFill>
                <a:srgbClr val="A006FE"/>
              </a:solidFill>
              <a:prstDash val="solid"/>
              <a:round/>
            </a:ln>
            <a:effectLst/>
          </c:spPr>
          <c:marker>
            <c:symbol val="none"/>
          </c:marker>
          <c:errBars>
            <c:errDir val="y"/>
            <c:errBarType val="both"/>
            <c:errValType val="cust"/>
            <c:noEndCap val="1"/>
            <c:plus>
              <c:numRef>
                <c:f>'apyr+atp'!$M$4:$M$184</c:f>
                <c:numCache>
                  <c:formatCode>General</c:formatCode>
                  <c:ptCount val="181"/>
                  <c:pt idx="0">
                    <c:v>5.7329020858865833</c:v>
                  </c:pt>
                  <c:pt idx="1">
                    <c:v>6.8985598205598597</c:v>
                  </c:pt>
                  <c:pt idx="2">
                    <c:v>6.8096319481845358</c:v>
                  </c:pt>
                  <c:pt idx="3">
                    <c:v>7.1951697398939087</c:v>
                  </c:pt>
                  <c:pt idx="4">
                    <c:v>7.6530864773702829</c:v>
                  </c:pt>
                  <c:pt idx="5">
                    <c:v>7.2548026534941883</c:v>
                  </c:pt>
                  <c:pt idx="6">
                    <c:v>6.7111570910831668</c:v>
                  </c:pt>
                  <c:pt idx="7">
                    <c:v>6.9459536644533246</c:v>
                  </c:pt>
                  <c:pt idx="8">
                    <c:v>7.5758228666106779</c:v>
                  </c:pt>
                  <c:pt idx="9">
                    <c:v>6.9902981909412407</c:v>
                  </c:pt>
                  <c:pt idx="10">
                    <c:v>7.2614074151079944</c:v>
                  </c:pt>
                  <c:pt idx="11">
                    <c:v>7.3163162600794367</c:v>
                  </c:pt>
                  <c:pt idx="12">
                    <c:v>7.1670532433442471</c:v>
                  </c:pt>
                  <c:pt idx="13">
                    <c:v>7.1817661835304971</c:v>
                  </c:pt>
                  <c:pt idx="14">
                    <c:v>7.8848602798203986</c:v>
                  </c:pt>
                  <c:pt idx="15">
                    <c:v>0</c:v>
                  </c:pt>
                  <c:pt idx="16">
                    <c:v>3.0207637061983363</c:v>
                  </c:pt>
                  <c:pt idx="17">
                    <c:v>1.3608554170520106</c:v>
                  </c:pt>
                  <c:pt idx="18">
                    <c:v>2.0249498070577601</c:v>
                  </c:pt>
                  <c:pt idx="19">
                    <c:v>2.3901562921550115</c:v>
                  </c:pt>
                  <c:pt idx="20">
                    <c:v>2.39989425759022</c:v>
                  </c:pt>
                  <c:pt idx="21">
                    <c:v>2.7656681031324024</c:v>
                  </c:pt>
                  <c:pt idx="22">
                    <c:v>3.0336389381097484</c:v>
                  </c:pt>
                  <c:pt idx="23">
                    <c:v>2.3871853098238964</c:v>
                  </c:pt>
                  <c:pt idx="24">
                    <c:v>2.5617234957816626</c:v>
                  </c:pt>
                  <c:pt idx="25">
                    <c:v>2.776120654292304</c:v>
                  </c:pt>
                  <c:pt idx="26">
                    <c:v>2.7493075012409438</c:v>
                  </c:pt>
                  <c:pt idx="27">
                    <c:v>3.7572062000724054</c:v>
                  </c:pt>
                  <c:pt idx="28">
                    <c:v>4.2601865952754085</c:v>
                  </c:pt>
                  <c:pt idx="29">
                    <c:v>5.5823516539178435</c:v>
                  </c:pt>
                  <c:pt idx="30">
                    <c:v>6.2159375355835316</c:v>
                  </c:pt>
                  <c:pt idx="31">
                    <c:v>5.7486075936813972</c:v>
                  </c:pt>
                  <c:pt idx="32">
                    <c:v>6.3982536461695663</c:v>
                  </c:pt>
                  <c:pt idx="33">
                    <c:v>6.8102167296595857</c:v>
                  </c:pt>
                  <c:pt idx="34">
                    <c:v>7.3349269762360017</c:v>
                  </c:pt>
                  <c:pt idx="35">
                    <c:v>8.4294410159538433</c:v>
                  </c:pt>
                  <c:pt idx="36">
                    <c:v>8.3286461690978602</c:v>
                  </c:pt>
                  <c:pt idx="37">
                    <c:v>8.8563514676064674</c:v>
                  </c:pt>
                  <c:pt idx="38">
                    <c:v>9.4129565782179263</c:v>
                  </c:pt>
                  <c:pt idx="39">
                    <c:v>9.2456212350535196</c:v>
                  </c:pt>
                  <c:pt idx="40">
                    <c:v>9.8526967274970048</c:v>
                  </c:pt>
                  <c:pt idx="41">
                    <c:v>10.125352633034684</c:v>
                  </c:pt>
                  <c:pt idx="42">
                    <c:v>10.844563532193343</c:v>
                  </c:pt>
                  <c:pt idx="43">
                    <c:v>9.6079945246662195</c:v>
                  </c:pt>
                  <c:pt idx="44">
                    <c:v>9.7291467927692317</c:v>
                  </c:pt>
                  <c:pt idx="45">
                    <c:v>9.574788013764886</c:v>
                  </c:pt>
                  <c:pt idx="46">
                    <c:v>9.9467074948949197</c:v>
                  </c:pt>
                  <c:pt idx="47">
                    <c:v>9.8744440913280425</c:v>
                  </c:pt>
                  <c:pt idx="48">
                    <c:v>10.412748372798768</c:v>
                  </c:pt>
                  <c:pt idx="49">
                    <c:v>10.783769479369816</c:v>
                  </c:pt>
                  <c:pt idx="50">
                    <c:v>9.6821867582757992</c:v>
                  </c:pt>
                  <c:pt idx="51">
                    <c:v>9.8756059706237842</c:v>
                  </c:pt>
                  <c:pt idx="52">
                    <c:v>9.9796876798058403</c:v>
                  </c:pt>
                  <c:pt idx="53">
                    <c:v>9.736383370150488</c:v>
                  </c:pt>
                  <c:pt idx="54">
                    <c:v>9.859720457906592</c:v>
                  </c:pt>
                  <c:pt idx="55">
                    <c:v>10.315146927754611</c:v>
                  </c:pt>
                  <c:pt idx="56">
                    <c:v>9.779570684640591</c:v>
                  </c:pt>
                  <c:pt idx="57">
                    <c:v>10.77296773500148</c:v>
                  </c:pt>
                  <c:pt idx="58">
                    <c:v>10.500615288944537</c:v>
                  </c:pt>
                  <c:pt idx="59">
                    <c:v>10.18131454764155</c:v>
                  </c:pt>
                  <c:pt idx="60">
                    <c:v>10.50048672311129</c:v>
                  </c:pt>
                  <c:pt idx="61">
                    <c:v>11.016304238951163</c:v>
                  </c:pt>
                  <c:pt idx="62">
                    <c:v>12.547744352161445</c:v>
                  </c:pt>
                  <c:pt idx="63">
                    <c:v>10.488253097368577</c:v>
                  </c:pt>
                  <c:pt idx="64">
                    <c:v>10.861327551025067</c:v>
                  </c:pt>
                  <c:pt idx="65">
                    <c:v>10.93693688207996</c:v>
                  </c:pt>
                  <c:pt idx="66">
                    <c:v>11.61539487271992</c:v>
                  </c:pt>
                  <c:pt idx="67">
                    <c:v>10.595497280790967</c:v>
                  </c:pt>
                  <c:pt idx="68">
                    <c:v>10.228026862610855</c:v>
                  </c:pt>
                  <c:pt idx="69">
                    <c:v>10.423844898177688</c:v>
                  </c:pt>
                  <c:pt idx="70">
                    <c:v>9.8421465143431863</c:v>
                  </c:pt>
                  <c:pt idx="71">
                    <c:v>10.109557571580099</c:v>
                  </c:pt>
                  <c:pt idx="72">
                    <c:v>10.167006715769134</c:v>
                  </c:pt>
                  <c:pt idx="73">
                    <c:v>9.4273247277416434</c:v>
                  </c:pt>
                  <c:pt idx="74">
                    <c:v>9.7342522751451455</c:v>
                  </c:pt>
                  <c:pt idx="75">
                    <c:v>9.8455921276016873</c:v>
                  </c:pt>
                  <c:pt idx="76">
                    <c:v>8.5109207999431398</c:v>
                  </c:pt>
                  <c:pt idx="77">
                    <c:v>8.9632298173366287</c:v>
                  </c:pt>
                  <c:pt idx="78">
                    <c:v>8.6821404230779766</c:v>
                  </c:pt>
                  <c:pt idx="79">
                    <c:v>8.310818658414755</c:v>
                  </c:pt>
                  <c:pt idx="80">
                    <c:v>8.3453928146017571</c:v>
                  </c:pt>
                  <c:pt idx="81">
                    <c:v>8.661449239795953</c:v>
                  </c:pt>
                  <c:pt idx="82">
                    <c:v>7.8294454178495672</c:v>
                  </c:pt>
                  <c:pt idx="83">
                    <c:v>7.9349337370709918</c:v>
                  </c:pt>
                  <c:pt idx="84">
                    <c:v>7.8666374321417676</c:v>
                  </c:pt>
                  <c:pt idx="85">
                    <c:v>7.0606320473209143</c:v>
                  </c:pt>
                  <c:pt idx="86">
                    <c:v>7.509049635748215</c:v>
                  </c:pt>
                  <c:pt idx="87">
                    <c:v>7.3117290881762287</c:v>
                  </c:pt>
                  <c:pt idx="88">
                    <c:v>7.1025514203787816</c:v>
                  </c:pt>
                  <c:pt idx="89">
                    <c:v>6.9649584209317208</c:v>
                  </c:pt>
                  <c:pt idx="90">
                    <c:v>6.7735631116196062</c:v>
                  </c:pt>
                  <c:pt idx="91">
                    <c:v>6.780683562262328</c:v>
                  </c:pt>
                  <c:pt idx="92">
                    <c:v>7.021026289707109</c:v>
                  </c:pt>
                  <c:pt idx="93">
                    <c:v>6.8779330431860606</c:v>
                  </c:pt>
                  <c:pt idx="94">
                    <c:v>6.4747668430148728</c:v>
                  </c:pt>
                  <c:pt idx="95">
                    <c:v>6.4198089828599176</c:v>
                  </c:pt>
                  <c:pt idx="96">
                    <c:v>6.7136087130975284</c:v>
                  </c:pt>
                  <c:pt idx="97">
                    <c:v>6.344847654982968</c:v>
                  </c:pt>
                  <c:pt idx="98">
                    <c:v>6.3196373028509711</c:v>
                  </c:pt>
                  <c:pt idx="99">
                    <c:v>6.6511775811886515</c:v>
                  </c:pt>
                  <c:pt idx="100">
                    <c:v>6.5586344997496804</c:v>
                  </c:pt>
                  <c:pt idx="101">
                    <c:v>6.1483291594516416</c:v>
                  </c:pt>
                  <c:pt idx="102">
                    <c:v>6.4103005623352631</c:v>
                  </c:pt>
                  <c:pt idx="103">
                    <c:v>6.0842475717299731</c:v>
                  </c:pt>
                  <c:pt idx="104">
                    <c:v>6.2376173759153586</c:v>
                  </c:pt>
                  <c:pt idx="105">
                    <c:v>6.2455135892245837</c:v>
                  </c:pt>
                  <c:pt idx="106">
                    <c:v>6.2508092841590299</c:v>
                  </c:pt>
                  <c:pt idx="107">
                    <c:v>5.5213409634978179</c:v>
                  </c:pt>
                  <c:pt idx="108">
                    <c:v>5.4603789084873489</c:v>
                  </c:pt>
                  <c:pt idx="109">
                    <c:v>5.0384109555251051</c:v>
                  </c:pt>
                  <c:pt idx="110">
                    <c:v>5.1250130421964943</c:v>
                  </c:pt>
                  <c:pt idx="111">
                    <c:v>5.0292978513693836</c:v>
                  </c:pt>
                  <c:pt idx="112">
                    <c:v>6.3853411955132922</c:v>
                  </c:pt>
                  <c:pt idx="113">
                    <c:v>5.3040341264268882</c:v>
                  </c:pt>
                  <c:pt idx="114">
                    <c:v>5.3088700332947507</c:v>
                  </c:pt>
                  <c:pt idx="115">
                    <c:v>5.7047213959747269</c:v>
                  </c:pt>
                  <c:pt idx="116">
                    <c:v>4.91605131981607</c:v>
                  </c:pt>
                  <c:pt idx="117">
                    <c:v>5.2516882467375599</c:v>
                  </c:pt>
                  <c:pt idx="118">
                    <c:v>4.7640244096857716</c:v>
                  </c:pt>
                  <c:pt idx="119">
                    <c:v>4.4800549681888659</c:v>
                  </c:pt>
                  <c:pt idx="120">
                    <c:v>4.6513683359352802</c:v>
                  </c:pt>
                  <c:pt idx="121">
                    <c:v>4.9252037986492043</c:v>
                  </c:pt>
                  <c:pt idx="122">
                    <c:v>4.6455707677467188</c:v>
                  </c:pt>
                  <c:pt idx="123">
                    <c:v>5.0421781929435463</c:v>
                  </c:pt>
                  <c:pt idx="124">
                    <c:v>4.6804081101267299</c:v>
                  </c:pt>
                  <c:pt idx="125">
                    <c:v>4.475692361001486</c:v>
                  </c:pt>
                  <c:pt idx="126">
                    <c:v>4.2975576737027383</c:v>
                  </c:pt>
                  <c:pt idx="127">
                    <c:v>3.8773842187359895</c:v>
                  </c:pt>
                  <c:pt idx="128">
                    <c:v>4.0081796180351361</c:v>
                  </c:pt>
                  <c:pt idx="129">
                    <c:v>3.669211128257853</c:v>
                  </c:pt>
                  <c:pt idx="130">
                    <c:v>3.7606078543725738</c:v>
                  </c:pt>
                  <c:pt idx="131">
                    <c:v>4.1811063007819271</c:v>
                  </c:pt>
                  <c:pt idx="132">
                    <c:v>4.1642222454771529</c:v>
                  </c:pt>
                  <c:pt idx="133">
                    <c:v>4.0151511533232478</c:v>
                  </c:pt>
                  <c:pt idx="134">
                    <c:v>3.5036980877963151</c:v>
                  </c:pt>
                  <c:pt idx="135">
                    <c:v>2.9977077380776906</c:v>
                  </c:pt>
                  <c:pt idx="136">
                    <c:v>2.5435278056389006</c:v>
                  </c:pt>
                  <c:pt idx="137">
                    <c:v>2.4574384127549589</c:v>
                  </c:pt>
                  <c:pt idx="138">
                    <c:v>2.6185063804160853</c:v>
                  </c:pt>
                  <c:pt idx="139">
                    <c:v>2.8128258816953648</c:v>
                  </c:pt>
                  <c:pt idx="140">
                    <c:v>3.3755596098028748</c:v>
                  </c:pt>
                  <c:pt idx="141">
                    <c:v>3.2185161077790352</c:v>
                  </c:pt>
                  <c:pt idx="142">
                    <c:v>3.6858015001597817</c:v>
                  </c:pt>
                  <c:pt idx="143">
                    <c:v>3.495135525981218</c:v>
                  </c:pt>
                  <c:pt idx="144">
                    <c:v>3.7275640050107475</c:v>
                  </c:pt>
                  <c:pt idx="145">
                    <c:v>4.0645741992361577</c:v>
                  </c:pt>
                  <c:pt idx="146">
                    <c:v>3.4973066280031975</c:v>
                  </c:pt>
                  <c:pt idx="147">
                    <c:v>2.5021041374501873</c:v>
                  </c:pt>
                  <c:pt idx="148">
                    <c:v>3.6121004554430893</c:v>
                  </c:pt>
                  <c:pt idx="149">
                    <c:v>3.8151731118974732</c:v>
                  </c:pt>
                  <c:pt idx="150">
                    <c:v>3.1319950451999454</c:v>
                  </c:pt>
                  <c:pt idx="151">
                    <c:v>3.0528442548741528</c:v>
                  </c:pt>
                  <c:pt idx="152">
                    <c:v>3.240536895364063</c:v>
                  </c:pt>
                  <c:pt idx="153">
                    <c:v>2.9974732769027459</c:v>
                  </c:pt>
                  <c:pt idx="154">
                    <c:v>3.2341463861483963</c:v>
                  </c:pt>
                  <c:pt idx="155">
                    <c:v>3.583007597430282</c:v>
                  </c:pt>
                  <c:pt idx="156">
                    <c:v>4.2495950324432954</c:v>
                  </c:pt>
                  <c:pt idx="157">
                    <c:v>3.7876040855039168</c:v>
                  </c:pt>
                  <c:pt idx="158">
                    <c:v>3.4655298281377065</c:v>
                  </c:pt>
                  <c:pt idx="159">
                    <c:v>3.3733465688533415</c:v>
                  </c:pt>
                  <c:pt idx="160">
                    <c:v>3.0131384160996064</c:v>
                  </c:pt>
                  <c:pt idx="161">
                    <c:v>3.6127548594886174</c:v>
                  </c:pt>
                  <c:pt idx="162">
                    <c:v>3.2503977119821306</c:v>
                  </c:pt>
                  <c:pt idx="163">
                    <c:v>4.2649482715073379</c:v>
                  </c:pt>
                  <c:pt idx="164">
                    <c:v>3.9965565066345659</c:v>
                  </c:pt>
                  <c:pt idx="165">
                    <c:v>4.4316500911155048</c:v>
                  </c:pt>
                  <c:pt idx="166">
                    <c:v>4.9600213720135171</c:v>
                  </c:pt>
                  <c:pt idx="167">
                    <c:v>4.2720929186476448</c:v>
                  </c:pt>
                  <c:pt idx="168">
                    <c:v>4.8313685907487578</c:v>
                  </c:pt>
                  <c:pt idx="169">
                    <c:v>4.4868320644257116</c:v>
                  </c:pt>
                  <c:pt idx="170">
                    <c:v>4.4660286128307751</c:v>
                  </c:pt>
                  <c:pt idx="171">
                    <c:v>4.3244858174113014</c:v>
                  </c:pt>
                  <c:pt idx="172">
                    <c:v>4.4563322373844638</c:v>
                  </c:pt>
                  <c:pt idx="173">
                    <c:v>4.0283368176325789</c:v>
                  </c:pt>
                  <c:pt idx="174">
                    <c:v>4.1674608399172701</c:v>
                  </c:pt>
                  <c:pt idx="175">
                    <c:v>4.6136969580505252</c:v>
                  </c:pt>
                  <c:pt idx="176">
                    <c:v>5.1803279810506169</c:v>
                  </c:pt>
                  <c:pt idx="177">
                    <c:v>4.58248753924547</c:v>
                  </c:pt>
                  <c:pt idx="178">
                    <c:v>5.0430227961651992</c:v>
                  </c:pt>
                  <c:pt idx="179">
                    <c:v>5.2095579175499278</c:v>
                  </c:pt>
                  <c:pt idx="180">
                    <c:v>6.9264754042627121</c:v>
                  </c:pt>
                </c:numCache>
              </c:numRef>
            </c:plus>
            <c:minus>
              <c:numRef>
                <c:f>'apyr+atp'!$M$4:$M$184</c:f>
                <c:numCache>
                  <c:formatCode>General</c:formatCode>
                  <c:ptCount val="181"/>
                  <c:pt idx="0">
                    <c:v>5.7329020858865833</c:v>
                  </c:pt>
                  <c:pt idx="1">
                    <c:v>6.8985598205598597</c:v>
                  </c:pt>
                  <c:pt idx="2">
                    <c:v>6.8096319481845358</c:v>
                  </c:pt>
                  <c:pt idx="3">
                    <c:v>7.1951697398939087</c:v>
                  </c:pt>
                  <c:pt idx="4">
                    <c:v>7.6530864773702829</c:v>
                  </c:pt>
                  <c:pt idx="5">
                    <c:v>7.2548026534941883</c:v>
                  </c:pt>
                  <c:pt idx="6">
                    <c:v>6.7111570910831668</c:v>
                  </c:pt>
                  <c:pt idx="7">
                    <c:v>6.9459536644533246</c:v>
                  </c:pt>
                  <c:pt idx="8">
                    <c:v>7.5758228666106779</c:v>
                  </c:pt>
                  <c:pt idx="9">
                    <c:v>6.9902981909412407</c:v>
                  </c:pt>
                  <c:pt idx="10">
                    <c:v>7.2614074151079944</c:v>
                  </c:pt>
                  <c:pt idx="11">
                    <c:v>7.3163162600794367</c:v>
                  </c:pt>
                  <c:pt idx="12">
                    <c:v>7.1670532433442471</c:v>
                  </c:pt>
                  <c:pt idx="13">
                    <c:v>7.1817661835304971</c:v>
                  </c:pt>
                  <c:pt idx="14">
                    <c:v>7.8848602798203986</c:v>
                  </c:pt>
                  <c:pt idx="15">
                    <c:v>0</c:v>
                  </c:pt>
                  <c:pt idx="16">
                    <c:v>3.0207637061983363</c:v>
                  </c:pt>
                  <c:pt idx="17">
                    <c:v>1.3608554170520106</c:v>
                  </c:pt>
                  <c:pt idx="18">
                    <c:v>2.0249498070577601</c:v>
                  </c:pt>
                  <c:pt idx="19">
                    <c:v>2.3901562921550115</c:v>
                  </c:pt>
                  <c:pt idx="20">
                    <c:v>2.39989425759022</c:v>
                  </c:pt>
                  <c:pt idx="21">
                    <c:v>2.7656681031324024</c:v>
                  </c:pt>
                  <c:pt idx="22">
                    <c:v>3.0336389381097484</c:v>
                  </c:pt>
                  <c:pt idx="23">
                    <c:v>2.3871853098238964</c:v>
                  </c:pt>
                  <c:pt idx="24">
                    <c:v>2.5617234957816626</c:v>
                  </c:pt>
                  <c:pt idx="25">
                    <c:v>2.776120654292304</c:v>
                  </c:pt>
                  <c:pt idx="26">
                    <c:v>2.7493075012409438</c:v>
                  </c:pt>
                  <c:pt idx="27">
                    <c:v>3.7572062000724054</c:v>
                  </c:pt>
                  <c:pt idx="28">
                    <c:v>4.2601865952754085</c:v>
                  </c:pt>
                  <c:pt idx="29">
                    <c:v>5.5823516539178435</c:v>
                  </c:pt>
                  <c:pt idx="30">
                    <c:v>6.2159375355835316</c:v>
                  </c:pt>
                  <c:pt idx="31">
                    <c:v>5.7486075936813972</c:v>
                  </c:pt>
                  <c:pt idx="32">
                    <c:v>6.3982536461695663</c:v>
                  </c:pt>
                  <c:pt idx="33">
                    <c:v>6.8102167296595857</c:v>
                  </c:pt>
                  <c:pt idx="34">
                    <c:v>7.3349269762360017</c:v>
                  </c:pt>
                  <c:pt idx="35">
                    <c:v>8.4294410159538433</c:v>
                  </c:pt>
                  <c:pt idx="36">
                    <c:v>8.3286461690978602</c:v>
                  </c:pt>
                  <c:pt idx="37">
                    <c:v>8.8563514676064674</c:v>
                  </c:pt>
                  <c:pt idx="38">
                    <c:v>9.4129565782179263</c:v>
                  </c:pt>
                  <c:pt idx="39">
                    <c:v>9.2456212350535196</c:v>
                  </c:pt>
                  <c:pt idx="40">
                    <c:v>9.8526967274970048</c:v>
                  </c:pt>
                  <c:pt idx="41">
                    <c:v>10.125352633034684</c:v>
                  </c:pt>
                  <c:pt idx="42">
                    <c:v>10.844563532193343</c:v>
                  </c:pt>
                  <c:pt idx="43">
                    <c:v>9.6079945246662195</c:v>
                  </c:pt>
                  <c:pt idx="44">
                    <c:v>9.7291467927692317</c:v>
                  </c:pt>
                  <c:pt idx="45">
                    <c:v>9.574788013764886</c:v>
                  </c:pt>
                  <c:pt idx="46">
                    <c:v>9.9467074948949197</c:v>
                  </c:pt>
                  <c:pt idx="47">
                    <c:v>9.8744440913280425</c:v>
                  </c:pt>
                  <c:pt idx="48">
                    <c:v>10.412748372798768</c:v>
                  </c:pt>
                  <c:pt idx="49">
                    <c:v>10.783769479369816</c:v>
                  </c:pt>
                  <c:pt idx="50">
                    <c:v>9.6821867582757992</c:v>
                  </c:pt>
                  <c:pt idx="51">
                    <c:v>9.8756059706237842</c:v>
                  </c:pt>
                  <c:pt idx="52">
                    <c:v>9.9796876798058403</c:v>
                  </c:pt>
                  <c:pt idx="53">
                    <c:v>9.736383370150488</c:v>
                  </c:pt>
                  <c:pt idx="54">
                    <c:v>9.859720457906592</c:v>
                  </c:pt>
                  <c:pt idx="55">
                    <c:v>10.315146927754611</c:v>
                  </c:pt>
                  <c:pt idx="56">
                    <c:v>9.779570684640591</c:v>
                  </c:pt>
                  <c:pt idx="57">
                    <c:v>10.77296773500148</c:v>
                  </c:pt>
                  <c:pt idx="58">
                    <c:v>10.500615288944537</c:v>
                  </c:pt>
                  <c:pt idx="59">
                    <c:v>10.18131454764155</c:v>
                  </c:pt>
                  <c:pt idx="60">
                    <c:v>10.50048672311129</c:v>
                  </c:pt>
                  <c:pt idx="61">
                    <c:v>11.016304238951163</c:v>
                  </c:pt>
                  <c:pt idx="62">
                    <c:v>12.547744352161445</c:v>
                  </c:pt>
                  <c:pt idx="63">
                    <c:v>10.488253097368577</c:v>
                  </c:pt>
                  <c:pt idx="64">
                    <c:v>10.861327551025067</c:v>
                  </c:pt>
                  <c:pt idx="65">
                    <c:v>10.93693688207996</c:v>
                  </c:pt>
                  <c:pt idx="66">
                    <c:v>11.61539487271992</c:v>
                  </c:pt>
                  <c:pt idx="67">
                    <c:v>10.595497280790967</c:v>
                  </c:pt>
                  <c:pt idx="68">
                    <c:v>10.228026862610855</c:v>
                  </c:pt>
                  <c:pt idx="69">
                    <c:v>10.423844898177688</c:v>
                  </c:pt>
                  <c:pt idx="70">
                    <c:v>9.8421465143431863</c:v>
                  </c:pt>
                  <c:pt idx="71">
                    <c:v>10.109557571580099</c:v>
                  </c:pt>
                  <c:pt idx="72">
                    <c:v>10.167006715769134</c:v>
                  </c:pt>
                  <c:pt idx="73">
                    <c:v>9.4273247277416434</c:v>
                  </c:pt>
                  <c:pt idx="74">
                    <c:v>9.7342522751451455</c:v>
                  </c:pt>
                  <c:pt idx="75">
                    <c:v>9.8455921276016873</c:v>
                  </c:pt>
                  <c:pt idx="76">
                    <c:v>8.5109207999431398</c:v>
                  </c:pt>
                  <c:pt idx="77">
                    <c:v>8.9632298173366287</c:v>
                  </c:pt>
                  <c:pt idx="78">
                    <c:v>8.6821404230779766</c:v>
                  </c:pt>
                  <c:pt idx="79">
                    <c:v>8.310818658414755</c:v>
                  </c:pt>
                  <c:pt idx="80">
                    <c:v>8.3453928146017571</c:v>
                  </c:pt>
                  <c:pt idx="81">
                    <c:v>8.661449239795953</c:v>
                  </c:pt>
                  <c:pt idx="82">
                    <c:v>7.8294454178495672</c:v>
                  </c:pt>
                  <c:pt idx="83">
                    <c:v>7.9349337370709918</c:v>
                  </c:pt>
                  <c:pt idx="84">
                    <c:v>7.8666374321417676</c:v>
                  </c:pt>
                  <c:pt idx="85">
                    <c:v>7.0606320473209143</c:v>
                  </c:pt>
                  <c:pt idx="86">
                    <c:v>7.509049635748215</c:v>
                  </c:pt>
                  <c:pt idx="87">
                    <c:v>7.3117290881762287</c:v>
                  </c:pt>
                  <c:pt idx="88">
                    <c:v>7.1025514203787816</c:v>
                  </c:pt>
                  <c:pt idx="89">
                    <c:v>6.9649584209317208</c:v>
                  </c:pt>
                  <c:pt idx="90">
                    <c:v>6.7735631116196062</c:v>
                  </c:pt>
                  <c:pt idx="91">
                    <c:v>6.780683562262328</c:v>
                  </c:pt>
                  <c:pt idx="92">
                    <c:v>7.021026289707109</c:v>
                  </c:pt>
                  <c:pt idx="93">
                    <c:v>6.8779330431860606</c:v>
                  </c:pt>
                  <c:pt idx="94">
                    <c:v>6.4747668430148728</c:v>
                  </c:pt>
                  <c:pt idx="95">
                    <c:v>6.4198089828599176</c:v>
                  </c:pt>
                  <c:pt idx="96">
                    <c:v>6.7136087130975284</c:v>
                  </c:pt>
                  <c:pt idx="97">
                    <c:v>6.344847654982968</c:v>
                  </c:pt>
                  <c:pt idx="98">
                    <c:v>6.3196373028509711</c:v>
                  </c:pt>
                  <c:pt idx="99">
                    <c:v>6.6511775811886515</c:v>
                  </c:pt>
                  <c:pt idx="100">
                    <c:v>6.5586344997496804</c:v>
                  </c:pt>
                  <c:pt idx="101">
                    <c:v>6.1483291594516416</c:v>
                  </c:pt>
                  <c:pt idx="102">
                    <c:v>6.4103005623352631</c:v>
                  </c:pt>
                  <c:pt idx="103">
                    <c:v>6.0842475717299731</c:v>
                  </c:pt>
                  <c:pt idx="104">
                    <c:v>6.2376173759153586</c:v>
                  </c:pt>
                  <c:pt idx="105">
                    <c:v>6.2455135892245837</c:v>
                  </c:pt>
                  <c:pt idx="106">
                    <c:v>6.2508092841590299</c:v>
                  </c:pt>
                  <c:pt idx="107">
                    <c:v>5.5213409634978179</c:v>
                  </c:pt>
                  <c:pt idx="108">
                    <c:v>5.4603789084873489</c:v>
                  </c:pt>
                  <c:pt idx="109">
                    <c:v>5.0384109555251051</c:v>
                  </c:pt>
                  <c:pt idx="110">
                    <c:v>5.1250130421964943</c:v>
                  </c:pt>
                  <c:pt idx="111">
                    <c:v>5.0292978513693836</c:v>
                  </c:pt>
                  <c:pt idx="112">
                    <c:v>6.3853411955132922</c:v>
                  </c:pt>
                  <c:pt idx="113">
                    <c:v>5.3040341264268882</c:v>
                  </c:pt>
                  <c:pt idx="114">
                    <c:v>5.3088700332947507</c:v>
                  </c:pt>
                  <c:pt idx="115">
                    <c:v>5.7047213959747269</c:v>
                  </c:pt>
                  <c:pt idx="116">
                    <c:v>4.91605131981607</c:v>
                  </c:pt>
                  <c:pt idx="117">
                    <c:v>5.2516882467375599</c:v>
                  </c:pt>
                  <c:pt idx="118">
                    <c:v>4.7640244096857716</c:v>
                  </c:pt>
                  <c:pt idx="119">
                    <c:v>4.4800549681888659</c:v>
                  </c:pt>
                  <c:pt idx="120">
                    <c:v>4.6513683359352802</c:v>
                  </c:pt>
                  <c:pt idx="121">
                    <c:v>4.9252037986492043</c:v>
                  </c:pt>
                  <c:pt idx="122">
                    <c:v>4.6455707677467188</c:v>
                  </c:pt>
                  <c:pt idx="123">
                    <c:v>5.0421781929435463</c:v>
                  </c:pt>
                  <c:pt idx="124">
                    <c:v>4.6804081101267299</c:v>
                  </c:pt>
                  <c:pt idx="125">
                    <c:v>4.475692361001486</c:v>
                  </c:pt>
                  <c:pt idx="126">
                    <c:v>4.2975576737027383</c:v>
                  </c:pt>
                  <c:pt idx="127">
                    <c:v>3.8773842187359895</c:v>
                  </c:pt>
                  <c:pt idx="128">
                    <c:v>4.0081796180351361</c:v>
                  </c:pt>
                  <c:pt idx="129">
                    <c:v>3.669211128257853</c:v>
                  </c:pt>
                  <c:pt idx="130">
                    <c:v>3.7606078543725738</c:v>
                  </c:pt>
                  <c:pt idx="131">
                    <c:v>4.1811063007819271</c:v>
                  </c:pt>
                  <c:pt idx="132">
                    <c:v>4.1642222454771529</c:v>
                  </c:pt>
                  <c:pt idx="133">
                    <c:v>4.0151511533232478</c:v>
                  </c:pt>
                  <c:pt idx="134">
                    <c:v>3.5036980877963151</c:v>
                  </c:pt>
                  <c:pt idx="135">
                    <c:v>2.9977077380776906</c:v>
                  </c:pt>
                  <c:pt idx="136">
                    <c:v>2.5435278056389006</c:v>
                  </c:pt>
                  <c:pt idx="137">
                    <c:v>2.4574384127549589</c:v>
                  </c:pt>
                  <c:pt idx="138">
                    <c:v>2.6185063804160853</c:v>
                  </c:pt>
                  <c:pt idx="139">
                    <c:v>2.8128258816953648</c:v>
                  </c:pt>
                  <c:pt idx="140">
                    <c:v>3.3755596098028748</c:v>
                  </c:pt>
                  <c:pt idx="141">
                    <c:v>3.2185161077790352</c:v>
                  </c:pt>
                  <c:pt idx="142">
                    <c:v>3.6858015001597817</c:v>
                  </c:pt>
                  <c:pt idx="143">
                    <c:v>3.495135525981218</c:v>
                  </c:pt>
                  <c:pt idx="144">
                    <c:v>3.7275640050107475</c:v>
                  </c:pt>
                  <c:pt idx="145">
                    <c:v>4.0645741992361577</c:v>
                  </c:pt>
                  <c:pt idx="146">
                    <c:v>3.4973066280031975</c:v>
                  </c:pt>
                  <c:pt idx="147">
                    <c:v>2.5021041374501873</c:v>
                  </c:pt>
                  <c:pt idx="148">
                    <c:v>3.6121004554430893</c:v>
                  </c:pt>
                  <c:pt idx="149">
                    <c:v>3.8151731118974732</c:v>
                  </c:pt>
                  <c:pt idx="150">
                    <c:v>3.1319950451999454</c:v>
                  </c:pt>
                  <c:pt idx="151">
                    <c:v>3.0528442548741528</c:v>
                  </c:pt>
                  <c:pt idx="152">
                    <c:v>3.240536895364063</c:v>
                  </c:pt>
                  <c:pt idx="153">
                    <c:v>2.9974732769027459</c:v>
                  </c:pt>
                  <c:pt idx="154">
                    <c:v>3.2341463861483963</c:v>
                  </c:pt>
                  <c:pt idx="155">
                    <c:v>3.583007597430282</c:v>
                  </c:pt>
                  <c:pt idx="156">
                    <c:v>4.2495950324432954</c:v>
                  </c:pt>
                  <c:pt idx="157">
                    <c:v>3.7876040855039168</c:v>
                  </c:pt>
                  <c:pt idx="158">
                    <c:v>3.4655298281377065</c:v>
                  </c:pt>
                  <c:pt idx="159">
                    <c:v>3.3733465688533415</c:v>
                  </c:pt>
                  <c:pt idx="160">
                    <c:v>3.0131384160996064</c:v>
                  </c:pt>
                  <c:pt idx="161">
                    <c:v>3.6127548594886174</c:v>
                  </c:pt>
                  <c:pt idx="162">
                    <c:v>3.2503977119821306</c:v>
                  </c:pt>
                  <c:pt idx="163">
                    <c:v>4.2649482715073379</c:v>
                  </c:pt>
                  <c:pt idx="164">
                    <c:v>3.9965565066345659</c:v>
                  </c:pt>
                  <c:pt idx="165">
                    <c:v>4.4316500911155048</c:v>
                  </c:pt>
                  <c:pt idx="166">
                    <c:v>4.9600213720135171</c:v>
                  </c:pt>
                  <c:pt idx="167">
                    <c:v>4.2720929186476448</c:v>
                  </c:pt>
                  <c:pt idx="168">
                    <c:v>4.8313685907487578</c:v>
                  </c:pt>
                  <c:pt idx="169">
                    <c:v>4.4868320644257116</c:v>
                  </c:pt>
                  <c:pt idx="170">
                    <c:v>4.4660286128307751</c:v>
                  </c:pt>
                  <c:pt idx="171">
                    <c:v>4.3244858174113014</c:v>
                  </c:pt>
                  <c:pt idx="172">
                    <c:v>4.4563322373844638</c:v>
                  </c:pt>
                  <c:pt idx="173">
                    <c:v>4.0283368176325789</c:v>
                  </c:pt>
                  <c:pt idx="174">
                    <c:v>4.1674608399172701</c:v>
                  </c:pt>
                  <c:pt idx="175">
                    <c:v>4.6136969580505252</c:v>
                  </c:pt>
                  <c:pt idx="176">
                    <c:v>5.1803279810506169</c:v>
                  </c:pt>
                  <c:pt idx="177">
                    <c:v>4.58248753924547</c:v>
                  </c:pt>
                  <c:pt idx="178">
                    <c:v>5.0430227961651992</c:v>
                  </c:pt>
                  <c:pt idx="179">
                    <c:v>5.2095579175499278</c:v>
                  </c:pt>
                  <c:pt idx="180">
                    <c:v>6.9264754042627121</c:v>
                  </c:pt>
                </c:numCache>
              </c:numRef>
            </c:minus>
            <c:spPr>
              <a:noFill/>
              <a:ln w="63500" cap="flat" cmpd="sng" algn="ctr">
                <a:solidFill>
                  <a:srgbClr val="D365FF">
                    <a:alpha val="20000"/>
                  </a:srgbClr>
                </a:solidFill>
                <a:round/>
              </a:ln>
              <a:effectLst/>
            </c:spPr>
          </c:errBars>
          <c:xVal>
            <c:numRef>
              <c:f>'apyr+atp'!$K$4:$K$184</c:f>
              <c:numCache>
                <c:formatCode>General</c:formatCode>
                <c:ptCount val="181"/>
                <c:pt idx="0">
                  <c:v>1500</c:v>
                </c:pt>
                <c:pt idx="1">
                  <c:v>1520</c:v>
                </c:pt>
                <c:pt idx="2">
                  <c:v>1540</c:v>
                </c:pt>
                <c:pt idx="3">
                  <c:v>1560</c:v>
                </c:pt>
                <c:pt idx="4">
                  <c:v>1580</c:v>
                </c:pt>
                <c:pt idx="5">
                  <c:v>1600</c:v>
                </c:pt>
                <c:pt idx="6">
                  <c:v>1620</c:v>
                </c:pt>
                <c:pt idx="7">
                  <c:v>1640</c:v>
                </c:pt>
                <c:pt idx="8">
                  <c:v>1660</c:v>
                </c:pt>
                <c:pt idx="9">
                  <c:v>1680</c:v>
                </c:pt>
                <c:pt idx="10">
                  <c:v>1700</c:v>
                </c:pt>
                <c:pt idx="11">
                  <c:v>1720</c:v>
                </c:pt>
                <c:pt idx="12">
                  <c:v>1740</c:v>
                </c:pt>
                <c:pt idx="13">
                  <c:v>1760</c:v>
                </c:pt>
                <c:pt idx="14">
                  <c:v>1780</c:v>
                </c:pt>
                <c:pt idx="15">
                  <c:v>1800</c:v>
                </c:pt>
                <c:pt idx="16">
                  <c:v>1820</c:v>
                </c:pt>
                <c:pt idx="17">
                  <c:v>1840</c:v>
                </c:pt>
                <c:pt idx="18">
                  <c:v>1860</c:v>
                </c:pt>
                <c:pt idx="19">
                  <c:v>1880</c:v>
                </c:pt>
                <c:pt idx="20">
                  <c:v>1900</c:v>
                </c:pt>
                <c:pt idx="21">
                  <c:v>1920</c:v>
                </c:pt>
                <c:pt idx="22">
                  <c:v>1940</c:v>
                </c:pt>
                <c:pt idx="23">
                  <c:v>1960</c:v>
                </c:pt>
                <c:pt idx="24">
                  <c:v>1980</c:v>
                </c:pt>
                <c:pt idx="25">
                  <c:v>2000</c:v>
                </c:pt>
                <c:pt idx="26">
                  <c:v>2020</c:v>
                </c:pt>
                <c:pt idx="27">
                  <c:v>2040</c:v>
                </c:pt>
                <c:pt idx="28">
                  <c:v>2060</c:v>
                </c:pt>
                <c:pt idx="29">
                  <c:v>2080</c:v>
                </c:pt>
                <c:pt idx="30">
                  <c:v>2100</c:v>
                </c:pt>
                <c:pt idx="31">
                  <c:v>2120</c:v>
                </c:pt>
                <c:pt idx="32">
                  <c:v>2140</c:v>
                </c:pt>
                <c:pt idx="33">
                  <c:v>2160</c:v>
                </c:pt>
                <c:pt idx="34">
                  <c:v>2180</c:v>
                </c:pt>
                <c:pt idx="35">
                  <c:v>2200</c:v>
                </c:pt>
                <c:pt idx="36">
                  <c:v>2220</c:v>
                </c:pt>
                <c:pt idx="37">
                  <c:v>2240</c:v>
                </c:pt>
                <c:pt idx="38">
                  <c:v>2260</c:v>
                </c:pt>
                <c:pt idx="39">
                  <c:v>2280</c:v>
                </c:pt>
                <c:pt idx="40">
                  <c:v>2300</c:v>
                </c:pt>
                <c:pt idx="41">
                  <c:v>2320</c:v>
                </c:pt>
                <c:pt idx="42">
                  <c:v>2340</c:v>
                </c:pt>
                <c:pt idx="43">
                  <c:v>2360</c:v>
                </c:pt>
                <c:pt idx="44">
                  <c:v>2380</c:v>
                </c:pt>
                <c:pt idx="45">
                  <c:v>2400</c:v>
                </c:pt>
                <c:pt idx="46">
                  <c:v>2420</c:v>
                </c:pt>
                <c:pt idx="47">
                  <c:v>2440</c:v>
                </c:pt>
                <c:pt idx="48">
                  <c:v>2460</c:v>
                </c:pt>
                <c:pt idx="49">
                  <c:v>2480</c:v>
                </c:pt>
                <c:pt idx="50">
                  <c:v>2500</c:v>
                </c:pt>
                <c:pt idx="51">
                  <c:v>2520</c:v>
                </c:pt>
                <c:pt idx="52">
                  <c:v>2540</c:v>
                </c:pt>
                <c:pt idx="53">
                  <c:v>2560</c:v>
                </c:pt>
                <c:pt idx="54">
                  <c:v>2580</c:v>
                </c:pt>
                <c:pt idx="55">
                  <c:v>2600</c:v>
                </c:pt>
                <c:pt idx="56">
                  <c:v>2620</c:v>
                </c:pt>
                <c:pt idx="57">
                  <c:v>2640</c:v>
                </c:pt>
                <c:pt idx="58">
                  <c:v>2660</c:v>
                </c:pt>
                <c:pt idx="59">
                  <c:v>2680</c:v>
                </c:pt>
                <c:pt idx="60">
                  <c:v>2700</c:v>
                </c:pt>
                <c:pt idx="61">
                  <c:v>2720</c:v>
                </c:pt>
                <c:pt idx="62">
                  <c:v>2740</c:v>
                </c:pt>
                <c:pt idx="63">
                  <c:v>2760</c:v>
                </c:pt>
                <c:pt idx="64">
                  <c:v>2780</c:v>
                </c:pt>
                <c:pt idx="65">
                  <c:v>2800</c:v>
                </c:pt>
                <c:pt idx="66">
                  <c:v>2820</c:v>
                </c:pt>
                <c:pt idx="67">
                  <c:v>2840</c:v>
                </c:pt>
                <c:pt idx="68">
                  <c:v>2860</c:v>
                </c:pt>
                <c:pt idx="69">
                  <c:v>2880</c:v>
                </c:pt>
                <c:pt idx="70">
                  <c:v>2900</c:v>
                </c:pt>
                <c:pt idx="71">
                  <c:v>2920</c:v>
                </c:pt>
                <c:pt idx="72">
                  <c:v>2940</c:v>
                </c:pt>
                <c:pt idx="73">
                  <c:v>2960</c:v>
                </c:pt>
                <c:pt idx="74">
                  <c:v>2980</c:v>
                </c:pt>
                <c:pt idx="75">
                  <c:v>3000</c:v>
                </c:pt>
                <c:pt idx="76">
                  <c:v>3020</c:v>
                </c:pt>
                <c:pt idx="77">
                  <c:v>3040</c:v>
                </c:pt>
                <c:pt idx="78">
                  <c:v>3060</c:v>
                </c:pt>
                <c:pt idx="79">
                  <c:v>3080</c:v>
                </c:pt>
                <c:pt idx="80">
                  <c:v>3100</c:v>
                </c:pt>
                <c:pt idx="81">
                  <c:v>3120</c:v>
                </c:pt>
                <c:pt idx="82">
                  <c:v>3140</c:v>
                </c:pt>
                <c:pt idx="83">
                  <c:v>3160</c:v>
                </c:pt>
                <c:pt idx="84">
                  <c:v>3180</c:v>
                </c:pt>
                <c:pt idx="85">
                  <c:v>3200</c:v>
                </c:pt>
                <c:pt idx="86">
                  <c:v>3220</c:v>
                </c:pt>
                <c:pt idx="87">
                  <c:v>3240</c:v>
                </c:pt>
                <c:pt idx="88">
                  <c:v>3260</c:v>
                </c:pt>
                <c:pt idx="89">
                  <c:v>3280</c:v>
                </c:pt>
                <c:pt idx="90">
                  <c:v>3300</c:v>
                </c:pt>
                <c:pt idx="91">
                  <c:v>3320</c:v>
                </c:pt>
                <c:pt idx="92">
                  <c:v>3340</c:v>
                </c:pt>
                <c:pt idx="93">
                  <c:v>3360</c:v>
                </c:pt>
                <c:pt idx="94">
                  <c:v>3380</c:v>
                </c:pt>
                <c:pt idx="95">
                  <c:v>3400</c:v>
                </c:pt>
                <c:pt idx="96">
                  <c:v>3420</c:v>
                </c:pt>
                <c:pt idx="97">
                  <c:v>3440</c:v>
                </c:pt>
                <c:pt idx="98">
                  <c:v>3460</c:v>
                </c:pt>
                <c:pt idx="99">
                  <c:v>3480</c:v>
                </c:pt>
                <c:pt idx="100">
                  <c:v>3500</c:v>
                </c:pt>
                <c:pt idx="101">
                  <c:v>3520</c:v>
                </c:pt>
                <c:pt idx="102">
                  <c:v>3540</c:v>
                </c:pt>
                <c:pt idx="103">
                  <c:v>3560</c:v>
                </c:pt>
                <c:pt idx="104">
                  <c:v>3580</c:v>
                </c:pt>
                <c:pt idx="105">
                  <c:v>3600</c:v>
                </c:pt>
                <c:pt idx="106">
                  <c:v>3620</c:v>
                </c:pt>
                <c:pt idx="107">
                  <c:v>3640</c:v>
                </c:pt>
                <c:pt idx="108">
                  <c:v>3660</c:v>
                </c:pt>
                <c:pt idx="109">
                  <c:v>3680</c:v>
                </c:pt>
                <c:pt idx="110">
                  <c:v>3700</c:v>
                </c:pt>
                <c:pt idx="111">
                  <c:v>3720</c:v>
                </c:pt>
                <c:pt idx="112">
                  <c:v>3740</c:v>
                </c:pt>
                <c:pt idx="113">
                  <c:v>3760</c:v>
                </c:pt>
                <c:pt idx="114">
                  <c:v>3780</c:v>
                </c:pt>
                <c:pt idx="115">
                  <c:v>3800</c:v>
                </c:pt>
                <c:pt idx="116">
                  <c:v>3820</c:v>
                </c:pt>
                <c:pt idx="117">
                  <c:v>3840</c:v>
                </c:pt>
                <c:pt idx="118">
                  <c:v>3860</c:v>
                </c:pt>
                <c:pt idx="119">
                  <c:v>3880</c:v>
                </c:pt>
                <c:pt idx="120">
                  <c:v>3900</c:v>
                </c:pt>
                <c:pt idx="121">
                  <c:v>3920</c:v>
                </c:pt>
                <c:pt idx="122">
                  <c:v>3940</c:v>
                </c:pt>
                <c:pt idx="123">
                  <c:v>3960</c:v>
                </c:pt>
                <c:pt idx="124">
                  <c:v>3980</c:v>
                </c:pt>
                <c:pt idx="125">
                  <c:v>4000</c:v>
                </c:pt>
                <c:pt idx="126">
                  <c:v>4020</c:v>
                </c:pt>
                <c:pt idx="127">
                  <c:v>4040</c:v>
                </c:pt>
                <c:pt idx="128">
                  <c:v>4060</c:v>
                </c:pt>
                <c:pt idx="129">
                  <c:v>4080</c:v>
                </c:pt>
                <c:pt idx="130">
                  <c:v>4100</c:v>
                </c:pt>
                <c:pt idx="131">
                  <c:v>4120</c:v>
                </c:pt>
                <c:pt idx="132">
                  <c:v>4140</c:v>
                </c:pt>
                <c:pt idx="133">
                  <c:v>4160</c:v>
                </c:pt>
                <c:pt idx="134">
                  <c:v>4180</c:v>
                </c:pt>
                <c:pt idx="135">
                  <c:v>4200</c:v>
                </c:pt>
                <c:pt idx="136">
                  <c:v>4220</c:v>
                </c:pt>
                <c:pt idx="137">
                  <c:v>4240</c:v>
                </c:pt>
                <c:pt idx="138">
                  <c:v>4260</c:v>
                </c:pt>
                <c:pt idx="139">
                  <c:v>4280</c:v>
                </c:pt>
                <c:pt idx="140">
                  <c:v>4300</c:v>
                </c:pt>
                <c:pt idx="141">
                  <c:v>4320</c:v>
                </c:pt>
                <c:pt idx="142">
                  <c:v>4340</c:v>
                </c:pt>
                <c:pt idx="143">
                  <c:v>4360</c:v>
                </c:pt>
                <c:pt idx="144">
                  <c:v>4380</c:v>
                </c:pt>
                <c:pt idx="145">
                  <c:v>4400</c:v>
                </c:pt>
                <c:pt idx="146">
                  <c:v>4420</c:v>
                </c:pt>
                <c:pt idx="147">
                  <c:v>4440</c:v>
                </c:pt>
                <c:pt idx="148">
                  <c:v>4460</c:v>
                </c:pt>
                <c:pt idx="149">
                  <c:v>4480</c:v>
                </c:pt>
                <c:pt idx="150">
                  <c:v>4500</c:v>
                </c:pt>
                <c:pt idx="151">
                  <c:v>4520</c:v>
                </c:pt>
                <c:pt idx="152">
                  <c:v>4540</c:v>
                </c:pt>
                <c:pt idx="153">
                  <c:v>4560</c:v>
                </c:pt>
                <c:pt idx="154">
                  <c:v>4580</c:v>
                </c:pt>
                <c:pt idx="155">
                  <c:v>4600</c:v>
                </c:pt>
                <c:pt idx="156">
                  <c:v>4620</c:v>
                </c:pt>
                <c:pt idx="157">
                  <c:v>4640</c:v>
                </c:pt>
                <c:pt idx="158">
                  <c:v>4660</c:v>
                </c:pt>
                <c:pt idx="159">
                  <c:v>4680</c:v>
                </c:pt>
                <c:pt idx="160">
                  <c:v>4700</c:v>
                </c:pt>
                <c:pt idx="161">
                  <c:v>4720</c:v>
                </c:pt>
                <c:pt idx="162">
                  <c:v>4740</c:v>
                </c:pt>
                <c:pt idx="163">
                  <c:v>4760</c:v>
                </c:pt>
                <c:pt idx="164">
                  <c:v>4780</c:v>
                </c:pt>
                <c:pt idx="165">
                  <c:v>4800</c:v>
                </c:pt>
                <c:pt idx="166">
                  <c:v>4820</c:v>
                </c:pt>
                <c:pt idx="167">
                  <c:v>4840</c:v>
                </c:pt>
                <c:pt idx="168">
                  <c:v>4860</c:v>
                </c:pt>
                <c:pt idx="169">
                  <c:v>4880</c:v>
                </c:pt>
                <c:pt idx="170">
                  <c:v>4900</c:v>
                </c:pt>
                <c:pt idx="171">
                  <c:v>4920</c:v>
                </c:pt>
                <c:pt idx="172">
                  <c:v>4940</c:v>
                </c:pt>
                <c:pt idx="173">
                  <c:v>4960</c:v>
                </c:pt>
                <c:pt idx="174">
                  <c:v>4980</c:v>
                </c:pt>
                <c:pt idx="175">
                  <c:v>5000</c:v>
                </c:pt>
                <c:pt idx="176">
                  <c:v>5020</c:v>
                </c:pt>
                <c:pt idx="177">
                  <c:v>5040</c:v>
                </c:pt>
                <c:pt idx="178">
                  <c:v>5060</c:v>
                </c:pt>
                <c:pt idx="179">
                  <c:v>5080</c:v>
                </c:pt>
                <c:pt idx="180">
                  <c:v>5100</c:v>
                </c:pt>
              </c:numCache>
            </c:numRef>
          </c:xVal>
          <c:yVal>
            <c:numRef>
              <c:f>'apyr+atp'!$L$4:$L$184</c:f>
              <c:numCache>
                <c:formatCode>General</c:formatCode>
                <c:ptCount val="181"/>
                <c:pt idx="0">
                  <c:v>-0.36424234265367411</c:v>
                </c:pt>
                <c:pt idx="1">
                  <c:v>-0.22236658902912965</c:v>
                </c:pt>
                <c:pt idx="2">
                  <c:v>0.8400579917671106</c:v>
                </c:pt>
                <c:pt idx="3">
                  <c:v>0.83026672916279798</c:v>
                </c:pt>
                <c:pt idx="4">
                  <c:v>2.2896450364159615</c:v>
                </c:pt>
                <c:pt idx="5">
                  <c:v>1.7591434814724376</c:v>
                </c:pt>
                <c:pt idx="6">
                  <c:v>2.6074578298553455</c:v>
                </c:pt>
                <c:pt idx="7">
                  <c:v>1.4259028161066396</c:v>
                </c:pt>
                <c:pt idx="8">
                  <c:v>1.7204128947837667</c:v>
                </c:pt>
                <c:pt idx="9">
                  <c:v>2.3876100434448269</c:v>
                </c:pt>
                <c:pt idx="10">
                  <c:v>2.2039428251170166</c:v>
                </c:pt>
                <c:pt idx="11">
                  <c:v>2.5582926675394702</c:v>
                </c:pt>
                <c:pt idx="12">
                  <c:v>2.4722426275982978</c:v>
                </c:pt>
                <c:pt idx="13">
                  <c:v>2.9733721926684886</c:v>
                </c:pt>
                <c:pt idx="14">
                  <c:v>0.29001611775035957</c:v>
                </c:pt>
                <c:pt idx="15">
                  <c:v>0</c:v>
                </c:pt>
                <c:pt idx="16">
                  <c:v>-0.6256958892495138</c:v>
                </c:pt>
                <c:pt idx="17">
                  <c:v>-1.3024826937303586</c:v>
                </c:pt>
                <c:pt idx="18">
                  <c:v>-0.89654482309903338</c:v>
                </c:pt>
                <c:pt idx="19">
                  <c:v>-7.1997466829680487E-2</c:v>
                </c:pt>
                <c:pt idx="20">
                  <c:v>1.7173805070357453</c:v>
                </c:pt>
                <c:pt idx="21">
                  <c:v>3.0064217982321324</c:v>
                </c:pt>
                <c:pt idx="22">
                  <c:v>3.5488819841656274</c:v>
                </c:pt>
                <c:pt idx="23">
                  <c:v>4.3663395811754224</c:v>
                </c:pt>
                <c:pt idx="24">
                  <c:v>5.4766579539230378</c:v>
                </c:pt>
                <c:pt idx="25">
                  <c:v>7.2793510779620121</c:v>
                </c:pt>
                <c:pt idx="26">
                  <c:v>7.6473200080273154</c:v>
                </c:pt>
                <c:pt idx="27">
                  <c:v>8.576327021249968</c:v>
                </c:pt>
                <c:pt idx="28">
                  <c:v>9.6328183144904429</c:v>
                </c:pt>
                <c:pt idx="29">
                  <c:v>12.850125010092251</c:v>
                </c:pt>
                <c:pt idx="30">
                  <c:v>14.718892213300487</c:v>
                </c:pt>
                <c:pt idx="31">
                  <c:v>16.510058543182719</c:v>
                </c:pt>
                <c:pt idx="32">
                  <c:v>15.763396321445553</c:v>
                </c:pt>
                <c:pt idx="33">
                  <c:v>18.301315553267344</c:v>
                </c:pt>
                <c:pt idx="34">
                  <c:v>19.763814476388603</c:v>
                </c:pt>
                <c:pt idx="35">
                  <c:v>17.957792470573199</c:v>
                </c:pt>
                <c:pt idx="36">
                  <c:v>20.101955544666044</c:v>
                </c:pt>
                <c:pt idx="37">
                  <c:v>21.593634937909979</c:v>
                </c:pt>
                <c:pt idx="38">
                  <c:v>21.395746511494139</c:v>
                </c:pt>
                <c:pt idx="39">
                  <c:v>22.274858295888318</c:v>
                </c:pt>
                <c:pt idx="40">
                  <c:v>22.590936562819198</c:v>
                </c:pt>
                <c:pt idx="41">
                  <c:v>21.493224595812354</c:v>
                </c:pt>
                <c:pt idx="42">
                  <c:v>22.094052468327035</c:v>
                </c:pt>
                <c:pt idx="43">
                  <c:v>22.499563959686558</c:v>
                </c:pt>
                <c:pt idx="44">
                  <c:v>22.6283507647905</c:v>
                </c:pt>
                <c:pt idx="45">
                  <c:v>23.086006354825496</c:v>
                </c:pt>
                <c:pt idx="46">
                  <c:v>22.776420524778285</c:v>
                </c:pt>
                <c:pt idx="47">
                  <c:v>23.108914784412217</c:v>
                </c:pt>
                <c:pt idx="48">
                  <c:v>23.399860345106749</c:v>
                </c:pt>
                <c:pt idx="49">
                  <c:v>23.24081245750429</c:v>
                </c:pt>
                <c:pt idx="50">
                  <c:v>24.417345438242393</c:v>
                </c:pt>
                <c:pt idx="51">
                  <c:v>25.21622138457823</c:v>
                </c:pt>
                <c:pt idx="52">
                  <c:v>25.68968115987359</c:v>
                </c:pt>
                <c:pt idx="53">
                  <c:v>27.572253843113192</c:v>
                </c:pt>
                <c:pt idx="54">
                  <c:v>26.528601900971754</c:v>
                </c:pt>
                <c:pt idx="55">
                  <c:v>26.03733865932465</c:v>
                </c:pt>
                <c:pt idx="56">
                  <c:v>25.991416766617935</c:v>
                </c:pt>
                <c:pt idx="57">
                  <c:v>27.243644388859099</c:v>
                </c:pt>
                <c:pt idx="58">
                  <c:v>26.691503831394659</c:v>
                </c:pt>
                <c:pt idx="59">
                  <c:v>28.327110370817167</c:v>
                </c:pt>
                <c:pt idx="60">
                  <c:v>28.333942594725311</c:v>
                </c:pt>
                <c:pt idx="61">
                  <c:v>29.044204783146551</c:v>
                </c:pt>
                <c:pt idx="62">
                  <c:v>30.306241276748938</c:v>
                </c:pt>
                <c:pt idx="63">
                  <c:v>29.507875118653768</c:v>
                </c:pt>
                <c:pt idx="64">
                  <c:v>29.525578817843719</c:v>
                </c:pt>
                <c:pt idx="65">
                  <c:v>30.466109177799492</c:v>
                </c:pt>
                <c:pt idx="66">
                  <c:v>29.462276614341473</c:v>
                </c:pt>
                <c:pt idx="67">
                  <c:v>30.503918270517989</c:v>
                </c:pt>
                <c:pt idx="68">
                  <c:v>31.52867841070233</c:v>
                </c:pt>
                <c:pt idx="69">
                  <c:v>30.791816216123163</c:v>
                </c:pt>
                <c:pt idx="70">
                  <c:v>31.982013782069526</c:v>
                </c:pt>
                <c:pt idx="71">
                  <c:v>31.353917610843379</c:v>
                </c:pt>
                <c:pt idx="72">
                  <c:v>31.558470810298264</c:v>
                </c:pt>
                <c:pt idx="73">
                  <c:v>31.91102126011064</c:v>
                </c:pt>
                <c:pt idx="74">
                  <c:v>31.529196437047244</c:v>
                </c:pt>
                <c:pt idx="75">
                  <c:v>31.741473341318198</c:v>
                </c:pt>
                <c:pt idx="76">
                  <c:v>32.666559061947837</c:v>
                </c:pt>
                <c:pt idx="77">
                  <c:v>31.898556034773463</c:v>
                </c:pt>
                <c:pt idx="78">
                  <c:v>31.375639554631892</c:v>
                </c:pt>
                <c:pt idx="79">
                  <c:v>31.521400414216117</c:v>
                </c:pt>
                <c:pt idx="80">
                  <c:v>31.937045672544652</c:v>
                </c:pt>
                <c:pt idx="81">
                  <c:v>32.110610540247599</c:v>
                </c:pt>
                <c:pt idx="82">
                  <c:v>32.981611336660556</c:v>
                </c:pt>
                <c:pt idx="83">
                  <c:v>32.316544011271546</c:v>
                </c:pt>
                <c:pt idx="84">
                  <c:v>32.244811439342222</c:v>
                </c:pt>
                <c:pt idx="85">
                  <c:v>32.69729650493224</c:v>
                </c:pt>
                <c:pt idx="86">
                  <c:v>31.718205447819994</c:v>
                </c:pt>
                <c:pt idx="87">
                  <c:v>32.877676302668725</c:v>
                </c:pt>
                <c:pt idx="88">
                  <c:v>32.92622650314064</c:v>
                </c:pt>
                <c:pt idx="89">
                  <c:v>32.367180086472708</c:v>
                </c:pt>
                <c:pt idx="90">
                  <c:v>33.720800035229068</c:v>
                </c:pt>
                <c:pt idx="91">
                  <c:v>34.273732559513228</c:v>
                </c:pt>
                <c:pt idx="92">
                  <c:v>32.966561163915685</c:v>
                </c:pt>
                <c:pt idx="93">
                  <c:v>33.590104812361879</c:v>
                </c:pt>
                <c:pt idx="94">
                  <c:v>32.650609878760328</c:v>
                </c:pt>
                <c:pt idx="95">
                  <c:v>32.456216363782943</c:v>
                </c:pt>
                <c:pt idx="96">
                  <c:v>32.028824679409247</c:v>
                </c:pt>
                <c:pt idx="97">
                  <c:v>32.409252600557657</c:v>
                </c:pt>
                <c:pt idx="98">
                  <c:v>32.127622042831405</c:v>
                </c:pt>
                <c:pt idx="99">
                  <c:v>31.909149001092036</c:v>
                </c:pt>
                <c:pt idx="100">
                  <c:v>32.394343960822162</c:v>
                </c:pt>
                <c:pt idx="101">
                  <c:v>32.367841216634531</c:v>
                </c:pt>
                <c:pt idx="102">
                  <c:v>32.816039808392738</c:v>
                </c:pt>
                <c:pt idx="103">
                  <c:v>33.154179105928108</c:v>
                </c:pt>
                <c:pt idx="104">
                  <c:v>33.872230226092221</c:v>
                </c:pt>
                <c:pt idx="105">
                  <c:v>33.178361340507784</c:v>
                </c:pt>
                <c:pt idx="106">
                  <c:v>33.593195576599875</c:v>
                </c:pt>
                <c:pt idx="107">
                  <c:v>34.473261010493395</c:v>
                </c:pt>
                <c:pt idx="108">
                  <c:v>33.585040861714084</c:v>
                </c:pt>
                <c:pt idx="109">
                  <c:v>33.033999532914244</c:v>
                </c:pt>
                <c:pt idx="110">
                  <c:v>33.384602982055135</c:v>
                </c:pt>
                <c:pt idx="111">
                  <c:v>32.180085186819767</c:v>
                </c:pt>
                <c:pt idx="112">
                  <c:v>30.094849865542471</c:v>
                </c:pt>
                <c:pt idx="113">
                  <c:v>32.389280331082198</c:v>
                </c:pt>
                <c:pt idx="114">
                  <c:v>30.703555508205365</c:v>
                </c:pt>
                <c:pt idx="115">
                  <c:v>30.942571720025143</c:v>
                </c:pt>
                <c:pt idx="116">
                  <c:v>31.753754016812412</c:v>
                </c:pt>
                <c:pt idx="117">
                  <c:v>30.402467968515953</c:v>
                </c:pt>
                <c:pt idx="118">
                  <c:v>30.191756848636516</c:v>
                </c:pt>
                <c:pt idx="119">
                  <c:v>30.687100256300667</c:v>
                </c:pt>
                <c:pt idx="120">
                  <c:v>29.054531202990294</c:v>
                </c:pt>
                <c:pt idx="121">
                  <c:v>29.726534214828082</c:v>
                </c:pt>
                <c:pt idx="122">
                  <c:v>30.735073808915924</c:v>
                </c:pt>
                <c:pt idx="123">
                  <c:v>29.480350558908185</c:v>
                </c:pt>
                <c:pt idx="124">
                  <c:v>29.487346075984039</c:v>
                </c:pt>
                <c:pt idx="125">
                  <c:v>29.801384227923762</c:v>
                </c:pt>
                <c:pt idx="126">
                  <c:v>28.850169480352189</c:v>
                </c:pt>
                <c:pt idx="127">
                  <c:v>29.254915659340867</c:v>
                </c:pt>
                <c:pt idx="128">
                  <c:v>28.851244552870146</c:v>
                </c:pt>
                <c:pt idx="129">
                  <c:v>28.752306186399533</c:v>
                </c:pt>
                <c:pt idx="130">
                  <c:v>28.562841683822512</c:v>
                </c:pt>
                <c:pt idx="131">
                  <c:v>29.431747438002045</c:v>
                </c:pt>
                <c:pt idx="132">
                  <c:v>28.820274176570923</c:v>
                </c:pt>
                <c:pt idx="133">
                  <c:v>29.884692351436673</c:v>
                </c:pt>
                <c:pt idx="134">
                  <c:v>27.103918483683398</c:v>
                </c:pt>
                <c:pt idx="135">
                  <c:v>27.367072745541293</c:v>
                </c:pt>
                <c:pt idx="136">
                  <c:v>26.425460936714767</c:v>
                </c:pt>
                <c:pt idx="137">
                  <c:v>26.640129018610622</c:v>
                </c:pt>
                <c:pt idx="138">
                  <c:v>26.826588896083891</c:v>
                </c:pt>
                <c:pt idx="139">
                  <c:v>26.902718008005454</c:v>
                </c:pt>
                <c:pt idx="140">
                  <c:v>30.116970027339164</c:v>
                </c:pt>
                <c:pt idx="141">
                  <c:v>27.751025536697103</c:v>
                </c:pt>
                <c:pt idx="142">
                  <c:v>28.1162907080999</c:v>
                </c:pt>
                <c:pt idx="143">
                  <c:v>27.935050300590913</c:v>
                </c:pt>
                <c:pt idx="144">
                  <c:v>28.089050290154855</c:v>
                </c:pt>
                <c:pt idx="145">
                  <c:v>28.214419144724815</c:v>
                </c:pt>
                <c:pt idx="146">
                  <c:v>27.134987216219447</c:v>
                </c:pt>
                <c:pt idx="147">
                  <c:v>27.788234739560895</c:v>
                </c:pt>
                <c:pt idx="148">
                  <c:v>28.045186929471452</c:v>
                </c:pt>
                <c:pt idx="149">
                  <c:v>26.460223364688947</c:v>
                </c:pt>
                <c:pt idx="150">
                  <c:v>26.704487321712509</c:v>
                </c:pt>
                <c:pt idx="151">
                  <c:v>27.35077751384819</c:v>
                </c:pt>
                <c:pt idx="152">
                  <c:v>26.228810612050669</c:v>
                </c:pt>
                <c:pt idx="153">
                  <c:v>27.256533858039464</c:v>
                </c:pt>
                <c:pt idx="154">
                  <c:v>25.976067131895771</c:v>
                </c:pt>
                <c:pt idx="155">
                  <c:v>27.020624712798817</c:v>
                </c:pt>
                <c:pt idx="156">
                  <c:v>24.82395976928488</c:v>
                </c:pt>
                <c:pt idx="157">
                  <c:v>27.35989870227483</c:v>
                </c:pt>
                <c:pt idx="158">
                  <c:v>26.266109952290019</c:v>
                </c:pt>
                <c:pt idx="159">
                  <c:v>25.786459994109251</c:v>
                </c:pt>
                <c:pt idx="160">
                  <c:v>24.24529006589691</c:v>
                </c:pt>
                <c:pt idx="161">
                  <c:v>25.003088554644773</c:v>
                </c:pt>
                <c:pt idx="162">
                  <c:v>25.787201091325826</c:v>
                </c:pt>
                <c:pt idx="163">
                  <c:v>24.050877658928982</c:v>
                </c:pt>
                <c:pt idx="164">
                  <c:v>25.218406506445106</c:v>
                </c:pt>
                <c:pt idx="165">
                  <c:v>24.745490239865589</c:v>
                </c:pt>
                <c:pt idx="166">
                  <c:v>25.701614937546044</c:v>
                </c:pt>
                <c:pt idx="167">
                  <c:v>25.095942016153543</c:v>
                </c:pt>
                <c:pt idx="168">
                  <c:v>24.96861750273662</c:v>
                </c:pt>
                <c:pt idx="169">
                  <c:v>24.236468766004133</c:v>
                </c:pt>
                <c:pt idx="170">
                  <c:v>24.968740085911673</c:v>
                </c:pt>
                <c:pt idx="171">
                  <c:v>24.982804673055032</c:v>
                </c:pt>
                <c:pt idx="172">
                  <c:v>24.15719288100593</c:v>
                </c:pt>
                <c:pt idx="173">
                  <c:v>24.696625591227527</c:v>
                </c:pt>
                <c:pt idx="174">
                  <c:v>23.302467555399588</c:v>
                </c:pt>
                <c:pt idx="175">
                  <c:v>23.075815869838852</c:v>
                </c:pt>
                <c:pt idx="176">
                  <c:v>23.874826362571735</c:v>
                </c:pt>
                <c:pt idx="177">
                  <c:v>24.793217340899258</c:v>
                </c:pt>
                <c:pt idx="178">
                  <c:v>22.366357044371679</c:v>
                </c:pt>
                <c:pt idx="179">
                  <c:v>23.231288048424599</c:v>
                </c:pt>
                <c:pt idx="180">
                  <c:v>22.255733790043344</c:v>
                </c:pt>
              </c:numCache>
            </c:numRef>
          </c:yVal>
          <c:smooth val="0"/>
          <c:extLst>
            <c:ext xmlns:c16="http://schemas.microsoft.com/office/drawing/2014/chart" uri="{C3380CC4-5D6E-409C-BE32-E72D297353CC}">
              <c16:uniqueId val="{00000000-A971-456F-B9BB-8C95DC8187B1}"/>
            </c:ext>
          </c:extLst>
        </c:ser>
        <c:dLbls>
          <c:showLegendKey val="0"/>
          <c:showVal val="0"/>
          <c:showCatName val="0"/>
          <c:showSerName val="0"/>
          <c:showPercent val="0"/>
          <c:showBubbleSize val="0"/>
        </c:dLbls>
        <c:axId val="1366446911"/>
        <c:axId val="1366447327"/>
      </c:scatterChart>
      <c:valAx>
        <c:axId val="1366446911"/>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6447327"/>
        <c:crosses val="autoZero"/>
        <c:crossBetween val="midCat"/>
        <c:majorUnit val="600"/>
      </c:valAx>
      <c:valAx>
        <c:axId val="1366447327"/>
        <c:scaling>
          <c:orientation val="minMax"/>
          <c:max val="6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6446911"/>
        <c:crosses val="autoZero"/>
        <c:crossBetween val="midCat"/>
      </c:valAx>
      <c:spPr>
        <a:noFill/>
        <a:ln w="12700">
          <a:solidFill>
            <a:schemeClr val="tx1"/>
          </a:solidFill>
        </a:ln>
        <a:effectLst/>
      </c:spPr>
    </c:plotArea>
    <c:legend>
      <c:legendPos val="r"/>
      <c:layout>
        <c:manualLayout>
          <c:xMode val="edge"/>
          <c:yMode val="edge"/>
          <c:x val="0.13098561803646341"/>
          <c:y val="6.7770590724336457E-2"/>
          <c:w val="0.20192177287822405"/>
          <c:h val="0.19052723997392262"/>
        </c:manualLayout>
      </c:layout>
      <c:overlay val="1"/>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03919946644883"/>
          <c:y val="5.2224743093553981E-2"/>
          <c:w val="0.80901267184018277"/>
          <c:h val="0.75346690244227943"/>
        </c:manualLayout>
      </c:layout>
      <c:scatterChart>
        <c:scatterStyle val="lineMarker"/>
        <c:varyColors val="0"/>
        <c:ser>
          <c:idx val="0"/>
          <c:order val="0"/>
          <c:tx>
            <c:v>5U apyr + 100 uM ATP</c:v>
          </c:tx>
          <c:spPr>
            <a:ln w="25400" cap="rnd">
              <a:solidFill>
                <a:srgbClr val="A024F4"/>
              </a:solidFill>
              <a:round/>
            </a:ln>
            <a:effectLst/>
          </c:spPr>
          <c:marker>
            <c:symbol val="none"/>
          </c:marker>
          <c:errBars>
            <c:errDir val="y"/>
            <c:errBarType val="both"/>
            <c:errValType val="cust"/>
            <c:noEndCap val="1"/>
            <c:plus>
              <c:numRef>
                <c:f>'apyr+atp'!$H$4:$H$174</c:f>
                <c:numCache>
                  <c:formatCode>General</c:formatCode>
                  <c:ptCount val="171"/>
                  <c:pt idx="0">
                    <c:v>5.9842658233262451</c:v>
                  </c:pt>
                  <c:pt idx="1">
                    <c:v>5.7763361847059222</c:v>
                  </c:pt>
                  <c:pt idx="2">
                    <c:v>5.8896213590974504</c:v>
                  </c:pt>
                  <c:pt idx="3">
                    <c:v>5.6908314293901956</c:v>
                  </c:pt>
                  <c:pt idx="4">
                    <c:v>6.1029920337313284</c:v>
                  </c:pt>
                  <c:pt idx="5">
                    <c:v>5.7305058590438067</c:v>
                  </c:pt>
                  <c:pt idx="6">
                    <c:v>5.8710485862441182</c:v>
                  </c:pt>
                  <c:pt idx="7">
                    <c:v>5.9013206858085416</c:v>
                  </c:pt>
                  <c:pt idx="8">
                    <c:v>5.6928404601991218</c:v>
                  </c:pt>
                  <c:pt idx="9">
                    <c:v>6.6235761399592086</c:v>
                  </c:pt>
                  <c:pt idx="10">
                    <c:v>6.8013545546897927</c:v>
                  </c:pt>
                  <c:pt idx="11">
                    <c:v>7.1345627845476329</c:v>
                  </c:pt>
                  <c:pt idx="12">
                    <c:v>7.5338661957955466</c:v>
                  </c:pt>
                  <c:pt idx="13">
                    <c:v>7.4250062271164667</c:v>
                  </c:pt>
                  <c:pt idx="14">
                    <c:v>7.5764207235644516</c:v>
                  </c:pt>
                  <c:pt idx="15">
                    <c:v>6.3430836018559242</c:v>
                  </c:pt>
                  <c:pt idx="16">
                    <c:v>6.3032548080164057</c:v>
                  </c:pt>
                  <c:pt idx="17">
                    <c:v>5.9715684002735436</c:v>
                  </c:pt>
                  <c:pt idx="18">
                    <c:v>6.7681863808981646</c:v>
                  </c:pt>
                  <c:pt idx="19">
                    <c:v>5.4897210932540146</c:v>
                  </c:pt>
                  <c:pt idx="20">
                    <c:v>5.4031487477948081</c:v>
                  </c:pt>
                  <c:pt idx="21">
                    <c:v>5.2977825289794636</c:v>
                  </c:pt>
                  <c:pt idx="22">
                    <c:v>5.0170912804211563</c:v>
                  </c:pt>
                  <c:pt idx="23">
                    <c:v>5.1128460629286803</c:v>
                  </c:pt>
                  <c:pt idx="24">
                    <c:v>5.3579231009994013</c:v>
                  </c:pt>
                  <c:pt idx="25">
                    <c:v>5.1043195295175678</c:v>
                  </c:pt>
                  <c:pt idx="26">
                    <c:v>5.7034475340144244</c:v>
                  </c:pt>
                  <c:pt idx="27">
                    <c:v>5.6888435636360004</c:v>
                  </c:pt>
                  <c:pt idx="28">
                    <c:v>4.859492954059295</c:v>
                  </c:pt>
                  <c:pt idx="29">
                    <c:v>5.7826224510213864</c:v>
                  </c:pt>
                  <c:pt idx="30">
                    <c:v>5.5892144779071655</c:v>
                  </c:pt>
                  <c:pt idx="31">
                    <c:v>5.1884679476440425</c:v>
                  </c:pt>
                  <c:pt idx="32">
                    <c:v>4.7413883605899665</c:v>
                  </c:pt>
                  <c:pt idx="33">
                    <c:v>4.8662968481031088</c:v>
                  </c:pt>
                  <c:pt idx="34">
                    <c:v>4.7515165584801222</c:v>
                  </c:pt>
                  <c:pt idx="35">
                    <c:v>4.6083808136355424</c:v>
                  </c:pt>
                  <c:pt idx="36">
                    <c:v>3.7697146945094824</c:v>
                  </c:pt>
                  <c:pt idx="37">
                    <c:v>4.031981355801773</c:v>
                  </c:pt>
                  <c:pt idx="38">
                    <c:v>3.6403103072397589</c:v>
                  </c:pt>
                  <c:pt idx="39">
                    <c:v>4.1085321286539624</c:v>
                  </c:pt>
                  <c:pt idx="40">
                    <c:v>3.7278425320892783</c:v>
                  </c:pt>
                  <c:pt idx="41">
                    <c:v>3.0285013577910447</c:v>
                  </c:pt>
                  <c:pt idx="42">
                    <c:v>2.7230215246820824</c:v>
                  </c:pt>
                  <c:pt idx="43">
                    <c:v>2.1964457849348777</c:v>
                  </c:pt>
                  <c:pt idx="44">
                    <c:v>2.3213476395781569</c:v>
                  </c:pt>
                  <c:pt idx="45">
                    <c:v>1.5820935615391172</c:v>
                  </c:pt>
                  <c:pt idx="46">
                    <c:v>1.2777725054775617</c:v>
                  </c:pt>
                  <c:pt idx="47">
                    <c:v>1.9053680800346737</c:v>
                  </c:pt>
                  <c:pt idx="48">
                    <c:v>1.2159211729321731</c:v>
                  </c:pt>
                  <c:pt idx="49">
                    <c:v>1.9231512311649392</c:v>
                  </c:pt>
                  <c:pt idx="50">
                    <c:v>0</c:v>
                  </c:pt>
                  <c:pt idx="51">
                    <c:v>0.64539817365217678</c:v>
                  </c:pt>
                  <c:pt idx="52">
                    <c:v>0.56448220482983713</c:v>
                  </c:pt>
                  <c:pt idx="53">
                    <c:v>0.45982246781092972</c:v>
                  </c:pt>
                  <c:pt idx="54">
                    <c:v>0.92176469312002762</c:v>
                  </c:pt>
                  <c:pt idx="55">
                    <c:v>0.34420091321496682</c:v>
                  </c:pt>
                  <c:pt idx="56">
                    <c:v>0.83801655742269476</c:v>
                  </c:pt>
                  <c:pt idx="57">
                    <c:v>1.2296598648804962</c:v>
                  </c:pt>
                  <c:pt idx="58">
                    <c:v>1.403058936376943</c:v>
                  </c:pt>
                  <c:pt idx="59">
                    <c:v>1.7554712391247043</c:v>
                  </c:pt>
                  <c:pt idx="60">
                    <c:v>2.2797454805593613</c:v>
                  </c:pt>
                  <c:pt idx="61">
                    <c:v>2.5733976387288537</c:v>
                  </c:pt>
                  <c:pt idx="62">
                    <c:v>3.428118028236963</c:v>
                  </c:pt>
                  <c:pt idx="63">
                    <c:v>3.6540248970599505</c:v>
                  </c:pt>
                  <c:pt idx="64">
                    <c:v>3.1244247957068394</c:v>
                  </c:pt>
                  <c:pt idx="65">
                    <c:v>3.9212263304310859</c:v>
                  </c:pt>
                  <c:pt idx="66">
                    <c:v>4.0856841140244073</c:v>
                  </c:pt>
                  <c:pt idx="67">
                    <c:v>4.9747391866672004</c:v>
                  </c:pt>
                  <c:pt idx="68">
                    <c:v>4.4557615232922849</c:v>
                  </c:pt>
                  <c:pt idx="69">
                    <c:v>3.8321405319771222</c:v>
                  </c:pt>
                  <c:pt idx="70">
                    <c:v>3.4407719564730535</c:v>
                  </c:pt>
                  <c:pt idx="71">
                    <c:v>3.1624983295825513</c:v>
                  </c:pt>
                  <c:pt idx="72">
                    <c:v>3.4441847174314244</c:v>
                  </c:pt>
                  <c:pt idx="73">
                    <c:v>3.3865925003903019</c:v>
                  </c:pt>
                  <c:pt idx="74">
                    <c:v>3.4209137172000039</c:v>
                  </c:pt>
                  <c:pt idx="75">
                    <c:v>4.5392067335948685</c:v>
                  </c:pt>
                  <c:pt idx="76">
                    <c:v>4.0402949326118289</c:v>
                  </c:pt>
                  <c:pt idx="77">
                    <c:v>4.9024287350056506</c:v>
                  </c:pt>
                  <c:pt idx="78">
                    <c:v>6.0238378973985487</c:v>
                  </c:pt>
                  <c:pt idx="79">
                    <c:v>6.3911006787528164</c:v>
                  </c:pt>
                  <c:pt idx="80">
                    <c:v>7.6312609203131707</c:v>
                  </c:pt>
                  <c:pt idx="81">
                    <c:v>7.944733174479147</c:v>
                  </c:pt>
                  <c:pt idx="82">
                    <c:v>7.4245929959359724</c:v>
                  </c:pt>
                  <c:pt idx="83">
                    <c:v>9.0772292844235931</c:v>
                  </c:pt>
                  <c:pt idx="84">
                    <c:v>7.6092210962383042</c:v>
                  </c:pt>
                  <c:pt idx="85">
                    <c:v>8.4098723069604482</c:v>
                  </c:pt>
                  <c:pt idx="86">
                    <c:v>9.1574825787429326</c:v>
                  </c:pt>
                  <c:pt idx="87">
                    <c:v>8.9776309900315372</c:v>
                  </c:pt>
                  <c:pt idx="88">
                    <c:v>9.9307714451856857</c:v>
                  </c:pt>
                  <c:pt idx="89">
                    <c:v>9.7458516075211765</c:v>
                  </c:pt>
                  <c:pt idx="90">
                    <c:v>9.2900206538134693</c:v>
                  </c:pt>
                  <c:pt idx="91">
                    <c:v>9.916307394749353</c:v>
                  </c:pt>
                  <c:pt idx="92">
                    <c:v>10.183721527552287</c:v>
                  </c:pt>
                  <c:pt idx="93">
                    <c:v>10.093301691821017</c:v>
                  </c:pt>
                  <c:pt idx="94">
                    <c:v>10.019823282723259</c:v>
                  </c:pt>
                  <c:pt idx="95">
                    <c:v>10.151745209127075</c:v>
                  </c:pt>
                  <c:pt idx="96">
                    <c:v>10.168204430652983</c:v>
                  </c:pt>
                  <c:pt idx="97">
                    <c:v>10.958367141324128</c:v>
                  </c:pt>
                  <c:pt idx="98">
                    <c:v>11.730156287264272</c:v>
                  </c:pt>
                  <c:pt idx="99">
                    <c:v>12.989258452061209</c:v>
                  </c:pt>
                  <c:pt idx="100">
                    <c:v>12.754947701456492</c:v>
                  </c:pt>
                  <c:pt idx="101">
                    <c:v>12.8921558163748</c:v>
                  </c:pt>
                  <c:pt idx="102">
                    <c:v>12.797171861947907</c:v>
                  </c:pt>
                  <c:pt idx="103">
                    <c:v>12.806070885410223</c:v>
                  </c:pt>
                  <c:pt idx="104">
                    <c:v>12.83653187244696</c:v>
                  </c:pt>
                  <c:pt idx="105">
                    <c:v>12.994087181986668</c:v>
                  </c:pt>
                  <c:pt idx="106">
                    <c:v>12.661646550740659</c:v>
                  </c:pt>
                  <c:pt idx="107">
                    <c:v>12.819966847845425</c:v>
                  </c:pt>
                  <c:pt idx="108">
                    <c:v>12.588225433109274</c:v>
                  </c:pt>
                  <c:pt idx="109">
                    <c:v>12.74541003949793</c:v>
                  </c:pt>
                  <c:pt idx="110">
                    <c:v>12.789206375792881</c:v>
                  </c:pt>
                  <c:pt idx="111">
                    <c:v>12.716895089255953</c:v>
                  </c:pt>
                  <c:pt idx="112">
                    <c:v>12.597316021087925</c:v>
                  </c:pt>
                  <c:pt idx="113">
                    <c:v>12.573175158919801</c:v>
                  </c:pt>
                  <c:pt idx="114">
                    <c:v>13.05772586213612</c:v>
                  </c:pt>
                  <c:pt idx="115">
                    <c:v>12.454845419533473</c:v>
                  </c:pt>
                  <c:pt idx="116">
                    <c:v>12.830417388902431</c:v>
                  </c:pt>
                  <c:pt idx="117">
                    <c:v>13.189515125016387</c:v>
                  </c:pt>
                  <c:pt idx="118">
                    <c:v>12.801275734997851</c:v>
                  </c:pt>
                  <c:pt idx="119">
                    <c:v>12.954219333218692</c:v>
                  </c:pt>
                  <c:pt idx="120">
                    <c:v>12.789715637241116</c:v>
                  </c:pt>
                  <c:pt idx="121">
                    <c:v>13.402282552207321</c:v>
                  </c:pt>
                  <c:pt idx="122">
                    <c:v>12.47099481244855</c:v>
                  </c:pt>
                  <c:pt idx="123">
                    <c:v>12.745312591061229</c:v>
                  </c:pt>
                  <c:pt idx="124">
                    <c:v>12.05479494035823</c:v>
                  </c:pt>
                  <c:pt idx="125">
                    <c:v>12.03804245921298</c:v>
                  </c:pt>
                  <c:pt idx="126">
                    <c:v>11.877166643649524</c:v>
                  </c:pt>
                  <c:pt idx="127">
                    <c:v>11.180269908466197</c:v>
                  </c:pt>
                  <c:pt idx="128">
                    <c:v>11.062260080225572</c:v>
                  </c:pt>
                  <c:pt idx="129">
                    <c:v>11.437514887930339</c:v>
                  </c:pt>
                  <c:pt idx="130">
                    <c:v>10.811190085725434</c:v>
                  </c:pt>
                  <c:pt idx="131">
                    <c:v>10.948283250077065</c:v>
                  </c:pt>
                  <c:pt idx="132">
                    <c:v>11.205869529214908</c:v>
                  </c:pt>
                  <c:pt idx="133">
                    <c:v>10.183604207993609</c:v>
                  </c:pt>
                  <c:pt idx="134">
                    <c:v>10.854093898085194</c:v>
                  </c:pt>
                  <c:pt idx="135">
                    <c:v>10.464095642733042</c:v>
                  </c:pt>
                  <c:pt idx="136">
                    <c:v>10.450315719197164</c:v>
                  </c:pt>
                  <c:pt idx="137">
                    <c:v>9.9504147495967992</c:v>
                  </c:pt>
                  <c:pt idx="138">
                    <c:v>9.9278255611198674</c:v>
                  </c:pt>
                  <c:pt idx="139">
                    <c:v>9.3703511833665392</c:v>
                  </c:pt>
                  <c:pt idx="140">
                    <c:v>9.2694512881632409</c:v>
                  </c:pt>
                  <c:pt idx="141">
                    <c:v>9.0650066052666016</c:v>
                  </c:pt>
                  <c:pt idx="142">
                    <c:v>9.5094278986859138</c:v>
                  </c:pt>
                  <c:pt idx="143">
                    <c:v>9.0417718041303718</c:v>
                  </c:pt>
                  <c:pt idx="144">
                    <c:v>9.3459752937991905</c:v>
                  </c:pt>
                  <c:pt idx="145">
                    <c:v>9.1225143987300363</c:v>
                  </c:pt>
                  <c:pt idx="146">
                    <c:v>8.3192721022976279</c:v>
                  </c:pt>
                  <c:pt idx="147">
                    <c:v>8.4563903750868175</c:v>
                  </c:pt>
                  <c:pt idx="148">
                    <c:v>8.1252133869544227</c:v>
                  </c:pt>
                  <c:pt idx="149">
                    <c:v>8.2113130785594937</c:v>
                  </c:pt>
                  <c:pt idx="150">
                    <c:v>8.1204218663570149</c:v>
                  </c:pt>
                  <c:pt idx="151">
                    <c:v>8.1427470732105416</c:v>
                  </c:pt>
                  <c:pt idx="152">
                    <c:v>7.973313367976874</c:v>
                  </c:pt>
                  <c:pt idx="153">
                    <c:v>7.9097883318052231</c:v>
                  </c:pt>
                  <c:pt idx="154">
                    <c:v>7.9105380744168077</c:v>
                  </c:pt>
                  <c:pt idx="155">
                    <c:v>8.0090677683497304</c:v>
                  </c:pt>
                  <c:pt idx="156">
                    <c:v>7.4748141455296233</c:v>
                  </c:pt>
                  <c:pt idx="157">
                    <c:v>7.3737042336581737</c:v>
                  </c:pt>
                  <c:pt idx="158">
                    <c:v>7.2947475989376294</c:v>
                  </c:pt>
                  <c:pt idx="159">
                    <c:v>7.1553510458531617</c:v>
                  </c:pt>
                  <c:pt idx="160">
                    <c:v>7.3694372034877462</c:v>
                  </c:pt>
                  <c:pt idx="161">
                    <c:v>7.7111024298936535</c:v>
                  </c:pt>
                  <c:pt idx="162">
                    <c:v>7.6916955276558125</c:v>
                  </c:pt>
                  <c:pt idx="163">
                    <c:v>7.5155685480011192</c:v>
                  </c:pt>
                  <c:pt idx="164">
                    <c:v>6.9792911698142506</c:v>
                  </c:pt>
                  <c:pt idx="165">
                    <c:v>7.2515332637660554</c:v>
                  </c:pt>
                  <c:pt idx="166">
                    <c:v>6.6233639178656034</c:v>
                  </c:pt>
                  <c:pt idx="167">
                    <c:v>7.16417991857106</c:v>
                  </c:pt>
                  <c:pt idx="168">
                    <c:v>6.6359167653813227</c:v>
                  </c:pt>
                  <c:pt idx="169">
                    <c:v>6.8743492980610004</c:v>
                  </c:pt>
                  <c:pt idx="170">
                    <c:v>6.3951262835114822</c:v>
                  </c:pt>
                </c:numCache>
              </c:numRef>
            </c:plus>
            <c:minus>
              <c:numRef>
                <c:f>'apyr+atp'!$H$4:$H$174</c:f>
                <c:numCache>
                  <c:formatCode>General</c:formatCode>
                  <c:ptCount val="171"/>
                  <c:pt idx="0">
                    <c:v>5.9842658233262451</c:v>
                  </c:pt>
                  <c:pt idx="1">
                    <c:v>5.7763361847059222</c:v>
                  </c:pt>
                  <c:pt idx="2">
                    <c:v>5.8896213590974504</c:v>
                  </c:pt>
                  <c:pt idx="3">
                    <c:v>5.6908314293901956</c:v>
                  </c:pt>
                  <c:pt idx="4">
                    <c:v>6.1029920337313284</c:v>
                  </c:pt>
                  <c:pt idx="5">
                    <c:v>5.7305058590438067</c:v>
                  </c:pt>
                  <c:pt idx="6">
                    <c:v>5.8710485862441182</c:v>
                  </c:pt>
                  <c:pt idx="7">
                    <c:v>5.9013206858085416</c:v>
                  </c:pt>
                  <c:pt idx="8">
                    <c:v>5.6928404601991218</c:v>
                  </c:pt>
                  <c:pt idx="9">
                    <c:v>6.6235761399592086</c:v>
                  </c:pt>
                  <c:pt idx="10">
                    <c:v>6.8013545546897927</c:v>
                  </c:pt>
                  <c:pt idx="11">
                    <c:v>7.1345627845476329</c:v>
                  </c:pt>
                  <c:pt idx="12">
                    <c:v>7.5338661957955466</c:v>
                  </c:pt>
                  <c:pt idx="13">
                    <c:v>7.4250062271164667</c:v>
                  </c:pt>
                  <c:pt idx="14">
                    <c:v>7.5764207235644516</c:v>
                  </c:pt>
                  <c:pt idx="15">
                    <c:v>6.3430836018559242</c:v>
                  </c:pt>
                  <c:pt idx="16">
                    <c:v>6.3032548080164057</c:v>
                  </c:pt>
                  <c:pt idx="17">
                    <c:v>5.9715684002735436</c:v>
                  </c:pt>
                  <c:pt idx="18">
                    <c:v>6.7681863808981646</c:v>
                  </c:pt>
                  <c:pt idx="19">
                    <c:v>5.4897210932540146</c:v>
                  </c:pt>
                  <c:pt idx="20">
                    <c:v>5.4031487477948081</c:v>
                  </c:pt>
                  <c:pt idx="21">
                    <c:v>5.2977825289794636</c:v>
                  </c:pt>
                  <c:pt idx="22">
                    <c:v>5.0170912804211563</c:v>
                  </c:pt>
                  <c:pt idx="23">
                    <c:v>5.1128460629286803</c:v>
                  </c:pt>
                  <c:pt idx="24">
                    <c:v>5.3579231009994013</c:v>
                  </c:pt>
                  <c:pt idx="25">
                    <c:v>5.1043195295175678</c:v>
                  </c:pt>
                  <c:pt idx="26">
                    <c:v>5.7034475340144244</c:v>
                  </c:pt>
                  <c:pt idx="27">
                    <c:v>5.6888435636360004</c:v>
                  </c:pt>
                  <c:pt idx="28">
                    <c:v>4.859492954059295</c:v>
                  </c:pt>
                  <c:pt idx="29">
                    <c:v>5.7826224510213864</c:v>
                  </c:pt>
                  <c:pt idx="30">
                    <c:v>5.5892144779071655</c:v>
                  </c:pt>
                  <c:pt idx="31">
                    <c:v>5.1884679476440425</c:v>
                  </c:pt>
                  <c:pt idx="32">
                    <c:v>4.7413883605899665</c:v>
                  </c:pt>
                  <c:pt idx="33">
                    <c:v>4.8662968481031088</c:v>
                  </c:pt>
                  <c:pt idx="34">
                    <c:v>4.7515165584801222</c:v>
                  </c:pt>
                  <c:pt idx="35">
                    <c:v>4.6083808136355424</c:v>
                  </c:pt>
                  <c:pt idx="36">
                    <c:v>3.7697146945094824</c:v>
                  </c:pt>
                  <c:pt idx="37">
                    <c:v>4.031981355801773</c:v>
                  </c:pt>
                  <c:pt idx="38">
                    <c:v>3.6403103072397589</c:v>
                  </c:pt>
                  <c:pt idx="39">
                    <c:v>4.1085321286539624</c:v>
                  </c:pt>
                  <c:pt idx="40">
                    <c:v>3.7278425320892783</c:v>
                  </c:pt>
                  <c:pt idx="41">
                    <c:v>3.0285013577910447</c:v>
                  </c:pt>
                  <c:pt idx="42">
                    <c:v>2.7230215246820824</c:v>
                  </c:pt>
                  <c:pt idx="43">
                    <c:v>2.1964457849348777</c:v>
                  </c:pt>
                  <c:pt idx="44">
                    <c:v>2.3213476395781569</c:v>
                  </c:pt>
                  <c:pt idx="45">
                    <c:v>1.5820935615391172</c:v>
                  </c:pt>
                  <c:pt idx="46">
                    <c:v>1.2777725054775617</c:v>
                  </c:pt>
                  <c:pt idx="47">
                    <c:v>1.9053680800346737</c:v>
                  </c:pt>
                  <c:pt idx="48">
                    <c:v>1.2159211729321731</c:v>
                  </c:pt>
                  <c:pt idx="49">
                    <c:v>1.9231512311649392</c:v>
                  </c:pt>
                  <c:pt idx="50">
                    <c:v>0</c:v>
                  </c:pt>
                  <c:pt idx="51">
                    <c:v>0.64539817365217678</c:v>
                  </c:pt>
                  <c:pt idx="52">
                    <c:v>0.56448220482983713</c:v>
                  </c:pt>
                  <c:pt idx="53">
                    <c:v>0.45982246781092972</c:v>
                  </c:pt>
                  <c:pt idx="54">
                    <c:v>0.92176469312002762</c:v>
                  </c:pt>
                  <c:pt idx="55">
                    <c:v>0.34420091321496682</c:v>
                  </c:pt>
                  <c:pt idx="56">
                    <c:v>0.83801655742269476</c:v>
                  </c:pt>
                  <c:pt idx="57">
                    <c:v>1.2296598648804962</c:v>
                  </c:pt>
                  <c:pt idx="58">
                    <c:v>1.403058936376943</c:v>
                  </c:pt>
                  <c:pt idx="59">
                    <c:v>1.7554712391247043</c:v>
                  </c:pt>
                  <c:pt idx="60">
                    <c:v>2.2797454805593613</c:v>
                  </c:pt>
                  <c:pt idx="61">
                    <c:v>2.5733976387288537</c:v>
                  </c:pt>
                  <c:pt idx="62">
                    <c:v>3.428118028236963</c:v>
                  </c:pt>
                  <c:pt idx="63">
                    <c:v>3.6540248970599505</c:v>
                  </c:pt>
                  <c:pt idx="64">
                    <c:v>3.1244247957068394</c:v>
                  </c:pt>
                  <c:pt idx="65">
                    <c:v>3.9212263304310859</c:v>
                  </c:pt>
                  <c:pt idx="66">
                    <c:v>4.0856841140244073</c:v>
                  </c:pt>
                  <c:pt idx="67">
                    <c:v>4.9747391866672004</c:v>
                  </c:pt>
                  <c:pt idx="68">
                    <c:v>4.4557615232922849</c:v>
                  </c:pt>
                  <c:pt idx="69">
                    <c:v>3.8321405319771222</c:v>
                  </c:pt>
                  <c:pt idx="70">
                    <c:v>3.4407719564730535</c:v>
                  </c:pt>
                  <c:pt idx="71">
                    <c:v>3.1624983295825513</c:v>
                  </c:pt>
                  <c:pt idx="72">
                    <c:v>3.4441847174314244</c:v>
                  </c:pt>
                  <c:pt idx="73">
                    <c:v>3.3865925003903019</c:v>
                  </c:pt>
                  <c:pt idx="74">
                    <c:v>3.4209137172000039</c:v>
                  </c:pt>
                  <c:pt idx="75">
                    <c:v>4.5392067335948685</c:v>
                  </c:pt>
                  <c:pt idx="76">
                    <c:v>4.0402949326118289</c:v>
                  </c:pt>
                  <c:pt idx="77">
                    <c:v>4.9024287350056506</c:v>
                  </c:pt>
                  <c:pt idx="78">
                    <c:v>6.0238378973985487</c:v>
                  </c:pt>
                  <c:pt idx="79">
                    <c:v>6.3911006787528164</c:v>
                  </c:pt>
                  <c:pt idx="80">
                    <c:v>7.6312609203131707</c:v>
                  </c:pt>
                  <c:pt idx="81">
                    <c:v>7.944733174479147</c:v>
                  </c:pt>
                  <c:pt idx="82">
                    <c:v>7.4245929959359724</c:v>
                  </c:pt>
                  <c:pt idx="83">
                    <c:v>9.0772292844235931</c:v>
                  </c:pt>
                  <c:pt idx="84">
                    <c:v>7.6092210962383042</c:v>
                  </c:pt>
                  <c:pt idx="85">
                    <c:v>8.4098723069604482</c:v>
                  </c:pt>
                  <c:pt idx="86">
                    <c:v>9.1574825787429326</c:v>
                  </c:pt>
                  <c:pt idx="87">
                    <c:v>8.9776309900315372</c:v>
                  </c:pt>
                  <c:pt idx="88">
                    <c:v>9.9307714451856857</c:v>
                  </c:pt>
                  <c:pt idx="89">
                    <c:v>9.7458516075211765</c:v>
                  </c:pt>
                  <c:pt idx="90">
                    <c:v>9.2900206538134693</c:v>
                  </c:pt>
                  <c:pt idx="91">
                    <c:v>9.916307394749353</c:v>
                  </c:pt>
                  <c:pt idx="92">
                    <c:v>10.183721527552287</c:v>
                  </c:pt>
                  <c:pt idx="93">
                    <c:v>10.093301691821017</c:v>
                  </c:pt>
                  <c:pt idx="94">
                    <c:v>10.019823282723259</c:v>
                  </c:pt>
                  <c:pt idx="95">
                    <c:v>10.151745209127075</c:v>
                  </c:pt>
                  <c:pt idx="96">
                    <c:v>10.168204430652983</c:v>
                  </c:pt>
                  <c:pt idx="97">
                    <c:v>10.958367141324128</c:v>
                  </c:pt>
                  <c:pt idx="98">
                    <c:v>11.730156287264272</c:v>
                  </c:pt>
                  <c:pt idx="99">
                    <c:v>12.989258452061209</c:v>
                  </c:pt>
                  <c:pt idx="100">
                    <c:v>12.754947701456492</c:v>
                  </c:pt>
                  <c:pt idx="101">
                    <c:v>12.8921558163748</c:v>
                  </c:pt>
                  <c:pt idx="102">
                    <c:v>12.797171861947907</c:v>
                  </c:pt>
                  <c:pt idx="103">
                    <c:v>12.806070885410223</c:v>
                  </c:pt>
                  <c:pt idx="104">
                    <c:v>12.83653187244696</c:v>
                  </c:pt>
                  <c:pt idx="105">
                    <c:v>12.994087181986668</c:v>
                  </c:pt>
                  <c:pt idx="106">
                    <c:v>12.661646550740659</c:v>
                  </c:pt>
                  <c:pt idx="107">
                    <c:v>12.819966847845425</c:v>
                  </c:pt>
                  <c:pt idx="108">
                    <c:v>12.588225433109274</c:v>
                  </c:pt>
                  <c:pt idx="109">
                    <c:v>12.74541003949793</c:v>
                  </c:pt>
                  <c:pt idx="110">
                    <c:v>12.789206375792881</c:v>
                  </c:pt>
                  <c:pt idx="111">
                    <c:v>12.716895089255953</c:v>
                  </c:pt>
                  <c:pt idx="112">
                    <c:v>12.597316021087925</c:v>
                  </c:pt>
                  <c:pt idx="113">
                    <c:v>12.573175158919801</c:v>
                  </c:pt>
                  <c:pt idx="114">
                    <c:v>13.05772586213612</c:v>
                  </c:pt>
                  <c:pt idx="115">
                    <c:v>12.454845419533473</c:v>
                  </c:pt>
                  <c:pt idx="116">
                    <c:v>12.830417388902431</c:v>
                  </c:pt>
                  <c:pt idx="117">
                    <c:v>13.189515125016387</c:v>
                  </c:pt>
                  <c:pt idx="118">
                    <c:v>12.801275734997851</c:v>
                  </c:pt>
                  <c:pt idx="119">
                    <c:v>12.954219333218692</c:v>
                  </c:pt>
                  <c:pt idx="120">
                    <c:v>12.789715637241116</c:v>
                  </c:pt>
                  <c:pt idx="121">
                    <c:v>13.402282552207321</c:v>
                  </c:pt>
                  <c:pt idx="122">
                    <c:v>12.47099481244855</c:v>
                  </c:pt>
                  <c:pt idx="123">
                    <c:v>12.745312591061229</c:v>
                  </c:pt>
                  <c:pt idx="124">
                    <c:v>12.05479494035823</c:v>
                  </c:pt>
                  <c:pt idx="125">
                    <c:v>12.03804245921298</c:v>
                  </c:pt>
                  <c:pt idx="126">
                    <c:v>11.877166643649524</c:v>
                  </c:pt>
                  <c:pt idx="127">
                    <c:v>11.180269908466197</c:v>
                  </c:pt>
                  <c:pt idx="128">
                    <c:v>11.062260080225572</c:v>
                  </c:pt>
                  <c:pt idx="129">
                    <c:v>11.437514887930339</c:v>
                  </c:pt>
                  <c:pt idx="130">
                    <c:v>10.811190085725434</c:v>
                  </c:pt>
                  <c:pt idx="131">
                    <c:v>10.948283250077065</c:v>
                  </c:pt>
                  <c:pt idx="132">
                    <c:v>11.205869529214908</c:v>
                  </c:pt>
                  <c:pt idx="133">
                    <c:v>10.183604207993609</c:v>
                  </c:pt>
                  <c:pt idx="134">
                    <c:v>10.854093898085194</c:v>
                  </c:pt>
                  <c:pt idx="135">
                    <c:v>10.464095642733042</c:v>
                  </c:pt>
                  <c:pt idx="136">
                    <c:v>10.450315719197164</c:v>
                  </c:pt>
                  <c:pt idx="137">
                    <c:v>9.9504147495967992</c:v>
                  </c:pt>
                  <c:pt idx="138">
                    <c:v>9.9278255611198674</c:v>
                  </c:pt>
                  <c:pt idx="139">
                    <c:v>9.3703511833665392</c:v>
                  </c:pt>
                  <c:pt idx="140">
                    <c:v>9.2694512881632409</c:v>
                  </c:pt>
                  <c:pt idx="141">
                    <c:v>9.0650066052666016</c:v>
                  </c:pt>
                  <c:pt idx="142">
                    <c:v>9.5094278986859138</c:v>
                  </c:pt>
                  <c:pt idx="143">
                    <c:v>9.0417718041303718</c:v>
                  </c:pt>
                  <c:pt idx="144">
                    <c:v>9.3459752937991905</c:v>
                  </c:pt>
                  <c:pt idx="145">
                    <c:v>9.1225143987300363</c:v>
                  </c:pt>
                  <c:pt idx="146">
                    <c:v>8.3192721022976279</c:v>
                  </c:pt>
                  <c:pt idx="147">
                    <c:v>8.4563903750868175</c:v>
                  </c:pt>
                  <c:pt idx="148">
                    <c:v>8.1252133869544227</c:v>
                  </c:pt>
                  <c:pt idx="149">
                    <c:v>8.2113130785594937</c:v>
                  </c:pt>
                  <c:pt idx="150">
                    <c:v>8.1204218663570149</c:v>
                  </c:pt>
                  <c:pt idx="151">
                    <c:v>8.1427470732105416</c:v>
                  </c:pt>
                  <c:pt idx="152">
                    <c:v>7.973313367976874</c:v>
                  </c:pt>
                  <c:pt idx="153">
                    <c:v>7.9097883318052231</c:v>
                  </c:pt>
                  <c:pt idx="154">
                    <c:v>7.9105380744168077</c:v>
                  </c:pt>
                  <c:pt idx="155">
                    <c:v>8.0090677683497304</c:v>
                  </c:pt>
                  <c:pt idx="156">
                    <c:v>7.4748141455296233</c:v>
                  </c:pt>
                  <c:pt idx="157">
                    <c:v>7.3737042336581737</c:v>
                  </c:pt>
                  <c:pt idx="158">
                    <c:v>7.2947475989376294</c:v>
                  </c:pt>
                  <c:pt idx="159">
                    <c:v>7.1553510458531617</c:v>
                  </c:pt>
                  <c:pt idx="160">
                    <c:v>7.3694372034877462</c:v>
                  </c:pt>
                  <c:pt idx="161">
                    <c:v>7.7111024298936535</c:v>
                  </c:pt>
                  <c:pt idx="162">
                    <c:v>7.6916955276558125</c:v>
                  </c:pt>
                  <c:pt idx="163">
                    <c:v>7.5155685480011192</c:v>
                  </c:pt>
                  <c:pt idx="164">
                    <c:v>6.9792911698142506</c:v>
                  </c:pt>
                  <c:pt idx="165">
                    <c:v>7.2515332637660554</c:v>
                  </c:pt>
                  <c:pt idx="166">
                    <c:v>6.6233639178656034</c:v>
                  </c:pt>
                  <c:pt idx="167">
                    <c:v>7.16417991857106</c:v>
                  </c:pt>
                  <c:pt idx="168">
                    <c:v>6.6359167653813227</c:v>
                  </c:pt>
                  <c:pt idx="169">
                    <c:v>6.8743492980610004</c:v>
                  </c:pt>
                  <c:pt idx="170">
                    <c:v>6.3951262835114822</c:v>
                  </c:pt>
                </c:numCache>
              </c:numRef>
            </c:minus>
            <c:spPr>
              <a:noFill/>
              <a:ln w="63500" cap="flat" cmpd="sng" algn="ctr">
                <a:solidFill>
                  <a:srgbClr val="C374F8">
                    <a:alpha val="30000"/>
                  </a:srgbClr>
                </a:solidFill>
                <a:round/>
              </a:ln>
              <a:effectLst/>
            </c:spPr>
          </c:errBars>
          <c:xVal>
            <c:numRef>
              <c:f>'apyr+atp'!$A$4:$A$174</c:f>
              <c:numCache>
                <c:formatCode>General</c:formatCode>
                <c:ptCount val="17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'apyr+atp'!$G$4:$G$174</c:f>
              <c:numCache>
                <c:formatCode>General</c:formatCode>
                <c:ptCount val="171"/>
                <c:pt idx="0">
                  <c:v>9.3631097553657945</c:v>
                </c:pt>
                <c:pt idx="1">
                  <c:v>8.8655233679527079</c:v>
                </c:pt>
                <c:pt idx="2">
                  <c:v>8.6365597159977145</c:v>
                </c:pt>
                <c:pt idx="3">
                  <c:v>8.3557970267243089</c:v>
                </c:pt>
                <c:pt idx="4">
                  <c:v>8.1717362683191208</c:v>
                </c:pt>
                <c:pt idx="5">
                  <c:v>8.5268770639545828</c:v>
                </c:pt>
                <c:pt idx="6">
                  <c:v>7.7437524484276832</c:v>
                </c:pt>
                <c:pt idx="7">
                  <c:v>7.9523664776742296</c:v>
                </c:pt>
                <c:pt idx="8">
                  <c:v>8.5421015206062538</c:v>
                </c:pt>
                <c:pt idx="9">
                  <c:v>9.3388291979505151</c:v>
                </c:pt>
                <c:pt idx="10">
                  <c:v>9.2924172060194827</c:v>
                </c:pt>
                <c:pt idx="11">
                  <c:v>10.137635344030713</c:v>
                </c:pt>
                <c:pt idx="12">
                  <c:v>11.268800743384952</c:v>
                </c:pt>
                <c:pt idx="13">
                  <c:v>9.7337284193650273</c:v>
                </c:pt>
                <c:pt idx="14">
                  <c:v>9.3677504389028208</c:v>
                </c:pt>
                <c:pt idx="15">
                  <c:v>7.2384663420900441</c:v>
                </c:pt>
                <c:pt idx="16">
                  <c:v>7.1061174137751779</c:v>
                </c:pt>
                <c:pt idx="17">
                  <c:v>6.3057743356524742</c:v>
                </c:pt>
                <c:pt idx="18">
                  <c:v>6.8859322900313531</c:v>
                </c:pt>
                <c:pt idx="19">
                  <c:v>8.2079823576087296</c:v>
                </c:pt>
                <c:pt idx="20">
                  <c:v>7.5211057277026612</c:v>
                </c:pt>
                <c:pt idx="21">
                  <c:v>7.6919741018351404</c:v>
                </c:pt>
                <c:pt idx="22">
                  <c:v>8.2955790576506665</c:v>
                </c:pt>
                <c:pt idx="23">
                  <c:v>7.5125607158792942</c:v>
                </c:pt>
                <c:pt idx="24">
                  <c:v>7.6464468371376153</c:v>
                </c:pt>
                <c:pt idx="25">
                  <c:v>7.5878225895088161</c:v>
                </c:pt>
                <c:pt idx="26">
                  <c:v>6.7776011152357487</c:v>
                </c:pt>
                <c:pt idx="27">
                  <c:v>7.1515198107943219</c:v>
                </c:pt>
                <c:pt idx="28">
                  <c:v>5.7182587466068062</c:v>
                </c:pt>
                <c:pt idx="29">
                  <c:v>6.5167850076328993</c:v>
                </c:pt>
                <c:pt idx="30">
                  <c:v>6.0870784210006246</c:v>
                </c:pt>
                <c:pt idx="31">
                  <c:v>3.9802290168117933</c:v>
                </c:pt>
                <c:pt idx="32">
                  <c:v>4.7093405715817571</c:v>
                </c:pt>
                <c:pt idx="33">
                  <c:v>3.9937011786348946</c:v>
                </c:pt>
                <c:pt idx="34">
                  <c:v>4.5702160456321437</c:v>
                </c:pt>
                <c:pt idx="35">
                  <c:v>2.7973116268385247</c:v>
                </c:pt>
                <c:pt idx="36">
                  <c:v>1.6004132331982841</c:v>
                </c:pt>
                <c:pt idx="37">
                  <c:v>0.20276738425265783</c:v>
                </c:pt>
                <c:pt idx="38">
                  <c:v>0.11091002025778707</c:v>
                </c:pt>
                <c:pt idx="39">
                  <c:v>1.6777657481128325</c:v>
                </c:pt>
                <c:pt idx="40">
                  <c:v>-0.22388678847369051</c:v>
                </c:pt>
                <c:pt idx="41">
                  <c:v>0.8511201511711306</c:v>
                </c:pt>
                <c:pt idx="42">
                  <c:v>0.10409325897626705</c:v>
                </c:pt>
                <c:pt idx="43">
                  <c:v>0.93500324421652792</c:v>
                </c:pt>
                <c:pt idx="44">
                  <c:v>1.9815541250589355</c:v>
                </c:pt>
                <c:pt idx="45">
                  <c:v>1.675551231204802</c:v>
                </c:pt>
                <c:pt idx="46">
                  <c:v>1.9185348353846621</c:v>
                </c:pt>
                <c:pt idx="47">
                  <c:v>1.5562226544616649</c:v>
                </c:pt>
                <c:pt idx="48">
                  <c:v>0.91379574487185811</c:v>
                </c:pt>
                <c:pt idx="49">
                  <c:v>1.3326857044904592</c:v>
                </c:pt>
                <c:pt idx="50">
                  <c:v>0</c:v>
                </c:pt>
                <c:pt idx="51">
                  <c:v>0.50780725579227648</c:v>
                </c:pt>
                <c:pt idx="52">
                  <c:v>-0.64700811036367301</c:v>
                </c:pt>
                <c:pt idx="53">
                  <c:v>-0.14131847546036327</c:v>
                </c:pt>
                <c:pt idx="54">
                  <c:v>-0.86234746955398356</c:v>
                </c:pt>
                <c:pt idx="55">
                  <c:v>0.15683022321552836</c:v>
                </c:pt>
                <c:pt idx="56">
                  <c:v>0.24237790739539583</c:v>
                </c:pt>
                <c:pt idx="57">
                  <c:v>0.96535915769260094</c:v>
                </c:pt>
                <c:pt idx="58">
                  <c:v>1.7048781192395606</c:v>
                </c:pt>
                <c:pt idx="59">
                  <c:v>0.71113735232113418</c:v>
                </c:pt>
                <c:pt idx="60">
                  <c:v>1.8659710687064492</c:v>
                </c:pt>
                <c:pt idx="61">
                  <c:v>2.0154297989326873</c:v>
                </c:pt>
                <c:pt idx="62">
                  <c:v>1.743454154057013</c:v>
                </c:pt>
                <c:pt idx="63">
                  <c:v>3.0677349065650708</c:v>
                </c:pt>
                <c:pt idx="64">
                  <c:v>2.9008413769961439</c:v>
                </c:pt>
                <c:pt idx="65">
                  <c:v>3.4480922185790406</c:v>
                </c:pt>
                <c:pt idx="66">
                  <c:v>4.256808146292256</c:v>
                </c:pt>
                <c:pt idx="67">
                  <c:v>5.5044195018333175</c:v>
                </c:pt>
                <c:pt idx="68">
                  <c:v>6.2572197873775126</c:v>
                </c:pt>
                <c:pt idx="69">
                  <c:v>6.6417932957831081</c:v>
                </c:pt>
                <c:pt idx="70">
                  <c:v>6.652564890068561</c:v>
                </c:pt>
                <c:pt idx="71">
                  <c:v>7.4481346713946071</c:v>
                </c:pt>
                <c:pt idx="72">
                  <c:v>8.9787365047779311</c:v>
                </c:pt>
                <c:pt idx="73">
                  <c:v>10.623689548130113</c:v>
                </c:pt>
                <c:pt idx="74">
                  <c:v>11.925021062477855</c:v>
                </c:pt>
                <c:pt idx="75">
                  <c:v>14.20842886539514</c:v>
                </c:pt>
                <c:pt idx="76">
                  <c:v>13.613430155276115</c:v>
                </c:pt>
                <c:pt idx="77">
                  <c:v>15.859179680118322</c:v>
                </c:pt>
                <c:pt idx="78">
                  <c:v>16.997034737648374</c:v>
                </c:pt>
                <c:pt idx="79">
                  <c:v>17.906696651213</c:v>
                </c:pt>
                <c:pt idx="80">
                  <c:v>19.976387987899699</c:v>
                </c:pt>
                <c:pt idx="81">
                  <c:v>20.377822615909309</c:v>
                </c:pt>
                <c:pt idx="82">
                  <c:v>21.268587096324886</c:v>
                </c:pt>
                <c:pt idx="83">
                  <c:v>23.261286094362852</c:v>
                </c:pt>
                <c:pt idx="84">
                  <c:v>21.577965374974095</c:v>
                </c:pt>
                <c:pt idx="85">
                  <c:v>22.83366904821758</c:v>
                </c:pt>
                <c:pt idx="86">
                  <c:v>24.727610336405437</c:v>
                </c:pt>
                <c:pt idx="87">
                  <c:v>24.344706732539244</c:v>
                </c:pt>
                <c:pt idx="88">
                  <c:v>25.685560019993392</c:v>
                </c:pt>
                <c:pt idx="89">
                  <c:v>25.660867075968447</c:v>
                </c:pt>
                <c:pt idx="90">
                  <c:v>25.565483780634999</c:v>
                </c:pt>
                <c:pt idx="91">
                  <c:v>26.472312724939087</c:v>
                </c:pt>
                <c:pt idx="92">
                  <c:v>26.518062648570304</c:v>
                </c:pt>
                <c:pt idx="93">
                  <c:v>26.265430819688611</c:v>
                </c:pt>
                <c:pt idx="94">
                  <c:v>26.897971860422132</c:v>
                </c:pt>
                <c:pt idx="95">
                  <c:v>26.590043931397457</c:v>
                </c:pt>
                <c:pt idx="96">
                  <c:v>26.553897817911547</c:v>
                </c:pt>
                <c:pt idx="97">
                  <c:v>27.219817832623978</c:v>
                </c:pt>
                <c:pt idx="98">
                  <c:v>28.331422136466397</c:v>
                </c:pt>
                <c:pt idx="99">
                  <c:v>29.540589705397725</c:v>
                </c:pt>
                <c:pt idx="100">
                  <c:v>28.381623747715565</c:v>
                </c:pt>
                <c:pt idx="101">
                  <c:v>28.423070577000022</c:v>
                </c:pt>
                <c:pt idx="102">
                  <c:v>27.316785232076807</c:v>
                </c:pt>
                <c:pt idx="103">
                  <c:v>27.569993031398525</c:v>
                </c:pt>
                <c:pt idx="104">
                  <c:v>26.463875284637442</c:v>
                </c:pt>
                <c:pt idx="105">
                  <c:v>26.923386435327863</c:v>
                </c:pt>
                <c:pt idx="106">
                  <c:v>25.880472196463138</c:v>
                </c:pt>
                <c:pt idx="107">
                  <c:v>26.907378838444487</c:v>
                </c:pt>
                <c:pt idx="108">
                  <c:v>27.127252625408271</c:v>
                </c:pt>
                <c:pt idx="109">
                  <c:v>26.595017541395606</c:v>
                </c:pt>
                <c:pt idx="110">
                  <c:v>26.714924429800163</c:v>
                </c:pt>
                <c:pt idx="111">
                  <c:v>26.299877429594279</c:v>
                </c:pt>
                <c:pt idx="112">
                  <c:v>25.976582038436646</c:v>
                </c:pt>
                <c:pt idx="113">
                  <c:v>25.760973446301328</c:v>
                </c:pt>
                <c:pt idx="114">
                  <c:v>26.632009388126619</c:v>
                </c:pt>
                <c:pt idx="115">
                  <c:v>25.0115813311583</c:v>
                </c:pt>
                <c:pt idx="116">
                  <c:v>25.157441864512595</c:v>
                </c:pt>
                <c:pt idx="117">
                  <c:v>24.969057502371427</c:v>
                </c:pt>
                <c:pt idx="118">
                  <c:v>24.258028575287859</c:v>
                </c:pt>
                <c:pt idx="119">
                  <c:v>24.389857488753883</c:v>
                </c:pt>
                <c:pt idx="120">
                  <c:v>23.872385451067149</c:v>
                </c:pt>
                <c:pt idx="121">
                  <c:v>25.506712019176433</c:v>
                </c:pt>
                <c:pt idx="122">
                  <c:v>25.023357188641747</c:v>
                </c:pt>
                <c:pt idx="123">
                  <c:v>24.72782786094584</c:v>
                </c:pt>
                <c:pt idx="124">
                  <c:v>24.245359655775623</c:v>
                </c:pt>
                <c:pt idx="125">
                  <c:v>23.237741873560999</c:v>
                </c:pt>
                <c:pt idx="126">
                  <c:v>22.679236000775354</c:v>
                </c:pt>
                <c:pt idx="127">
                  <c:v>21.85084565164707</c:v>
                </c:pt>
                <c:pt idx="128">
                  <c:v>21.376801474827637</c:v>
                </c:pt>
                <c:pt idx="129">
                  <c:v>21.70144896858778</c:v>
                </c:pt>
                <c:pt idx="130">
                  <c:v>21.441873334546163</c:v>
                </c:pt>
                <c:pt idx="131">
                  <c:v>20.243277897737475</c:v>
                </c:pt>
                <c:pt idx="132">
                  <c:v>20.775141186321541</c:v>
                </c:pt>
                <c:pt idx="133">
                  <c:v>19.287639283134602</c:v>
                </c:pt>
                <c:pt idx="134">
                  <c:v>20.518494447812834</c:v>
                </c:pt>
                <c:pt idx="135">
                  <c:v>19.797778113062115</c:v>
                </c:pt>
                <c:pt idx="136">
                  <c:v>20.013795641854593</c:v>
                </c:pt>
                <c:pt idx="137">
                  <c:v>19.185157679982929</c:v>
                </c:pt>
                <c:pt idx="138">
                  <c:v>18.900792616046967</c:v>
                </c:pt>
                <c:pt idx="139">
                  <c:v>18.667563588079719</c:v>
                </c:pt>
                <c:pt idx="140">
                  <c:v>17.589469360607044</c:v>
                </c:pt>
                <c:pt idx="141">
                  <c:v>18.12837228831312</c:v>
                </c:pt>
                <c:pt idx="142">
                  <c:v>18.410538291318776</c:v>
                </c:pt>
                <c:pt idx="143">
                  <c:v>17.927582966129787</c:v>
                </c:pt>
                <c:pt idx="144">
                  <c:v>17.264089087432215</c:v>
                </c:pt>
                <c:pt idx="145">
                  <c:v>16.073435224360669</c:v>
                </c:pt>
                <c:pt idx="146">
                  <c:v>15.758812805000058</c:v>
                </c:pt>
                <c:pt idx="147">
                  <c:v>15.295596532643753</c:v>
                </c:pt>
                <c:pt idx="148">
                  <c:v>14.285048424273597</c:v>
                </c:pt>
                <c:pt idx="149">
                  <c:v>14.78072914869812</c:v>
                </c:pt>
                <c:pt idx="150">
                  <c:v>13.861437751838773</c:v>
                </c:pt>
                <c:pt idx="151">
                  <c:v>13.1692343186784</c:v>
                </c:pt>
                <c:pt idx="152">
                  <c:v>12.941925340340703</c:v>
                </c:pt>
                <c:pt idx="153">
                  <c:v>12.434380315548243</c:v>
                </c:pt>
                <c:pt idx="154">
                  <c:v>12.82297375596867</c:v>
                </c:pt>
                <c:pt idx="155">
                  <c:v>12.063712471734153</c:v>
                </c:pt>
                <c:pt idx="156">
                  <c:v>10.844161894225666</c:v>
                </c:pt>
                <c:pt idx="157">
                  <c:v>10.313932646145949</c:v>
                </c:pt>
                <c:pt idx="158">
                  <c:v>10.112416010259851</c:v>
                </c:pt>
                <c:pt idx="159">
                  <c:v>9.784446349467137</c:v>
                </c:pt>
                <c:pt idx="160">
                  <c:v>9.788214481110888</c:v>
                </c:pt>
                <c:pt idx="161">
                  <c:v>11.609781782840258</c:v>
                </c:pt>
                <c:pt idx="162">
                  <c:v>12.443476177114341</c:v>
                </c:pt>
                <c:pt idx="163">
                  <c:v>12.40568332849948</c:v>
                </c:pt>
                <c:pt idx="164">
                  <c:v>10.878771927747158</c:v>
                </c:pt>
                <c:pt idx="165">
                  <c:v>11.824839118405187</c:v>
                </c:pt>
                <c:pt idx="166">
                  <c:v>11.591924551525862</c:v>
                </c:pt>
                <c:pt idx="167">
                  <c:v>12.389231853973854</c:v>
                </c:pt>
                <c:pt idx="168">
                  <c:v>11.127194987058601</c:v>
                </c:pt>
                <c:pt idx="169">
                  <c:v>12.069535192603217</c:v>
                </c:pt>
                <c:pt idx="170">
                  <c:v>10.683830789306224</c:v>
                </c:pt>
              </c:numCache>
            </c:numRef>
          </c:yVal>
          <c:smooth val="0"/>
          <c:extLst>
            <c:ext xmlns:c16="http://schemas.microsoft.com/office/drawing/2014/chart" uri="{C3380CC4-5D6E-409C-BE32-E72D297353CC}">
              <c16:uniqueId val="{00000000-D567-439A-B0CE-258D242DDB20}"/>
            </c:ext>
          </c:extLst>
        </c:ser>
        <c:dLbls>
          <c:showLegendKey val="0"/>
          <c:showVal val="0"/>
          <c:showCatName val="0"/>
          <c:showSerName val="0"/>
          <c:showPercent val="0"/>
          <c:showBubbleSize val="0"/>
        </c:dLbls>
        <c:axId val="1366446911"/>
        <c:axId val="1366447327"/>
      </c:scatterChart>
      <c:valAx>
        <c:axId val="1366446911"/>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6447327"/>
        <c:crosses val="autoZero"/>
        <c:crossBetween val="midCat"/>
        <c:majorUnit val="600"/>
      </c:valAx>
      <c:valAx>
        <c:axId val="1366447327"/>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6446911"/>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5U apyr + 100 uM ATP</c:v>
          </c:tx>
          <c:spPr>
            <a:ln w="25400" cap="rnd">
              <a:solidFill>
                <a:srgbClr val="A024F4"/>
              </a:solidFill>
              <a:round/>
            </a:ln>
            <a:effectLst/>
          </c:spPr>
          <c:marker>
            <c:symbol val="none"/>
          </c:marker>
          <c:errBars>
            <c:errDir val="y"/>
            <c:errBarType val="both"/>
            <c:errValType val="cust"/>
            <c:noEndCap val="1"/>
            <c:plus>
              <c:numRef>
                <c:f>'apyr+atp'!$H$54:$H$174</c:f>
                <c:numCache>
                  <c:formatCode>General</c:formatCode>
                  <c:ptCount val="121"/>
                  <c:pt idx="0">
                    <c:v>0</c:v>
                  </c:pt>
                  <c:pt idx="1">
                    <c:v>0.64539817365217678</c:v>
                  </c:pt>
                  <c:pt idx="2">
                    <c:v>0.56448220482983713</c:v>
                  </c:pt>
                  <c:pt idx="3">
                    <c:v>0.45982246781092972</c:v>
                  </c:pt>
                  <c:pt idx="4">
                    <c:v>0.92176469312002762</c:v>
                  </c:pt>
                  <c:pt idx="5">
                    <c:v>0.34420091321496682</c:v>
                  </c:pt>
                  <c:pt idx="6">
                    <c:v>0.83801655742269476</c:v>
                  </c:pt>
                  <c:pt idx="7">
                    <c:v>1.2296598648804962</c:v>
                  </c:pt>
                  <c:pt idx="8">
                    <c:v>1.403058936376943</c:v>
                  </c:pt>
                  <c:pt idx="9">
                    <c:v>1.7554712391247043</c:v>
                  </c:pt>
                  <c:pt idx="10">
                    <c:v>2.2797454805593613</c:v>
                  </c:pt>
                  <c:pt idx="11">
                    <c:v>2.5733976387288537</c:v>
                  </c:pt>
                  <c:pt idx="12">
                    <c:v>3.428118028236963</c:v>
                  </c:pt>
                  <c:pt idx="13">
                    <c:v>3.6540248970599505</c:v>
                  </c:pt>
                  <c:pt idx="14">
                    <c:v>3.1244247957068394</c:v>
                  </c:pt>
                  <c:pt idx="15">
                    <c:v>3.9212263304310859</c:v>
                  </c:pt>
                  <c:pt idx="16">
                    <c:v>4.0856841140244073</c:v>
                  </c:pt>
                  <c:pt idx="17">
                    <c:v>4.9747391866672004</c:v>
                  </c:pt>
                  <c:pt idx="18">
                    <c:v>4.4557615232922849</c:v>
                  </c:pt>
                  <c:pt idx="19">
                    <c:v>3.8321405319771222</c:v>
                  </c:pt>
                  <c:pt idx="20">
                    <c:v>3.4407719564730535</c:v>
                  </c:pt>
                  <c:pt idx="21">
                    <c:v>3.1624983295825513</c:v>
                  </c:pt>
                  <c:pt idx="22">
                    <c:v>3.4441847174314244</c:v>
                  </c:pt>
                  <c:pt idx="23">
                    <c:v>3.3865925003903019</c:v>
                  </c:pt>
                  <c:pt idx="24">
                    <c:v>3.4209137172000039</c:v>
                  </c:pt>
                  <c:pt idx="25">
                    <c:v>4.5392067335948685</c:v>
                  </c:pt>
                  <c:pt idx="26">
                    <c:v>4.0402949326118289</c:v>
                  </c:pt>
                  <c:pt idx="27">
                    <c:v>4.9024287350056506</c:v>
                  </c:pt>
                  <c:pt idx="28">
                    <c:v>6.0238378973985487</c:v>
                  </c:pt>
                  <c:pt idx="29">
                    <c:v>6.3911006787528164</c:v>
                  </c:pt>
                  <c:pt idx="30">
                    <c:v>7.6312609203131707</c:v>
                  </c:pt>
                  <c:pt idx="31">
                    <c:v>7.944733174479147</c:v>
                  </c:pt>
                  <c:pt idx="32">
                    <c:v>7.4245929959359724</c:v>
                  </c:pt>
                  <c:pt idx="33">
                    <c:v>9.0772292844235931</c:v>
                  </c:pt>
                  <c:pt idx="34">
                    <c:v>7.6092210962383042</c:v>
                  </c:pt>
                  <c:pt idx="35">
                    <c:v>8.4098723069604482</c:v>
                  </c:pt>
                  <c:pt idx="36">
                    <c:v>9.1574825787429326</c:v>
                  </c:pt>
                  <c:pt idx="37">
                    <c:v>8.9776309900315372</c:v>
                  </c:pt>
                  <c:pt idx="38">
                    <c:v>9.9307714451856857</c:v>
                  </c:pt>
                  <c:pt idx="39">
                    <c:v>9.7458516075211765</c:v>
                  </c:pt>
                  <c:pt idx="40">
                    <c:v>9.2900206538134693</c:v>
                  </c:pt>
                  <c:pt idx="41">
                    <c:v>9.916307394749353</c:v>
                  </c:pt>
                  <c:pt idx="42">
                    <c:v>10.183721527552287</c:v>
                  </c:pt>
                  <c:pt idx="43">
                    <c:v>10.093301691821017</c:v>
                  </c:pt>
                  <c:pt idx="44">
                    <c:v>10.019823282723259</c:v>
                  </c:pt>
                  <c:pt idx="45">
                    <c:v>10.151745209127075</c:v>
                  </c:pt>
                  <c:pt idx="46">
                    <c:v>10.168204430652983</c:v>
                  </c:pt>
                  <c:pt idx="47">
                    <c:v>10.958367141324128</c:v>
                  </c:pt>
                  <c:pt idx="48">
                    <c:v>11.730156287264272</c:v>
                  </c:pt>
                  <c:pt idx="49">
                    <c:v>12.989258452061209</c:v>
                  </c:pt>
                  <c:pt idx="50">
                    <c:v>12.754947701456492</c:v>
                  </c:pt>
                  <c:pt idx="51">
                    <c:v>12.8921558163748</c:v>
                  </c:pt>
                  <c:pt idx="52">
                    <c:v>12.797171861947907</c:v>
                  </c:pt>
                  <c:pt idx="53">
                    <c:v>12.806070885410223</c:v>
                  </c:pt>
                  <c:pt idx="54">
                    <c:v>12.83653187244696</c:v>
                  </c:pt>
                  <c:pt idx="55">
                    <c:v>12.994087181986668</c:v>
                  </c:pt>
                  <c:pt idx="56">
                    <c:v>12.661646550740659</c:v>
                  </c:pt>
                  <c:pt idx="57">
                    <c:v>12.819966847845425</c:v>
                  </c:pt>
                  <c:pt idx="58">
                    <c:v>12.588225433109274</c:v>
                  </c:pt>
                  <c:pt idx="59">
                    <c:v>12.74541003949793</c:v>
                  </c:pt>
                  <c:pt idx="60">
                    <c:v>12.789206375792881</c:v>
                  </c:pt>
                  <c:pt idx="61">
                    <c:v>12.716895089255953</c:v>
                  </c:pt>
                  <c:pt idx="62">
                    <c:v>12.597316021087925</c:v>
                  </c:pt>
                  <c:pt idx="63">
                    <c:v>12.573175158919801</c:v>
                  </c:pt>
                  <c:pt idx="64">
                    <c:v>13.05772586213612</c:v>
                  </c:pt>
                  <c:pt idx="65">
                    <c:v>12.454845419533473</c:v>
                  </c:pt>
                  <c:pt idx="66">
                    <c:v>12.830417388902431</c:v>
                  </c:pt>
                  <c:pt idx="67">
                    <c:v>13.189515125016387</c:v>
                  </c:pt>
                  <c:pt idx="68">
                    <c:v>12.801275734997851</c:v>
                  </c:pt>
                  <c:pt idx="69">
                    <c:v>12.954219333218692</c:v>
                  </c:pt>
                  <c:pt idx="70">
                    <c:v>12.789715637241116</c:v>
                  </c:pt>
                  <c:pt idx="71">
                    <c:v>13.402282552207321</c:v>
                  </c:pt>
                  <c:pt idx="72">
                    <c:v>12.47099481244855</c:v>
                  </c:pt>
                  <c:pt idx="73">
                    <c:v>12.745312591061229</c:v>
                  </c:pt>
                  <c:pt idx="74">
                    <c:v>12.05479494035823</c:v>
                  </c:pt>
                  <c:pt idx="75">
                    <c:v>12.03804245921298</c:v>
                  </c:pt>
                  <c:pt idx="76">
                    <c:v>11.877166643649524</c:v>
                  </c:pt>
                  <c:pt idx="77">
                    <c:v>11.180269908466197</c:v>
                  </c:pt>
                  <c:pt idx="78">
                    <c:v>11.062260080225572</c:v>
                  </c:pt>
                  <c:pt idx="79">
                    <c:v>11.437514887930339</c:v>
                  </c:pt>
                  <c:pt idx="80">
                    <c:v>10.811190085725434</c:v>
                  </c:pt>
                  <c:pt idx="81">
                    <c:v>10.948283250077065</c:v>
                  </c:pt>
                  <c:pt idx="82">
                    <c:v>11.205869529214908</c:v>
                  </c:pt>
                  <c:pt idx="83">
                    <c:v>10.183604207993609</c:v>
                  </c:pt>
                  <c:pt idx="84">
                    <c:v>10.854093898085194</c:v>
                  </c:pt>
                  <c:pt idx="85">
                    <c:v>10.464095642733042</c:v>
                  </c:pt>
                  <c:pt idx="86">
                    <c:v>10.450315719197164</c:v>
                  </c:pt>
                  <c:pt idx="87">
                    <c:v>9.9504147495967992</c:v>
                  </c:pt>
                  <c:pt idx="88">
                    <c:v>9.9278255611198674</c:v>
                  </c:pt>
                  <c:pt idx="89">
                    <c:v>9.3703511833665392</c:v>
                  </c:pt>
                  <c:pt idx="90">
                    <c:v>9.2694512881632409</c:v>
                  </c:pt>
                  <c:pt idx="91">
                    <c:v>9.0650066052666016</c:v>
                  </c:pt>
                  <c:pt idx="92">
                    <c:v>9.5094278986859138</c:v>
                  </c:pt>
                  <c:pt idx="93">
                    <c:v>9.0417718041303718</c:v>
                  </c:pt>
                  <c:pt idx="94">
                    <c:v>9.3459752937991905</c:v>
                  </c:pt>
                  <c:pt idx="95">
                    <c:v>9.1225143987300363</c:v>
                  </c:pt>
                  <c:pt idx="96">
                    <c:v>8.3192721022976279</c:v>
                  </c:pt>
                  <c:pt idx="97">
                    <c:v>8.4563903750868175</c:v>
                  </c:pt>
                  <c:pt idx="98">
                    <c:v>8.1252133869544227</c:v>
                  </c:pt>
                  <c:pt idx="99">
                    <c:v>8.2113130785594937</c:v>
                  </c:pt>
                  <c:pt idx="100">
                    <c:v>8.1204218663570149</c:v>
                  </c:pt>
                  <c:pt idx="101">
                    <c:v>8.1427470732105416</c:v>
                  </c:pt>
                  <c:pt idx="102">
                    <c:v>7.973313367976874</c:v>
                  </c:pt>
                  <c:pt idx="103">
                    <c:v>7.9097883318052231</c:v>
                  </c:pt>
                  <c:pt idx="104">
                    <c:v>7.9105380744168077</c:v>
                  </c:pt>
                  <c:pt idx="105">
                    <c:v>8.0090677683497304</c:v>
                  </c:pt>
                  <c:pt idx="106">
                    <c:v>7.4748141455296233</c:v>
                  </c:pt>
                  <c:pt idx="107">
                    <c:v>7.3737042336581737</c:v>
                  </c:pt>
                  <c:pt idx="108">
                    <c:v>7.2947475989376294</c:v>
                  </c:pt>
                  <c:pt idx="109">
                    <c:v>7.1553510458531617</c:v>
                  </c:pt>
                  <c:pt idx="110">
                    <c:v>7.3694372034877462</c:v>
                  </c:pt>
                  <c:pt idx="111">
                    <c:v>7.7111024298936535</c:v>
                  </c:pt>
                  <c:pt idx="112">
                    <c:v>7.6916955276558125</c:v>
                  </c:pt>
                  <c:pt idx="113">
                    <c:v>7.5155685480011192</c:v>
                  </c:pt>
                  <c:pt idx="114">
                    <c:v>6.9792911698142506</c:v>
                  </c:pt>
                  <c:pt idx="115">
                    <c:v>7.2515332637660554</c:v>
                  </c:pt>
                  <c:pt idx="116">
                    <c:v>6.6233639178656034</c:v>
                  </c:pt>
                  <c:pt idx="117">
                    <c:v>7.16417991857106</c:v>
                  </c:pt>
                  <c:pt idx="118">
                    <c:v>6.6359167653813227</c:v>
                  </c:pt>
                  <c:pt idx="119">
                    <c:v>6.8743492980610004</c:v>
                  </c:pt>
                  <c:pt idx="120">
                    <c:v>6.3951262835114822</c:v>
                  </c:pt>
                </c:numCache>
              </c:numRef>
            </c:plus>
            <c:minus>
              <c:numRef>
                <c:f>'apyr+atp'!$H$54:$H$174</c:f>
                <c:numCache>
                  <c:formatCode>General</c:formatCode>
                  <c:ptCount val="121"/>
                  <c:pt idx="0">
                    <c:v>0</c:v>
                  </c:pt>
                  <c:pt idx="1">
                    <c:v>0.64539817365217678</c:v>
                  </c:pt>
                  <c:pt idx="2">
                    <c:v>0.56448220482983713</c:v>
                  </c:pt>
                  <c:pt idx="3">
                    <c:v>0.45982246781092972</c:v>
                  </c:pt>
                  <c:pt idx="4">
                    <c:v>0.92176469312002762</c:v>
                  </c:pt>
                  <c:pt idx="5">
                    <c:v>0.34420091321496682</c:v>
                  </c:pt>
                  <c:pt idx="6">
                    <c:v>0.83801655742269476</c:v>
                  </c:pt>
                  <c:pt idx="7">
                    <c:v>1.2296598648804962</c:v>
                  </c:pt>
                  <c:pt idx="8">
                    <c:v>1.403058936376943</c:v>
                  </c:pt>
                  <c:pt idx="9">
                    <c:v>1.7554712391247043</c:v>
                  </c:pt>
                  <c:pt idx="10">
                    <c:v>2.2797454805593613</c:v>
                  </c:pt>
                  <c:pt idx="11">
                    <c:v>2.5733976387288537</c:v>
                  </c:pt>
                  <c:pt idx="12">
                    <c:v>3.428118028236963</c:v>
                  </c:pt>
                  <c:pt idx="13">
                    <c:v>3.6540248970599505</c:v>
                  </c:pt>
                  <c:pt idx="14">
                    <c:v>3.1244247957068394</c:v>
                  </c:pt>
                  <c:pt idx="15">
                    <c:v>3.9212263304310859</c:v>
                  </c:pt>
                  <c:pt idx="16">
                    <c:v>4.0856841140244073</c:v>
                  </c:pt>
                  <c:pt idx="17">
                    <c:v>4.9747391866672004</c:v>
                  </c:pt>
                  <c:pt idx="18">
                    <c:v>4.4557615232922849</c:v>
                  </c:pt>
                  <c:pt idx="19">
                    <c:v>3.8321405319771222</c:v>
                  </c:pt>
                  <c:pt idx="20">
                    <c:v>3.4407719564730535</c:v>
                  </c:pt>
                  <c:pt idx="21">
                    <c:v>3.1624983295825513</c:v>
                  </c:pt>
                  <c:pt idx="22">
                    <c:v>3.4441847174314244</c:v>
                  </c:pt>
                  <c:pt idx="23">
                    <c:v>3.3865925003903019</c:v>
                  </c:pt>
                  <c:pt idx="24">
                    <c:v>3.4209137172000039</c:v>
                  </c:pt>
                  <c:pt idx="25">
                    <c:v>4.5392067335948685</c:v>
                  </c:pt>
                  <c:pt idx="26">
                    <c:v>4.0402949326118289</c:v>
                  </c:pt>
                  <c:pt idx="27">
                    <c:v>4.9024287350056506</c:v>
                  </c:pt>
                  <c:pt idx="28">
                    <c:v>6.0238378973985487</c:v>
                  </c:pt>
                  <c:pt idx="29">
                    <c:v>6.3911006787528164</c:v>
                  </c:pt>
                  <c:pt idx="30">
                    <c:v>7.6312609203131707</c:v>
                  </c:pt>
                  <c:pt idx="31">
                    <c:v>7.944733174479147</c:v>
                  </c:pt>
                  <c:pt idx="32">
                    <c:v>7.4245929959359724</c:v>
                  </c:pt>
                  <c:pt idx="33">
                    <c:v>9.0772292844235931</c:v>
                  </c:pt>
                  <c:pt idx="34">
                    <c:v>7.6092210962383042</c:v>
                  </c:pt>
                  <c:pt idx="35">
                    <c:v>8.4098723069604482</c:v>
                  </c:pt>
                  <c:pt idx="36">
                    <c:v>9.1574825787429326</c:v>
                  </c:pt>
                  <c:pt idx="37">
                    <c:v>8.9776309900315372</c:v>
                  </c:pt>
                  <c:pt idx="38">
                    <c:v>9.9307714451856857</c:v>
                  </c:pt>
                  <c:pt idx="39">
                    <c:v>9.7458516075211765</c:v>
                  </c:pt>
                  <c:pt idx="40">
                    <c:v>9.2900206538134693</c:v>
                  </c:pt>
                  <c:pt idx="41">
                    <c:v>9.916307394749353</c:v>
                  </c:pt>
                  <c:pt idx="42">
                    <c:v>10.183721527552287</c:v>
                  </c:pt>
                  <c:pt idx="43">
                    <c:v>10.093301691821017</c:v>
                  </c:pt>
                  <c:pt idx="44">
                    <c:v>10.019823282723259</c:v>
                  </c:pt>
                  <c:pt idx="45">
                    <c:v>10.151745209127075</c:v>
                  </c:pt>
                  <c:pt idx="46">
                    <c:v>10.168204430652983</c:v>
                  </c:pt>
                  <c:pt idx="47">
                    <c:v>10.958367141324128</c:v>
                  </c:pt>
                  <c:pt idx="48">
                    <c:v>11.730156287264272</c:v>
                  </c:pt>
                  <c:pt idx="49">
                    <c:v>12.989258452061209</c:v>
                  </c:pt>
                  <c:pt idx="50">
                    <c:v>12.754947701456492</c:v>
                  </c:pt>
                  <c:pt idx="51">
                    <c:v>12.8921558163748</c:v>
                  </c:pt>
                  <c:pt idx="52">
                    <c:v>12.797171861947907</c:v>
                  </c:pt>
                  <c:pt idx="53">
                    <c:v>12.806070885410223</c:v>
                  </c:pt>
                  <c:pt idx="54">
                    <c:v>12.83653187244696</c:v>
                  </c:pt>
                  <c:pt idx="55">
                    <c:v>12.994087181986668</c:v>
                  </c:pt>
                  <c:pt idx="56">
                    <c:v>12.661646550740659</c:v>
                  </c:pt>
                  <c:pt idx="57">
                    <c:v>12.819966847845425</c:v>
                  </c:pt>
                  <c:pt idx="58">
                    <c:v>12.588225433109274</c:v>
                  </c:pt>
                  <c:pt idx="59">
                    <c:v>12.74541003949793</c:v>
                  </c:pt>
                  <c:pt idx="60">
                    <c:v>12.789206375792881</c:v>
                  </c:pt>
                  <c:pt idx="61">
                    <c:v>12.716895089255953</c:v>
                  </c:pt>
                  <c:pt idx="62">
                    <c:v>12.597316021087925</c:v>
                  </c:pt>
                  <c:pt idx="63">
                    <c:v>12.573175158919801</c:v>
                  </c:pt>
                  <c:pt idx="64">
                    <c:v>13.05772586213612</c:v>
                  </c:pt>
                  <c:pt idx="65">
                    <c:v>12.454845419533473</c:v>
                  </c:pt>
                  <c:pt idx="66">
                    <c:v>12.830417388902431</c:v>
                  </c:pt>
                  <c:pt idx="67">
                    <c:v>13.189515125016387</c:v>
                  </c:pt>
                  <c:pt idx="68">
                    <c:v>12.801275734997851</c:v>
                  </c:pt>
                  <c:pt idx="69">
                    <c:v>12.954219333218692</c:v>
                  </c:pt>
                  <c:pt idx="70">
                    <c:v>12.789715637241116</c:v>
                  </c:pt>
                  <c:pt idx="71">
                    <c:v>13.402282552207321</c:v>
                  </c:pt>
                  <c:pt idx="72">
                    <c:v>12.47099481244855</c:v>
                  </c:pt>
                  <c:pt idx="73">
                    <c:v>12.745312591061229</c:v>
                  </c:pt>
                  <c:pt idx="74">
                    <c:v>12.05479494035823</c:v>
                  </c:pt>
                  <c:pt idx="75">
                    <c:v>12.03804245921298</c:v>
                  </c:pt>
                  <c:pt idx="76">
                    <c:v>11.877166643649524</c:v>
                  </c:pt>
                  <c:pt idx="77">
                    <c:v>11.180269908466197</c:v>
                  </c:pt>
                  <c:pt idx="78">
                    <c:v>11.062260080225572</c:v>
                  </c:pt>
                  <c:pt idx="79">
                    <c:v>11.437514887930339</c:v>
                  </c:pt>
                  <c:pt idx="80">
                    <c:v>10.811190085725434</c:v>
                  </c:pt>
                  <c:pt idx="81">
                    <c:v>10.948283250077065</c:v>
                  </c:pt>
                  <c:pt idx="82">
                    <c:v>11.205869529214908</c:v>
                  </c:pt>
                  <c:pt idx="83">
                    <c:v>10.183604207993609</c:v>
                  </c:pt>
                  <c:pt idx="84">
                    <c:v>10.854093898085194</c:v>
                  </c:pt>
                  <c:pt idx="85">
                    <c:v>10.464095642733042</c:v>
                  </c:pt>
                  <c:pt idx="86">
                    <c:v>10.450315719197164</c:v>
                  </c:pt>
                  <c:pt idx="87">
                    <c:v>9.9504147495967992</c:v>
                  </c:pt>
                  <c:pt idx="88">
                    <c:v>9.9278255611198674</c:v>
                  </c:pt>
                  <c:pt idx="89">
                    <c:v>9.3703511833665392</c:v>
                  </c:pt>
                  <c:pt idx="90">
                    <c:v>9.2694512881632409</c:v>
                  </c:pt>
                  <c:pt idx="91">
                    <c:v>9.0650066052666016</c:v>
                  </c:pt>
                  <c:pt idx="92">
                    <c:v>9.5094278986859138</c:v>
                  </c:pt>
                  <c:pt idx="93">
                    <c:v>9.0417718041303718</c:v>
                  </c:pt>
                  <c:pt idx="94">
                    <c:v>9.3459752937991905</c:v>
                  </c:pt>
                  <c:pt idx="95">
                    <c:v>9.1225143987300363</c:v>
                  </c:pt>
                  <c:pt idx="96">
                    <c:v>8.3192721022976279</c:v>
                  </c:pt>
                  <c:pt idx="97">
                    <c:v>8.4563903750868175</c:v>
                  </c:pt>
                  <c:pt idx="98">
                    <c:v>8.1252133869544227</c:v>
                  </c:pt>
                  <c:pt idx="99">
                    <c:v>8.2113130785594937</c:v>
                  </c:pt>
                  <c:pt idx="100">
                    <c:v>8.1204218663570149</c:v>
                  </c:pt>
                  <c:pt idx="101">
                    <c:v>8.1427470732105416</c:v>
                  </c:pt>
                  <c:pt idx="102">
                    <c:v>7.973313367976874</c:v>
                  </c:pt>
                  <c:pt idx="103">
                    <c:v>7.9097883318052231</c:v>
                  </c:pt>
                  <c:pt idx="104">
                    <c:v>7.9105380744168077</c:v>
                  </c:pt>
                  <c:pt idx="105">
                    <c:v>8.0090677683497304</c:v>
                  </c:pt>
                  <c:pt idx="106">
                    <c:v>7.4748141455296233</c:v>
                  </c:pt>
                  <c:pt idx="107">
                    <c:v>7.3737042336581737</c:v>
                  </c:pt>
                  <c:pt idx="108">
                    <c:v>7.2947475989376294</c:v>
                  </c:pt>
                  <c:pt idx="109">
                    <c:v>7.1553510458531617</c:v>
                  </c:pt>
                  <c:pt idx="110">
                    <c:v>7.3694372034877462</c:v>
                  </c:pt>
                  <c:pt idx="111">
                    <c:v>7.7111024298936535</c:v>
                  </c:pt>
                  <c:pt idx="112">
                    <c:v>7.6916955276558125</c:v>
                  </c:pt>
                  <c:pt idx="113">
                    <c:v>7.5155685480011192</c:v>
                  </c:pt>
                  <c:pt idx="114">
                    <c:v>6.9792911698142506</c:v>
                  </c:pt>
                  <c:pt idx="115">
                    <c:v>7.2515332637660554</c:v>
                  </c:pt>
                  <c:pt idx="116">
                    <c:v>6.6233639178656034</c:v>
                  </c:pt>
                  <c:pt idx="117">
                    <c:v>7.16417991857106</c:v>
                  </c:pt>
                  <c:pt idx="118">
                    <c:v>6.6359167653813227</c:v>
                  </c:pt>
                  <c:pt idx="119">
                    <c:v>6.8743492980610004</c:v>
                  </c:pt>
                  <c:pt idx="120">
                    <c:v>6.3951262835114822</c:v>
                  </c:pt>
                </c:numCache>
              </c:numRef>
            </c:minus>
            <c:spPr>
              <a:noFill/>
              <a:ln w="63500" cap="flat" cmpd="sng" algn="ctr">
                <a:solidFill>
                  <a:srgbClr val="C374F8">
                    <a:alpha val="30000"/>
                  </a:srgbClr>
                </a:solidFill>
                <a:round/>
              </a:ln>
              <a:effectLst/>
            </c:spPr>
          </c:errBars>
          <c:xVal>
            <c:numRef>
              <c:f>'apyr+atp'!$A$54:$A$174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'apyr+atp'!$G$54:$G$174</c:f>
              <c:numCache>
                <c:formatCode>General</c:formatCode>
                <c:ptCount val="121"/>
                <c:pt idx="0">
                  <c:v>0</c:v>
                </c:pt>
                <c:pt idx="1">
                  <c:v>0.50780725579227648</c:v>
                </c:pt>
                <c:pt idx="2">
                  <c:v>-0.64700811036367301</c:v>
                </c:pt>
                <c:pt idx="3">
                  <c:v>-0.14131847546036327</c:v>
                </c:pt>
                <c:pt idx="4">
                  <c:v>-0.86234746955398356</c:v>
                </c:pt>
                <c:pt idx="5">
                  <c:v>0.15683022321552836</c:v>
                </c:pt>
                <c:pt idx="6">
                  <c:v>0.24237790739539583</c:v>
                </c:pt>
                <c:pt idx="7">
                  <c:v>0.96535915769260094</c:v>
                </c:pt>
                <c:pt idx="8">
                  <c:v>1.7048781192395606</c:v>
                </c:pt>
                <c:pt idx="9">
                  <c:v>0.71113735232113418</c:v>
                </c:pt>
                <c:pt idx="10">
                  <c:v>1.8659710687064492</c:v>
                </c:pt>
                <c:pt idx="11">
                  <c:v>2.0154297989326873</c:v>
                </c:pt>
                <c:pt idx="12">
                  <c:v>1.743454154057013</c:v>
                </c:pt>
                <c:pt idx="13">
                  <c:v>3.0677349065650708</c:v>
                </c:pt>
                <c:pt idx="14">
                  <c:v>2.9008413769961439</c:v>
                </c:pt>
                <c:pt idx="15">
                  <c:v>3.4480922185790406</c:v>
                </c:pt>
                <c:pt idx="16">
                  <c:v>4.256808146292256</c:v>
                </c:pt>
                <c:pt idx="17">
                  <c:v>5.5044195018333175</c:v>
                </c:pt>
                <c:pt idx="18">
                  <c:v>6.2572197873775126</c:v>
                </c:pt>
                <c:pt idx="19">
                  <c:v>6.6417932957831081</c:v>
                </c:pt>
                <c:pt idx="20">
                  <c:v>6.652564890068561</c:v>
                </c:pt>
                <c:pt idx="21">
                  <c:v>7.4481346713946071</c:v>
                </c:pt>
                <c:pt idx="22">
                  <c:v>8.9787365047779311</c:v>
                </c:pt>
                <c:pt idx="23">
                  <c:v>10.623689548130113</c:v>
                </c:pt>
                <c:pt idx="24">
                  <c:v>11.925021062477855</c:v>
                </c:pt>
                <c:pt idx="25">
                  <c:v>14.20842886539514</c:v>
                </c:pt>
                <c:pt idx="26">
                  <c:v>13.613430155276115</c:v>
                </c:pt>
                <c:pt idx="27">
                  <c:v>15.859179680118322</c:v>
                </c:pt>
                <c:pt idx="28">
                  <c:v>16.997034737648374</c:v>
                </c:pt>
                <c:pt idx="29">
                  <c:v>17.906696651213</c:v>
                </c:pt>
                <c:pt idx="30">
                  <c:v>19.976387987899699</c:v>
                </c:pt>
                <c:pt idx="31">
                  <c:v>20.377822615909309</c:v>
                </c:pt>
                <c:pt idx="32">
                  <c:v>21.268587096324886</c:v>
                </c:pt>
                <c:pt idx="33">
                  <c:v>23.261286094362852</c:v>
                </c:pt>
                <c:pt idx="34">
                  <c:v>21.577965374974095</c:v>
                </c:pt>
                <c:pt idx="35">
                  <c:v>22.83366904821758</c:v>
                </c:pt>
                <c:pt idx="36">
                  <c:v>24.727610336405437</c:v>
                </c:pt>
                <c:pt idx="37">
                  <c:v>24.344706732539244</c:v>
                </c:pt>
                <c:pt idx="38">
                  <c:v>25.685560019993392</c:v>
                </c:pt>
                <c:pt idx="39">
                  <c:v>25.660867075968447</c:v>
                </c:pt>
                <c:pt idx="40">
                  <c:v>25.565483780634999</c:v>
                </c:pt>
                <c:pt idx="41">
                  <c:v>26.472312724939087</c:v>
                </c:pt>
                <c:pt idx="42">
                  <c:v>26.518062648570304</c:v>
                </c:pt>
                <c:pt idx="43">
                  <c:v>26.265430819688611</c:v>
                </c:pt>
                <c:pt idx="44">
                  <c:v>26.897971860422132</c:v>
                </c:pt>
                <c:pt idx="45">
                  <c:v>26.590043931397457</c:v>
                </c:pt>
                <c:pt idx="46">
                  <c:v>26.553897817911547</c:v>
                </c:pt>
                <c:pt idx="47">
                  <c:v>27.219817832623978</c:v>
                </c:pt>
                <c:pt idx="48">
                  <c:v>28.331422136466397</c:v>
                </c:pt>
                <c:pt idx="49">
                  <c:v>29.540589705397725</c:v>
                </c:pt>
                <c:pt idx="50">
                  <c:v>28.381623747715565</c:v>
                </c:pt>
                <c:pt idx="51">
                  <c:v>28.423070577000022</c:v>
                </c:pt>
                <c:pt idx="52">
                  <c:v>27.316785232076807</c:v>
                </c:pt>
                <c:pt idx="53">
                  <c:v>27.569993031398525</c:v>
                </c:pt>
                <c:pt idx="54">
                  <c:v>26.463875284637442</c:v>
                </c:pt>
                <c:pt idx="55">
                  <c:v>26.923386435327863</c:v>
                </c:pt>
                <c:pt idx="56">
                  <c:v>25.880472196463138</c:v>
                </c:pt>
                <c:pt idx="57">
                  <c:v>26.907378838444487</c:v>
                </c:pt>
                <c:pt idx="58">
                  <c:v>27.127252625408271</c:v>
                </c:pt>
                <c:pt idx="59">
                  <c:v>26.595017541395606</c:v>
                </c:pt>
                <c:pt idx="60">
                  <c:v>26.714924429800163</c:v>
                </c:pt>
                <c:pt idx="61">
                  <c:v>26.299877429594279</c:v>
                </c:pt>
                <c:pt idx="62">
                  <c:v>25.976582038436646</c:v>
                </c:pt>
                <c:pt idx="63">
                  <c:v>25.760973446301328</c:v>
                </c:pt>
                <c:pt idx="64">
                  <c:v>26.632009388126619</c:v>
                </c:pt>
                <c:pt idx="65">
                  <c:v>25.0115813311583</c:v>
                </c:pt>
                <c:pt idx="66">
                  <c:v>25.157441864512595</c:v>
                </c:pt>
                <c:pt idx="67">
                  <c:v>24.969057502371427</c:v>
                </c:pt>
                <c:pt idx="68">
                  <c:v>24.258028575287859</c:v>
                </c:pt>
                <c:pt idx="69">
                  <c:v>24.389857488753883</c:v>
                </c:pt>
                <c:pt idx="70">
                  <c:v>23.872385451067149</c:v>
                </c:pt>
                <c:pt idx="71">
                  <c:v>25.506712019176433</c:v>
                </c:pt>
                <c:pt idx="72">
                  <c:v>25.023357188641747</c:v>
                </c:pt>
                <c:pt idx="73">
                  <c:v>24.72782786094584</c:v>
                </c:pt>
                <c:pt idx="74">
                  <c:v>24.245359655775623</c:v>
                </c:pt>
                <c:pt idx="75">
                  <c:v>23.237741873560999</c:v>
                </c:pt>
                <c:pt idx="76">
                  <c:v>22.679236000775354</c:v>
                </c:pt>
                <c:pt idx="77">
                  <c:v>21.85084565164707</c:v>
                </c:pt>
                <c:pt idx="78">
                  <c:v>21.376801474827637</c:v>
                </c:pt>
                <c:pt idx="79">
                  <c:v>21.70144896858778</c:v>
                </c:pt>
                <c:pt idx="80">
                  <c:v>21.441873334546163</c:v>
                </c:pt>
                <c:pt idx="81">
                  <c:v>20.243277897737475</c:v>
                </c:pt>
                <c:pt idx="82">
                  <c:v>20.775141186321541</c:v>
                </c:pt>
                <c:pt idx="83">
                  <c:v>19.287639283134602</c:v>
                </c:pt>
                <c:pt idx="84">
                  <c:v>20.518494447812834</c:v>
                </c:pt>
                <c:pt idx="85">
                  <c:v>19.797778113062115</c:v>
                </c:pt>
                <c:pt idx="86">
                  <c:v>20.013795641854593</c:v>
                </c:pt>
                <c:pt idx="87">
                  <c:v>19.185157679982929</c:v>
                </c:pt>
                <c:pt idx="88">
                  <c:v>18.900792616046967</c:v>
                </c:pt>
                <c:pt idx="89">
                  <c:v>18.667563588079719</c:v>
                </c:pt>
                <c:pt idx="90">
                  <c:v>17.589469360607044</c:v>
                </c:pt>
                <c:pt idx="91">
                  <c:v>18.12837228831312</c:v>
                </c:pt>
                <c:pt idx="92">
                  <c:v>18.410538291318776</c:v>
                </c:pt>
                <c:pt idx="93">
                  <c:v>17.927582966129787</c:v>
                </c:pt>
                <c:pt idx="94">
                  <c:v>17.264089087432215</c:v>
                </c:pt>
                <c:pt idx="95">
                  <c:v>16.073435224360669</c:v>
                </c:pt>
                <c:pt idx="96">
                  <c:v>15.758812805000058</c:v>
                </c:pt>
                <c:pt idx="97">
                  <c:v>15.295596532643753</c:v>
                </c:pt>
                <c:pt idx="98">
                  <c:v>14.285048424273597</c:v>
                </c:pt>
                <c:pt idx="99">
                  <c:v>14.78072914869812</c:v>
                </c:pt>
                <c:pt idx="100">
                  <c:v>13.861437751838773</c:v>
                </c:pt>
                <c:pt idx="101">
                  <c:v>13.1692343186784</c:v>
                </c:pt>
                <c:pt idx="102">
                  <c:v>12.941925340340703</c:v>
                </c:pt>
                <c:pt idx="103">
                  <c:v>12.434380315548243</c:v>
                </c:pt>
                <c:pt idx="104">
                  <c:v>12.82297375596867</c:v>
                </c:pt>
                <c:pt idx="105">
                  <c:v>12.063712471734153</c:v>
                </c:pt>
                <c:pt idx="106">
                  <c:v>10.844161894225666</c:v>
                </c:pt>
                <c:pt idx="107">
                  <c:v>10.313932646145949</c:v>
                </c:pt>
                <c:pt idx="108">
                  <c:v>10.112416010259851</c:v>
                </c:pt>
                <c:pt idx="109">
                  <c:v>9.784446349467137</c:v>
                </c:pt>
                <c:pt idx="110">
                  <c:v>9.788214481110888</c:v>
                </c:pt>
                <c:pt idx="111">
                  <c:v>11.609781782840258</c:v>
                </c:pt>
                <c:pt idx="112">
                  <c:v>12.443476177114341</c:v>
                </c:pt>
                <c:pt idx="113">
                  <c:v>12.40568332849948</c:v>
                </c:pt>
                <c:pt idx="114">
                  <c:v>10.878771927747158</c:v>
                </c:pt>
                <c:pt idx="115">
                  <c:v>11.824839118405187</c:v>
                </c:pt>
                <c:pt idx="116">
                  <c:v>11.591924551525862</c:v>
                </c:pt>
                <c:pt idx="117">
                  <c:v>12.389231853973854</c:v>
                </c:pt>
                <c:pt idx="118">
                  <c:v>11.127194987058601</c:v>
                </c:pt>
                <c:pt idx="119">
                  <c:v>12.069535192603217</c:v>
                </c:pt>
                <c:pt idx="120">
                  <c:v>10.683830789306224</c:v>
                </c:pt>
              </c:numCache>
            </c:numRef>
          </c:yVal>
          <c:smooth val="0"/>
          <c:extLst>
            <c:ext xmlns:c16="http://schemas.microsoft.com/office/drawing/2014/chart" uri="{C3380CC4-5D6E-409C-BE32-E72D297353CC}">
              <c16:uniqueId val="{00000000-41EF-4978-AA21-6FD4A1D1F881}"/>
            </c:ext>
          </c:extLst>
        </c:ser>
        <c:dLbls>
          <c:showLegendKey val="0"/>
          <c:showVal val="0"/>
          <c:showCatName val="0"/>
          <c:showSerName val="0"/>
          <c:showPercent val="0"/>
          <c:showBubbleSize val="0"/>
        </c:dLbls>
        <c:axId val="1366446911"/>
        <c:axId val="1366447327"/>
      </c:scatterChart>
      <c:valAx>
        <c:axId val="1366446911"/>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6447327"/>
        <c:crosses val="autoZero"/>
        <c:crossBetween val="midCat"/>
        <c:majorUnit val="600"/>
      </c:valAx>
      <c:valAx>
        <c:axId val="1366447327"/>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66446911"/>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5118110236221"/>
          <c:y val="5.2783894518538502E-2"/>
          <c:w val="0.7980043744531935"/>
          <c:h val="0.72941408555193987"/>
        </c:manualLayout>
      </c:layout>
      <c:scatterChart>
        <c:scatterStyle val="lineMarker"/>
        <c:varyColors val="0"/>
        <c:ser>
          <c:idx val="0"/>
          <c:order val="0"/>
          <c:tx>
            <c:strRef>
              <c:f>'5apyr+glu'!$G$3</c:f>
              <c:strCache>
                <c:ptCount val="1"/>
                <c:pt idx="0">
                  <c:v>avg</c:v>
                </c:pt>
              </c:strCache>
            </c:strRef>
          </c:tx>
          <c:spPr>
            <a:ln w="25400" cap="rnd">
              <a:solidFill>
                <a:schemeClr val="accent6">
                  <a:lumMod val="75000"/>
                </a:schemeClr>
              </a:solidFill>
              <a:round/>
            </a:ln>
            <a:effectLst/>
          </c:spPr>
          <c:marker>
            <c:symbol val="none"/>
          </c:marker>
          <c:errBars>
            <c:errDir val="y"/>
            <c:errBarType val="both"/>
            <c:errValType val="cust"/>
            <c:noEndCap val="1"/>
            <c:plus>
              <c:numRef>
                <c:f>'5apyr+glu'!$H$4:$H$174</c:f>
                <c:numCache>
                  <c:formatCode>General</c:formatCode>
                  <c:ptCount val="171"/>
                  <c:pt idx="0">
                    <c:v>5.6811233889681958</c:v>
                  </c:pt>
                  <c:pt idx="1">
                    <c:v>6.0012836242221397</c:v>
                  </c:pt>
                  <c:pt idx="2">
                    <c:v>6.087667652464904</c:v>
                  </c:pt>
                  <c:pt idx="3">
                    <c:v>5.5246218256262765</c:v>
                  </c:pt>
                  <c:pt idx="4">
                    <c:v>6.0092705331819571</c:v>
                  </c:pt>
                  <c:pt idx="5">
                    <c:v>5.5227815555236708</c:v>
                  </c:pt>
                  <c:pt idx="6">
                    <c:v>6.2138287796335039</c:v>
                  </c:pt>
                  <c:pt idx="7">
                    <c:v>6.050361954052164</c:v>
                  </c:pt>
                  <c:pt idx="8">
                    <c:v>6.1484865020481214</c:v>
                  </c:pt>
                  <c:pt idx="9">
                    <c:v>7.4477029743009071</c:v>
                  </c:pt>
                  <c:pt idx="10">
                    <c:v>7.1755085816593729</c:v>
                  </c:pt>
                  <c:pt idx="11">
                    <c:v>6.0028997771333747</c:v>
                  </c:pt>
                  <c:pt idx="12">
                    <c:v>4.8230105187468864</c:v>
                  </c:pt>
                  <c:pt idx="13">
                    <c:v>5.0984961375514226</c:v>
                  </c:pt>
                  <c:pt idx="14">
                    <c:v>5.9249874500835533</c:v>
                  </c:pt>
                  <c:pt idx="15">
                    <c:v>6.2689777516680305</c:v>
                  </c:pt>
                  <c:pt idx="16">
                    <c:v>6.0490703987717955</c:v>
                  </c:pt>
                  <c:pt idx="17">
                    <c:v>5.6617813572605096</c:v>
                  </c:pt>
                  <c:pt idx="18">
                    <c:v>5.7538821809237302</c:v>
                  </c:pt>
                  <c:pt idx="19">
                    <c:v>5.9139901523609844</c:v>
                  </c:pt>
                  <c:pt idx="20">
                    <c:v>6.3285807200836031</c:v>
                  </c:pt>
                  <c:pt idx="21">
                    <c:v>6.361340269369915</c:v>
                  </c:pt>
                  <c:pt idx="22">
                    <c:v>6.2533736823648685</c:v>
                  </c:pt>
                  <c:pt idx="23">
                    <c:v>6.1279037967560477</c:v>
                  </c:pt>
                  <c:pt idx="24">
                    <c:v>5.415399198489645</c:v>
                  </c:pt>
                  <c:pt idx="25">
                    <c:v>6.0189715620181943</c:v>
                  </c:pt>
                  <c:pt idx="26">
                    <c:v>5.7807086641956058</c:v>
                  </c:pt>
                  <c:pt idx="27">
                    <c:v>5.5182583532075205</c:v>
                  </c:pt>
                  <c:pt idx="28">
                    <c:v>4.8427655742126161</c:v>
                  </c:pt>
                  <c:pt idx="29">
                    <c:v>5.1335292473483545</c:v>
                  </c:pt>
                  <c:pt idx="30">
                    <c:v>4.7795509470027984</c:v>
                  </c:pt>
                  <c:pt idx="31">
                    <c:v>4.4700157860111958</c:v>
                  </c:pt>
                  <c:pt idx="32">
                    <c:v>5.5801975976887643</c:v>
                  </c:pt>
                  <c:pt idx="33">
                    <c:v>5.3640115587591808</c:v>
                  </c:pt>
                  <c:pt idx="34">
                    <c:v>5.5420829595691083</c:v>
                  </c:pt>
                  <c:pt idx="35">
                    <c:v>6.3731078195985074</c:v>
                  </c:pt>
                  <c:pt idx="36">
                    <c:v>6.8124869060154367</c:v>
                  </c:pt>
                  <c:pt idx="37">
                    <c:v>7.3142425228875485</c:v>
                  </c:pt>
                  <c:pt idx="38">
                    <c:v>7.4712329150652916</c:v>
                  </c:pt>
                  <c:pt idx="39">
                    <c:v>7.2081607687414637</c:v>
                  </c:pt>
                  <c:pt idx="40">
                    <c:v>7.2655354408328758</c:v>
                  </c:pt>
                  <c:pt idx="41">
                    <c:v>6.293380622873161</c:v>
                  </c:pt>
                  <c:pt idx="42">
                    <c:v>5.6809551023412688</c:v>
                  </c:pt>
                  <c:pt idx="43">
                    <c:v>4.2813629774326944</c:v>
                  </c:pt>
                  <c:pt idx="44">
                    <c:v>4.4022764718027432</c:v>
                  </c:pt>
                  <c:pt idx="45">
                    <c:v>3.9507290596666405</c:v>
                  </c:pt>
                  <c:pt idx="46">
                    <c:v>2.8651938687963581</c:v>
                  </c:pt>
                  <c:pt idx="47">
                    <c:v>2.0368948446125765</c:v>
                  </c:pt>
                  <c:pt idx="48">
                    <c:v>1.2169505063760679</c:v>
                  </c:pt>
                  <c:pt idx="49">
                    <c:v>1.0693389160418691</c:v>
                  </c:pt>
                  <c:pt idx="50">
                    <c:v>0</c:v>
                  </c:pt>
                  <c:pt idx="51">
                    <c:v>2.3102089971688202</c:v>
                  </c:pt>
                  <c:pt idx="52">
                    <c:v>2.5621569694399198</c:v>
                  </c:pt>
                  <c:pt idx="53">
                    <c:v>2.2061581053876247</c:v>
                  </c:pt>
                  <c:pt idx="54">
                    <c:v>3.1838294364343067</c:v>
                  </c:pt>
                  <c:pt idx="55">
                    <c:v>3.5441255207566509</c:v>
                  </c:pt>
                  <c:pt idx="56">
                    <c:v>3.6864289302772719</c:v>
                  </c:pt>
                  <c:pt idx="57">
                    <c:v>3.6715521438599361</c:v>
                  </c:pt>
                  <c:pt idx="58">
                    <c:v>3.9970789593577831</c:v>
                  </c:pt>
                  <c:pt idx="59">
                    <c:v>4.1465512720852535</c:v>
                  </c:pt>
                  <c:pt idx="60">
                    <c:v>4.5132631070294078</c:v>
                  </c:pt>
                  <c:pt idx="61">
                    <c:v>4.6053766284228344</c:v>
                  </c:pt>
                  <c:pt idx="62">
                    <c:v>5.259328627693459</c:v>
                  </c:pt>
                  <c:pt idx="63">
                    <c:v>5.0463951387908503</c:v>
                  </c:pt>
                  <c:pt idx="64">
                    <c:v>5.3078527050839348</c:v>
                  </c:pt>
                  <c:pt idx="65">
                    <c:v>4.3628992634932926</c:v>
                  </c:pt>
                  <c:pt idx="66">
                    <c:v>4.1442552169030682</c:v>
                  </c:pt>
                  <c:pt idx="67">
                    <c:v>3.8584139293752946</c:v>
                  </c:pt>
                  <c:pt idx="68">
                    <c:v>3.8278987132513587</c:v>
                  </c:pt>
                  <c:pt idx="69">
                    <c:v>4.0182430679673633</c:v>
                  </c:pt>
                  <c:pt idx="70">
                    <c:v>3.5943048689913684</c:v>
                  </c:pt>
                  <c:pt idx="71">
                    <c:v>3.7356659202461455</c:v>
                  </c:pt>
                  <c:pt idx="72">
                    <c:v>3.4085830596898248</c:v>
                  </c:pt>
                  <c:pt idx="73">
                    <c:v>3.717802993561143</c:v>
                  </c:pt>
                  <c:pt idx="74">
                    <c:v>3.5576734935499732</c:v>
                  </c:pt>
                  <c:pt idx="75">
                    <c:v>3.3995161609496076</c:v>
                  </c:pt>
                  <c:pt idx="76">
                    <c:v>3.1343821135476744</c:v>
                  </c:pt>
                  <c:pt idx="77">
                    <c:v>2.8997701332489356</c:v>
                  </c:pt>
                  <c:pt idx="78">
                    <c:v>2.8097626404959981</c:v>
                  </c:pt>
                  <c:pt idx="79">
                    <c:v>2.6818915041522526</c:v>
                  </c:pt>
                  <c:pt idx="80">
                    <c:v>2.8480669175363231</c:v>
                  </c:pt>
                  <c:pt idx="81">
                    <c:v>3.1178524809308068</c:v>
                  </c:pt>
                  <c:pt idx="82">
                    <c:v>3.1708756235257205</c:v>
                  </c:pt>
                  <c:pt idx="83">
                    <c:v>3.4083810677339366</c:v>
                  </c:pt>
                  <c:pt idx="84">
                    <c:v>3.8805945247448119</c:v>
                  </c:pt>
                  <c:pt idx="85">
                    <c:v>4.2973205911516672</c:v>
                  </c:pt>
                  <c:pt idx="86">
                    <c:v>4.8937078687071356</c:v>
                  </c:pt>
                  <c:pt idx="87">
                    <c:v>5.2401835817142404</c:v>
                  </c:pt>
                  <c:pt idx="88">
                    <c:v>5.3257464582264733</c:v>
                  </c:pt>
                  <c:pt idx="89">
                    <c:v>5.5309649675936727</c:v>
                  </c:pt>
                  <c:pt idx="90">
                    <c:v>5.6202178651111518</c:v>
                  </c:pt>
                  <c:pt idx="91">
                    <c:v>5.6071176701278311</c:v>
                  </c:pt>
                  <c:pt idx="92">
                    <c:v>5.5576162397057152</c:v>
                  </c:pt>
                  <c:pt idx="93">
                    <c:v>5.8968998769136594</c:v>
                  </c:pt>
                  <c:pt idx="94">
                    <c:v>6.3680225020519066</c:v>
                  </c:pt>
                  <c:pt idx="95">
                    <c:v>6.2721538478333532</c:v>
                  </c:pt>
                  <c:pt idx="96">
                    <c:v>7.1220973041012732</c:v>
                  </c:pt>
                  <c:pt idx="97">
                    <c:v>7.2934828978787776</c:v>
                  </c:pt>
                  <c:pt idx="98">
                    <c:v>7.9870247133360079</c:v>
                  </c:pt>
                  <c:pt idx="99">
                    <c:v>8.100797578609054</c:v>
                  </c:pt>
                  <c:pt idx="100">
                    <c:v>8.2967252239504088</c:v>
                  </c:pt>
                  <c:pt idx="101">
                    <c:v>8.4503113735585256</c:v>
                  </c:pt>
                  <c:pt idx="102">
                    <c:v>8.6704459240913447</c:v>
                  </c:pt>
                  <c:pt idx="103">
                    <c:v>9.173046543027418</c:v>
                  </c:pt>
                  <c:pt idx="104">
                    <c:v>9.1393464923974346</c:v>
                  </c:pt>
                  <c:pt idx="105">
                    <c:v>9.0117519205724186</c:v>
                  </c:pt>
                  <c:pt idx="106">
                    <c:v>9.1892721169398754</c:v>
                  </c:pt>
                  <c:pt idx="107">
                    <c:v>9.1972652296461597</c:v>
                  </c:pt>
                  <c:pt idx="108">
                    <c:v>9.061268486221147</c:v>
                  </c:pt>
                  <c:pt idx="109">
                    <c:v>9.2236020063172113</c:v>
                  </c:pt>
                  <c:pt idx="110">
                    <c:v>9.2510709410421388</c:v>
                  </c:pt>
                  <c:pt idx="111">
                    <c:v>9.2415344419381142</c:v>
                  </c:pt>
                  <c:pt idx="112">
                    <c:v>9.0890912952448737</c:v>
                  </c:pt>
                  <c:pt idx="113">
                    <c:v>9.1953255103154898</c:v>
                  </c:pt>
                  <c:pt idx="114">
                    <c:v>8.9500924394291896</c:v>
                  </c:pt>
                  <c:pt idx="115">
                    <c:v>8.8593982098661375</c:v>
                  </c:pt>
                  <c:pt idx="116">
                    <c:v>8.3192318284344093</c:v>
                  </c:pt>
                  <c:pt idx="117">
                    <c:v>7.6860364446618696</c:v>
                  </c:pt>
                  <c:pt idx="118">
                    <c:v>7.7554561644590603</c:v>
                  </c:pt>
                  <c:pt idx="119">
                    <c:v>7.1505709473683208</c:v>
                  </c:pt>
                  <c:pt idx="120">
                    <c:v>6.5399807623777519</c:v>
                  </c:pt>
                  <c:pt idx="121">
                    <c:v>6.400517746495173</c:v>
                  </c:pt>
                  <c:pt idx="122">
                    <c:v>6.3196738238731092</c:v>
                  </c:pt>
                  <c:pt idx="123">
                    <c:v>6.0310137585597978</c:v>
                  </c:pt>
                  <c:pt idx="124">
                    <c:v>5.8047646806979305</c:v>
                  </c:pt>
                  <c:pt idx="125">
                    <c:v>5.8735217513261402</c:v>
                  </c:pt>
                  <c:pt idx="126">
                    <c:v>5.5291166832967056</c:v>
                  </c:pt>
                  <c:pt idx="127">
                    <c:v>5.565128849160522</c:v>
                  </c:pt>
                  <c:pt idx="128">
                    <c:v>5.0204232049138184</c:v>
                  </c:pt>
                  <c:pt idx="129">
                    <c:v>5.2642793084891659</c:v>
                  </c:pt>
                  <c:pt idx="130">
                    <c:v>5.1858884663701259</c:v>
                  </c:pt>
                  <c:pt idx="131">
                    <c:v>5.3501671863635876</c:v>
                  </c:pt>
                  <c:pt idx="132">
                    <c:v>4.8593610953335045</c:v>
                  </c:pt>
                  <c:pt idx="133">
                    <c:v>4.74614355174627</c:v>
                  </c:pt>
                  <c:pt idx="134">
                    <c:v>4.4314218931793112</c:v>
                  </c:pt>
                  <c:pt idx="135">
                    <c:v>4.1868840185078016</c:v>
                  </c:pt>
                  <c:pt idx="136">
                    <c:v>3.8200878520584052</c:v>
                  </c:pt>
                  <c:pt idx="137">
                    <c:v>4.1893628784198809</c:v>
                  </c:pt>
                  <c:pt idx="138">
                    <c:v>4.3107462247515986</c:v>
                  </c:pt>
                  <c:pt idx="139">
                    <c:v>3.6239958203132354</c:v>
                  </c:pt>
                  <c:pt idx="140">
                    <c:v>3.6986834375281381</c:v>
                  </c:pt>
                  <c:pt idx="141">
                    <c:v>3.2790821333502782</c:v>
                  </c:pt>
                  <c:pt idx="142">
                    <c:v>2.8565507191001154</c:v>
                  </c:pt>
                  <c:pt idx="143">
                    <c:v>2.591810886513195</c:v>
                  </c:pt>
                  <c:pt idx="144">
                    <c:v>2.8499653971989258</c:v>
                  </c:pt>
                  <c:pt idx="145">
                    <c:v>3.107863854032872</c:v>
                  </c:pt>
                  <c:pt idx="146">
                    <c:v>3.3828297684407547</c:v>
                  </c:pt>
                  <c:pt idx="147">
                    <c:v>3.2588627233482792</c:v>
                  </c:pt>
                  <c:pt idx="148">
                    <c:v>3.559415616060138</c:v>
                  </c:pt>
                  <c:pt idx="149">
                    <c:v>3.3100192045380008</c:v>
                  </c:pt>
                  <c:pt idx="150">
                    <c:v>3.1247965768417059</c:v>
                  </c:pt>
                  <c:pt idx="151">
                    <c:v>3.341256984711606</c:v>
                  </c:pt>
                  <c:pt idx="152">
                    <c:v>3.0252715496239966</c:v>
                  </c:pt>
                  <c:pt idx="153">
                    <c:v>3.0924029582158767</c:v>
                  </c:pt>
                  <c:pt idx="154">
                    <c:v>2.8212560307802885</c:v>
                  </c:pt>
                  <c:pt idx="155">
                    <c:v>2.8386226219568247</c:v>
                  </c:pt>
                  <c:pt idx="156">
                    <c:v>2.4027607448787864</c:v>
                  </c:pt>
                  <c:pt idx="157">
                    <c:v>2.3625071602210714</c:v>
                  </c:pt>
                  <c:pt idx="158">
                    <c:v>2.3006946822909549</c:v>
                  </c:pt>
                  <c:pt idx="159">
                    <c:v>2.2493171213332466</c:v>
                  </c:pt>
                  <c:pt idx="160">
                    <c:v>2.2038412781084133</c:v>
                  </c:pt>
                  <c:pt idx="161">
                    <c:v>2.1556303578796139</c:v>
                  </c:pt>
                  <c:pt idx="162">
                    <c:v>2.367122741321678</c:v>
                  </c:pt>
                  <c:pt idx="163">
                    <c:v>2.3706759072395718</c:v>
                  </c:pt>
                  <c:pt idx="164">
                    <c:v>1.902479598842119</c:v>
                  </c:pt>
                  <c:pt idx="165">
                    <c:v>2.127193044366348</c:v>
                  </c:pt>
                  <c:pt idx="166">
                    <c:v>1.9235524457491615</c:v>
                  </c:pt>
                  <c:pt idx="167">
                    <c:v>1.7094665120118739</c:v>
                  </c:pt>
                  <c:pt idx="168">
                    <c:v>2.2050654841183941</c:v>
                  </c:pt>
                  <c:pt idx="169">
                    <c:v>2.252831447168854</c:v>
                  </c:pt>
                  <c:pt idx="170">
                    <c:v>3.7397733034586911</c:v>
                  </c:pt>
                </c:numCache>
              </c:numRef>
            </c:plus>
            <c:minus>
              <c:numRef>
                <c:f>'5apyr+glu'!$H$4:$H$174</c:f>
                <c:numCache>
                  <c:formatCode>General</c:formatCode>
                  <c:ptCount val="171"/>
                  <c:pt idx="0">
                    <c:v>5.6811233889681958</c:v>
                  </c:pt>
                  <c:pt idx="1">
                    <c:v>6.0012836242221397</c:v>
                  </c:pt>
                  <c:pt idx="2">
                    <c:v>6.087667652464904</c:v>
                  </c:pt>
                  <c:pt idx="3">
                    <c:v>5.5246218256262765</c:v>
                  </c:pt>
                  <c:pt idx="4">
                    <c:v>6.0092705331819571</c:v>
                  </c:pt>
                  <c:pt idx="5">
                    <c:v>5.5227815555236708</c:v>
                  </c:pt>
                  <c:pt idx="6">
                    <c:v>6.2138287796335039</c:v>
                  </c:pt>
                  <c:pt idx="7">
                    <c:v>6.050361954052164</c:v>
                  </c:pt>
                  <c:pt idx="8">
                    <c:v>6.1484865020481214</c:v>
                  </c:pt>
                  <c:pt idx="9">
                    <c:v>7.4477029743009071</c:v>
                  </c:pt>
                  <c:pt idx="10">
                    <c:v>7.1755085816593729</c:v>
                  </c:pt>
                  <c:pt idx="11">
                    <c:v>6.0028997771333747</c:v>
                  </c:pt>
                  <c:pt idx="12">
                    <c:v>4.8230105187468864</c:v>
                  </c:pt>
                  <c:pt idx="13">
                    <c:v>5.0984961375514226</c:v>
                  </c:pt>
                  <c:pt idx="14">
                    <c:v>5.9249874500835533</c:v>
                  </c:pt>
                  <c:pt idx="15">
                    <c:v>6.2689777516680305</c:v>
                  </c:pt>
                  <c:pt idx="16">
                    <c:v>6.0490703987717955</c:v>
                  </c:pt>
                  <c:pt idx="17">
                    <c:v>5.6617813572605096</c:v>
                  </c:pt>
                  <c:pt idx="18">
                    <c:v>5.7538821809237302</c:v>
                  </c:pt>
                  <c:pt idx="19">
                    <c:v>5.9139901523609844</c:v>
                  </c:pt>
                  <c:pt idx="20">
                    <c:v>6.3285807200836031</c:v>
                  </c:pt>
                  <c:pt idx="21">
                    <c:v>6.361340269369915</c:v>
                  </c:pt>
                  <c:pt idx="22">
                    <c:v>6.2533736823648685</c:v>
                  </c:pt>
                  <c:pt idx="23">
                    <c:v>6.1279037967560477</c:v>
                  </c:pt>
                  <c:pt idx="24">
                    <c:v>5.415399198489645</c:v>
                  </c:pt>
                  <c:pt idx="25">
                    <c:v>6.0189715620181943</c:v>
                  </c:pt>
                  <c:pt idx="26">
                    <c:v>5.7807086641956058</c:v>
                  </c:pt>
                  <c:pt idx="27">
                    <c:v>5.5182583532075205</c:v>
                  </c:pt>
                  <c:pt idx="28">
                    <c:v>4.8427655742126161</c:v>
                  </c:pt>
                  <c:pt idx="29">
                    <c:v>5.1335292473483545</c:v>
                  </c:pt>
                  <c:pt idx="30">
                    <c:v>4.7795509470027984</c:v>
                  </c:pt>
                  <c:pt idx="31">
                    <c:v>4.4700157860111958</c:v>
                  </c:pt>
                  <c:pt idx="32">
                    <c:v>5.5801975976887643</c:v>
                  </c:pt>
                  <c:pt idx="33">
                    <c:v>5.3640115587591808</c:v>
                  </c:pt>
                  <c:pt idx="34">
                    <c:v>5.5420829595691083</c:v>
                  </c:pt>
                  <c:pt idx="35">
                    <c:v>6.3731078195985074</c:v>
                  </c:pt>
                  <c:pt idx="36">
                    <c:v>6.8124869060154367</c:v>
                  </c:pt>
                  <c:pt idx="37">
                    <c:v>7.3142425228875485</c:v>
                  </c:pt>
                  <c:pt idx="38">
                    <c:v>7.4712329150652916</c:v>
                  </c:pt>
                  <c:pt idx="39">
                    <c:v>7.2081607687414637</c:v>
                  </c:pt>
                  <c:pt idx="40">
                    <c:v>7.2655354408328758</c:v>
                  </c:pt>
                  <c:pt idx="41">
                    <c:v>6.293380622873161</c:v>
                  </c:pt>
                  <c:pt idx="42">
                    <c:v>5.6809551023412688</c:v>
                  </c:pt>
                  <c:pt idx="43">
                    <c:v>4.2813629774326944</c:v>
                  </c:pt>
                  <c:pt idx="44">
                    <c:v>4.4022764718027432</c:v>
                  </c:pt>
                  <c:pt idx="45">
                    <c:v>3.9507290596666405</c:v>
                  </c:pt>
                  <c:pt idx="46">
                    <c:v>2.8651938687963581</c:v>
                  </c:pt>
                  <c:pt idx="47">
                    <c:v>2.0368948446125765</c:v>
                  </c:pt>
                  <c:pt idx="48">
                    <c:v>1.2169505063760679</c:v>
                  </c:pt>
                  <c:pt idx="49">
                    <c:v>1.0693389160418691</c:v>
                  </c:pt>
                  <c:pt idx="50">
                    <c:v>0</c:v>
                  </c:pt>
                  <c:pt idx="51">
                    <c:v>2.3102089971688202</c:v>
                  </c:pt>
                  <c:pt idx="52">
                    <c:v>2.5621569694399198</c:v>
                  </c:pt>
                  <c:pt idx="53">
                    <c:v>2.2061581053876247</c:v>
                  </c:pt>
                  <c:pt idx="54">
                    <c:v>3.1838294364343067</c:v>
                  </c:pt>
                  <c:pt idx="55">
                    <c:v>3.5441255207566509</c:v>
                  </c:pt>
                  <c:pt idx="56">
                    <c:v>3.6864289302772719</c:v>
                  </c:pt>
                  <c:pt idx="57">
                    <c:v>3.6715521438599361</c:v>
                  </c:pt>
                  <c:pt idx="58">
                    <c:v>3.9970789593577831</c:v>
                  </c:pt>
                  <c:pt idx="59">
                    <c:v>4.1465512720852535</c:v>
                  </c:pt>
                  <c:pt idx="60">
                    <c:v>4.5132631070294078</c:v>
                  </c:pt>
                  <c:pt idx="61">
                    <c:v>4.6053766284228344</c:v>
                  </c:pt>
                  <c:pt idx="62">
                    <c:v>5.259328627693459</c:v>
                  </c:pt>
                  <c:pt idx="63">
                    <c:v>5.0463951387908503</c:v>
                  </c:pt>
                  <c:pt idx="64">
                    <c:v>5.3078527050839348</c:v>
                  </c:pt>
                  <c:pt idx="65">
                    <c:v>4.3628992634932926</c:v>
                  </c:pt>
                  <c:pt idx="66">
                    <c:v>4.1442552169030682</c:v>
                  </c:pt>
                  <c:pt idx="67">
                    <c:v>3.8584139293752946</c:v>
                  </c:pt>
                  <c:pt idx="68">
                    <c:v>3.8278987132513587</c:v>
                  </c:pt>
                  <c:pt idx="69">
                    <c:v>4.0182430679673633</c:v>
                  </c:pt>
                  <c:pt idx="70">
                    <c:v>3.5943048689913684</c:v>
                  </c:pt>
                  <c:pt idx="71">
                    <c:v>3.7356659202461455</c:v>
                  </c:pt>
                  <c:pt idx="72">
                    <c:v>3.4085830596898248</c:v>
                  </c:pt>
                  <c:pt idx="73">
                    <c:v>3.717802993561143</c:v>
                  </c:pt>
                  <c:pt idx="74">
                    <c:v>3.5576734935499732</c:v>
                  </c:pt>
                  <c:pt idx="75">
                    <c:v>3.3995161609496076</c:v>
                  </c:pt>
                  <c:pt idx="76">
                    <c:v>3.1343821135476744</c:v>
                  </c:pt>
                  <c:pt idx="77">
                    <c:v>2.8997701332489356</c:v>
                  </c:pt>
                  <c:pt idx="78">
                    <c:v>2.8097626404959981</c:v>
                  </c:pt>
                  <c:pt idx="79">
                    <c:v>2.6818915041522526</c:v>
                  </c:pt>
                  <c:pt idx="80">
                    <c:v>2.8480669175363231</c:v>
                  </c:pt>
                  <c:pt idx="81">
                    <c:v>3.1178524809308068</c:v>
                  </c:pt>
                  <c:pt idx="82">
                    <c:v>3.1708756235257205</c:v>
                  </c:pt>
                  <c:pt idx="83">
                    <c:v>3.4083810677339366</c:v>
                  </c:pt>
                  <c:pt idx="84">
                    <c:v>3.8805945247448119</c:v>
                  </c:pt>
                  <c:pt idx="85">
                    <c:v>4.2973205911516672</c:v>
                  </c:pt>
                  <c:pt idx="86">
                    <c:v>4.8937078687071356</c:v>
                  </c:pt>
                  <c:pt idx="87">
                    <c:v>5.2401835817142404</c:v>
                  </c:pt>
                  <c:pt idx="88">
                    <c:v>5.3257464582264733</c:v>
                  </c:pt>
                  <c:pt idx="89">
                    <c:v>5.5309649675936727</c:v>
                  </c:pt>
                  <c:pt idx="90">
                    <c:v>5.6202178651111518</c:v>
                  </c:pt>
                  <c:pt idx="91">
                    <c:v>5.6071176701278311</c:v>
                  </c:pt>
                  <c:pt idx="92">
                    <c:v>5.5576162397057152</c:v>
                  </c:pt>
                  <c:pt idx="93">
                    <c:v>5.8968998769136594</c:v>
                  </c:pt>
                  <c:pt idx="94">
                    <c:v>6.3680225020519066</c:v>
                  </c:pt>
                  <c:pt idx="95">
                    <c:v>6.2721538478333532</c:v>
                  </c:pt>
                  <c:pt idx="96">
                    <c:v>7.1220973041012732</c:v>
                  </c:pt>
                  <c:pt idx="97">
                    <c:v>7.2934828978787776</c:v>
                  </c:pt>
                  <c:pt idx="98">
                    <c:v>7.9870247133360079</c:v>
                  </c:pt>
                  <c:pt idx="99">
                    <c:v>8.100797578609054</c:v>
                  </c:pt>
                  <c:pt idx="100">
                    <c:v>8.2967252239504088</c:v>
                  </c:pt>
                  <c:pt idx="101">
                    <c:v>8.4503113735585256</c:v>
                  </c:pt>
                  <c:pt idx="102">
                    <c:v>8.6704459240913447</c:v>
                  </c:pt>
                  <c:pt idx="103">
                    <c:v>9.173046543027418</c:v>
                  </c:pt>
                  <c:pt idx="104">
                    <c:v>9.1393464923974346</c:v>
                  </c:pt>
                  <c:pt idx="105">
                    <c:v>9.0117519205724186</c:v>
                  </c:pt>
                  <c:pt idx="106">
                    <c:v>9.1892721169398754</c:v>
                  </c:pt>
                  <c:pt idx="107">
                    <c:v>9.1972652296461597</c:v>
                  </c:pt>
                  <c:pt idx="108">
                    <c:v>9.061268486221147</c:v>
                  </c:pt>
                  <c:pt idx="109">
                    <c:v>9.2236020063172113</c:v>
                  </c:pt>
                  <c:pt idx="110">
                    <c:v>9.2510709410421388</c:v>
                  </c:pt>
                  <c:pt idx="111">
                    <c:v>9.2415344419381142</c:v>
                  </c:pt>
                  <c:pt idx="112">
                    <c:v>9.0890912952448737</c:v>
                  </c:pt>
                  <c:pt idx="113">
                    <c:v>9.1953255103154898</c:v>
                  </c:pt>
                  <c:pt idx="114">
                    <c:v>8.9500924394291896</c:v>
                  </c:pt>
                  <c:pt idx="115">
                    <c:v>8.8593982098661375</c:v>
                  </c:pt>
                  <c:pt idx="116">
                    <c:v>8.3192318284344093</c:v>
                  </c:pt>
                  <c:pt idx="117">
                    <c:v>7.6860364446618696</c:v>
                  </c:pt>
                  <c:pt idx="118">
                    <c:v>7.7554561644590603</c:v>
                  </c:pt>
                  <c:pt idx="119">
                    <c:v>7.1505709473683208</c:v>
                  </c:pt>
                  <c:pt idx="120">
                    <c:v>6.5399807623777519</c:v>
                  </c:pt>
                  <c:pt idx="121">
                    <c:v>6.400517746495173</c:v>
                  </c:pt>
                  <c:pt idx="122">
                    <c:v>6.3196738238731092</c:v>
                  </c:pt>
                  <c:pt idx="123">
                    <c:v>6.0310137585597978</c:v>
                  </c:pt>
                  <c:pt idx="124">
                    <c:v>5.8047646806979305</c:v>
                  </c:pt>
                  <c:pt idx="125">
                    <c:v>5.8735217513261402</c:v>
                  </c:pt>
                  <c:pt idx="126">
                    <c:v>5.5291166832967056</c:v>
                  </c:pt>
                  <c:pt idx="127">
                    <c:v>5.565128849160522</c:v>
                  </c:pt>
                  <c:pt idx="128">
                    <c:v>5.0204232049138184</c:v>
                  </c:pt>
                  <c:pt idx="129">
                    <c:v>5.2642793084891659</c:v>
                  </c:pt>
                  <c:pt idx="130">
                    <c:v>5.1858884663701259</c:v>
                  </c:pt>
                  <c:pt idx="131">
                    <c:v>5.3501671863635876</c:v>
                  </c:pt>
                  <c:pt idx="132">
                    <c:v>4.8593610953335045</c:v>
                  </c:pt>
                  <c:pt idx="133">
                    <c:v>4.74614355174627</c:v>
                  </c:pt>
                  <c:pt idx="134">
                    <c:v>4.4314218931793112</c:v>
                  </c:pt>
                  <c:pt idx="135">
                    <c:v>4.1868840185078016</c:v>
                  </c:pt>
                  <c:pt idx="136">
                    <c:v>3.8200878520584052</c:v>
                  </c:pt>
                  <c:pt idx="137">
                    <c:v>4.1893628784198809</c:v>
                  </c:pt>
                  <c:pt idx="138">
                    <c:v>4.3107462247515986</c:v>
                  </c:pt>
                  <c:pt idx="139">
                    <c:v>3.6239958203132354</c:v>
                  </c:pt>
                  <c:pt idx="140">
                    <c:v>3.6986834375281381</c:v>
                  </c:pt>
                  <c:pt idx="141">
                    <c:v>3.2790821333502782</c:v>
                  </c:pt>
                  <c:pt idx="142">
                    <c:v>2.8565507191001154</c:v>
                  </c:pt>
                  <c:pt idx="143">
                    <c:v>2.591810886513195</c:v>
                  </c:pt>
                  <c:pt idx="144">
                    <c:v>2.8499653971989258</c:v>
                  </c:pt>
                  <c:pt idx="145">
                    <c:v>3.107863854032872</c:v>
                  </c:pt>
                  <c:pt idx="146">
                    <c:v>3.3828297684407547</c:v>
                  </c:pt>
                  <c:pt idx="147">
                    <c:v>3.2588627233482792</c:v>
                  </c:pt>
                  <c:pt idx="148">
                    <c:v>3.559415616060138</c:v>
                  </c:pt>
                  <c:pt idx="149">
                    <c:v>3.3100192045380008</c:v>
                  </c:pt>
                  <c:pt idx="150">
                    <c:v>3.1247965768417059</c:v>
                  </c:pt>
                  <c:pt idx="151">
                    <c:v>3.341256984711606</c:v>
                  </c:pt>
                  <c:pt idx="152">
                    <c:v>3.0252715496239966</c:v>
                  </c:pt>
                  <c:pt idx="153">
                    <c:v>3.0924029582158767</c:v>
                  </c:pt>
                  <c:pt idx="154">
                    <c:v>2.8212560307802885</c:v>
                  </c:pt>
                  <c:pt idx="155">
                    <c:v>2.8386226219568247</c:v>
                  </c:pt>
                  <c:pt idx="156">
                    <c:v>2.4027607448787864</c:v>
                  </c:pt>
                  <c:pt idx="157">
                    <c:v>2.3625071602210714</c:v>
                  </c:pt>
                  <c:pt idx="158">
                    <c:v>2.3006946822909549</c:v>
                  </c:pt>
                  <c:pt idx="159">
                    <c:v>2.2493171213332466</c:v>
                  </c:pt>
                  <c:pt idx="160">
                    <c:v>2.2038412781084133</c:v>
                  </c:pt>
                  <c:pt idx="161">
                    <c:v>2.1556303578796139</c:v>
                  </c:pt>
                  <c:pt idx="162">
                    <c:v>2.367122741321678</c:v>
                  </c:pt>
                  <c:pt idx="163">
                    <c:v>2.3706759072395718</c:v>
                  </c:pt>
                  <c:pt idx="164">
                    <c:v>1.902479598842119</c:v>
                  </c:pt>
                  <c:pt idx="165">
                    <c:v>2.127193044366348</c:v>
                  </c:pt>
                  <c:pt idx="166">
                    <c:v>1.9235524457491615</c:v>
                  </c:pt>
                  <c:pt idx="167">
                    <c:v>1.7094665120118739</c:v>
                  </c:pt>
                  <c:pt idx="168">
                    <c:v>2.2050654841183941</c:v>
                  </c:pt>
                  <c:pt idx="169">
                    <c:v>2.252831447168854</c:v>
                  </c:pt>
                  <c:pt idx="170">
                    <c:v>3.7397733034586911</c:v>
                  </c:pt>
                </c:numCache>
              </c:numRef>
            </c:minus>
            <c:spPr>
              <a:noFill/>
              <a:ln w="63500" cap="flat" cmpd="sng" algn="ctr">
                <a:solidFill>
                  <a:schemeClr val="accent6">
                    <a:lumMod val="60000"/>
                    <a:lumOff val="40000"/>
                    <a:alpha val="30000"/>
                  </a:schemeClr>
                </a:solidFill>
                <a:round/>
              </a:ln>
              <a:effectLst/>
            </c:spPr>
          </c:errBars>
          <c:xVal>
            <c:numRef>
              <c:f>'5apyr+glu'!$A$4:$A$174</c:f>
              <c:numCache>
                <c:formatCode>General</c:formatCode>
                <c:ptCount val="17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'5apyr+glu'!$G$4:$G$174</c:f>
              <c:numCache>
                <c:formatCode>General</c:formatCode>
                <c:ptCount val="171"/>
                <c:pt idx="0">
                  <c:v>-12.806779160257998</c:v>
                </c:pt>
                <c:pt idx="1">
                  <c:v>-12.797614789356873</c:v>
                </c:pt>
                <c:pt idx="2">
                  <c:v>-13.396517344349338</c:v>
                </c:pt>
                <c:pt idx="3">
                  <c:v>-13.653579493581564</c:v>
                </c:pt>
                <c:pt idx="4">
                  <c:v>-13.32317102810643</c:v>
                </c:pt>
                <c:pt idx="5">
                  <c:v>-12.855621605529246</c:v>
                </c:pt>
                <c:pt idx="6">
                  <c:v>-13.858541107845088</c:v>
                </c:pt>
                <c:pt idx="7">
                  <c:v>-13.53906717939627</c:v>
                </c:pt>
                <c:pt idx="8">
                  <c:v>-13.606128169749805</c:v>
                </c:pt>
                <c:pt idx="9">
                  <c:v>-11.936772822074715</c:v>
                </c:pt>
                <c:pt idx="10">
                  <c:v>-17.192906432646492</c:v>
                </c:pt>
                <c:pt idx="11">
                  <c:v>-13.683429191776877</c:v>
                </c:pt>
                <c:pt idx="12">
                  <c:v>-10.045352155376587</c:v>
                </c:pt>
                <c:pt idx="13">
                  <c:v>-12.808774128351748</c:v>
                </c:pt>
                <c:pt idx="14">
                  <c:v>-13.690105861763289</c:v>
                </c:pt>
                <c:pt idx="15">
                  <c:v>-15.522024968570085</c:v>
                </c:pt>
                <c:pt idx="16">
                  <c:v>-14.815924164856984</c:v>
                </c:pt>
                <c:pt idx="17">
                  <c:v>-13.750192436134128</c:v>
                </c:pt>
                <c:pt idx="18">
                  <c:v>-13.752652314772465</c:v>
                </c:pt>
                <c:pt idx="19">
                  <c:v>-14.351195504822268</c:v>
                </c:pt>
                <c:pt idx="20">
                  <c:v>-14.253675903723865</c:v>
                </c:pt>
                <c:pt idx="21">
                  <c:v>-13.345863482011861</c:v>
                </c:pt>
                <c:pt idx="22">
                  <c:v>-13.604435268829661</c:v>
                </c:pt>
                <c:pt idx="23">
                  <c:v>-13.354011294553539</c:v>
                </c:pt>
                <c:pt idx="24">
                  <c:v>-14.300245369824172</c:v>
                </c:pt>
                <c:pt idx="25">
                  <c:v>-14.035886617452514</c:v>
                </c:pt>
                <c:pt idx="26">
                  <c:v>-15.184396510506593</c:v>
                </c:pt>
                <c:pt idx="27">
                  <c:v>-14.524609258998378</c:v>
                </c:pt>
                <c:pt idx="28">
                  <c:v>-14.90601775147211</c:v>
                </c:pt>
                <c:pt idx="29">
                  <c:v>-13.451770626785635</c:v>
                </c:pt>
                <c:pt idx="30">
                  <c:v>-12.678233256157771</c:v>
                </c:pt>
                <c:pt idx="31">
                  <c:v>-11.693041628633619</c:v>
                </c:pt>
                <c:pt idx="32">
                  <c:v>-11.516841713312601</c:v>
                </c:pt>
                <c:pt idx="33">
                  <c:v>-12.390127769971215</c:v>
                </c:pt>
                <c:pt idx="34">
                  <c:v>-11.967178946674849</c:v>
                </c:pt>
                <c:pt idx="35">
                  <c:v>-12.183340174799106</c:v>
                </c:pt>
                <c:pt idx="36">
                  <c:v>-11.224611559884929</c:v>
                </c:pt>
                <c:pt idx="37">
                  <c:v>-12.002519487541614</c:v>
                </c:pt>
                <c:pt idx="38">
                  <c:v>-11.731528076405521</c:v>
                </c:pt>
                <c:pt idx="39">
                  <c:v>-12.21176898480072</c:v>
                </c:pt>
                <c:pt idx="40">
                  <c:v>-10.782197185911446</c:v>
                </c:pt>
                <c:pt idx="41">
                  <c:v>-11.416225211878166</c:v>
                </c:pt>
                <c:pt idx="42">
                  <c:v>-10.336544502717476</c:v>
                </c:pt>
                <c:pt idx="43">
                  <c:v>-9.5146047522112269</c:v>
                </c:pt>
                <c:pt idx="44">
                  <c:v>-9.067557753349524</c:v>
                </c:pt>
                <c:pt idx="45">
                  <c:v>-7.2478964497461602</c:v>
                </c:pt>
                <c:pt idx="46">
                  <c:v>-6.9664445907088446</c:v>
                </c:pt>
                <c:pt idx="47">
                  <c:v>-5.7495385329011128</c:v>
                </c:pt>
                <c:pt idx="48">
                  <c:v>-2.8137269860724738</c:v>
                </c:pt>
                <c:pt idx="49">
                  <c:v>-1.3467364185916442</c:v>
                </c:pt>
                <c:pt idx="50">
                  <c:v>0</c:v>
                </c:pt>
                <c:pt idx="51">
                  <c:v>0.31968597189641945</c:v>
                </c:pt>
                <c:pt idx="52">
                  <c:v>1.02949316943169</c:v>
                </c:pt>
                <c:pt idx="53">
                  <c:v>1.196253518014196</c:v>
                </c:pt>
                <c:pt idx="54">
                  <c:v>1.6667292110662733</c:v>
                </c:pt>
                <c:pt idx="55">
                  <c:v>1.269445168671399</c:v>
                </c:pt>
                <c:pt idx="56">
                  <c:v>2.3157544061537774</c:v>
                </c:pt>
                <c:pt idx="57">
                  <c:v>2.1366276370416437</c:v>
                </c:pt>
                <c:pt idx="58">
                  <c:v>2.4437318625984554</c:v>
                </c:pt>
                <c:pt idx="59">
                  <c:v>1.9767578748018297</c:v>
                </c:pt>
                <c:pt idx="60">
                  <c:v>1.5528396109232603</c:v>
                </c:pt>
                <c:pt idx="61">
                  <c:v>1.3773619099937899</c:v>
                </c:pt>
                <c:pt idx="62">
                  <c:v>1.7196831399096015</c:v>
                </c:pt>
                <c:pt idx="63">
                  <c:v>2.148299850067465</c:v>
                </c:pt>
                <c:pt idx="64">
                  <c:v>2.8131137689500507</c:v>
                </c:pt>
                <c:pt idx="65">
                  <c:v>4.8126641331282514</c:v>
                </c:pt>
                <c:pt idx="66">
                  <c:v>5.0078834103710106</c:v>
                </c:pt>
                <c:pt idx="67">
                  <c:v>5.7766564269480751</c:v>
                </c:pt>
                <c:pt idx="68">
                  <c:v>4.9110797848253842</c:v>
                </c:pt>
                <c:pt idx="69">
                  <c:v>5.394801091100593</c:v>
                </c:pt>
                <c:pt idx="70">
                  <c:v>5.229720277261559</c:v>
                </c:pt>
                <c:pt idx="71">
                  <c:v>5.1511614708272218</c:v>
                </c:pt>
                <c:pt idx="72">
                  <c:v>5.5747326369608974</c:v>
                </c:pt>
                <c:pt idx="73">
                  <c:v>5.6813761238816278</c:v>
                </c:pt>
                <c:pt idx="74">
                  <c:v>6.2751684985785889</c:v>
                </c:pt>
                <c:pt idx="75">
                  <c:v>6.4059739948101582</c:v>
                </c:pt>
                <c:pt idx="76">
                  <c:v>7.0144158836090753</c:v>
                </c:pt>
                <c:pt idx="77">
                  <c:v>6.8381462268338948</c:v>
                </c:pt>
                <c:pt idx="78">
                  <c:v>7.2349730881349217</c:v>
                </c:pt>
                <c:pt idx="79">
                  <c:v>6.9935481737228233</c:v>
                </c:pt>
                <c:pt idx="80">
                  <c:v>7.0598967592739639</c:v>
                </c:pt>
                <c:pt idx="81">
                  <c:v>6.6352389313876383</c:v>
                </c:pt>
                <c:pt idx="82">
                  <c:v>7.0117519102493855</c:v>
                </c:pt>
                <c:pt idx="83">
                  <c:v>6.9456297238721163</c:v>
                </c:pt>
                <c:pt idx="84">
                  <c:v>7.8766210548514177</c:v>
                </c:pt>
                <c:pt idx="85">
                  <c:v>8.4700332992277314</c:v>
                </c:pt>
                <c:pt idx="86">
                  <c:v>9.002048671495265</c:v>
                </c:pt>
                <c:pt idx="87">
                  <c:v>8.9315917716461914</c:v>
                </c:pt>
                <c:pt idx="88">
                  <c:v>8.8562433584651536</c:v>
                </c:pt>
                <c:pt idx="89">
                  <c:v>8.9455735414333475</c:v>
                </c:pt>
                <c:pt idx="90">
                  <c:v>7.4019575132826274</c:v>
                </c:pt>
                <c:pt idx="91">
                  <c:v>7.4925739615971789</c:v>
                </c:pt>
                <c:pt idx="92">
                  <c:v>6.4429604955793236</c:v>
                </c:pt>
                <c:pt idx="93">
                  <c:v>6.404997400755688</c:v>
                </c:pt>
                <c:pt idx="94">
                  <c:v>4.9130636858006778</c:v>
                </c:pt>
                <c:pt idx="95">
                  <c:v>5.819913480453998</c:v>
                </c:pt>
                <c:pt idx="96">
                  <c:v>3.7557489795408272</c:v>
                </c:pt>
                <c:pt idx="97">
                  <c:v>3.6734077087764243</c:v>
                </c:pt>
                <c:pt idx="98">
                  <c:v>3.4788833758807471</c:v>
                </c:pt>
                <c:pt idx="99">
                  <c:v>3.0521820035948672</c:v>
                </c:pt>
                <c:pt idx="100">
                  <c:v>2.7117053771915591</c:v>
                </c:pt>
                <c:pt idx="101">
                  <c:v>1.7449777798307895</c:v>
                </c:pt>
                <c:pt idx="102">
                  <c:v>1.7819214364894118</c:v>
                </c:pt>
                <c:pt idx="103">
                  <c:v>1.6273141186116706</c:v>
                </c:pt>
                <c:pt idx="104">
                  <c:v>1.6178469251640215</c:v>
                </c:pt>
                <c:pt idx="105">
                  <c:v>0.67743849787408517</c:v>
                </c:pt>
                <c:pt idx="106">
                  <c:v>0.16549146267949552</c:v>
                </c:pt>
                <c:pt idx="107">
                  <c:v>-0.43855369156581647</c:v>
                </c:pt>
                <c:pt idx="108">
                  <c:v>-0.76602695921445163</c:v>
                </c:pt>
                <c:pt idx="109">
                  <c:v>-1.6967527482508717</c:v>
                </c:pt>
                <c:pt idx="110">
                  <c:v>-2.1729774706776817</c:v>
                </c:pt>
                <c:pt idx="111">
                  <c:v>-2.6103950051164118</c:v>
                </c:pt>
                <c:pt idx="112">
                  <c:v>-2.997985347967405</c:v>
                </c:pt>
                <c:pt idx="113">
                  <c:v>-3.0166869267739154</c:v>
                </c:pt>
                <c:pt idx="114">
                  <c:v>-5.6212251958150166</c:v>
                </c:pt>
                <c:pt idx="115">
                  <c:v>-6.9207392226454658</c:v>
                </c:pt>
                <c:pt idx="116">
                  <c:v>-7.6618441291878954</c:v>
                </c:pt>
                <c:pt idx="117">
                  <c:v>-7.3082799606971154</c:v>
                </c:pt>
                <c:pt idx="118">
                  <c:v>-8.1167767876904442</c:v>
                </c:pt>
                <c:pt idx="119">
                  <c:v>-8.823250037265046</c:v>
                </c:pt>
                <c:pt idx="120">
                  <c:v>-8.9280215821314606</c:v>
                </c:pt>
                <c:pt idx="121">
                  <c:v>-10.428059175293066</c:v>
                </c:pt>
                <c:pt idx="122">
                  <c:v>-10.622671453864502</c:v>
                </c:pt>
                <c:pt idx="123">
                  <c:v>-12.480142127109321</c:v>
                </c:pt>
                <c:pt idx="124">
                  <c:v>-11.711319953664267</c:v>
                </c:pt>
                <c:pt idx="125">
                  <c:v>-12.921627885939538</c:v>
                </c:pt>
                <c:pt idx="126">
                  <c:v>-13.504215140742327</c:v>
                </c:pt>
                <c:pt idx="127">
                  <c:v>-14.234577749915701</c:v>
                </c:pt>
                <c:pt idx="128">
                  <c:v>-14.101976759708739</c:v>
                </c:pt>
                <c:pt idx="129">
                  <c:v>-14.072408375543734</c:v>
                </c:pt>
                <c:pt idx="130">
                  <c:v>-14.608687636549012</c:v>
                </c:pt>
                <c:pt idx="131">
                  <c:v>-14.319961556148119</c:v>
                </c:pt>
                <c:pt idx="132">
                  <c:v>-13.368060979656434</c:v>
                </c:pt>
                <c:pt idx="133">
                  <c:v>-13.035920764931689</c:v>
                </c:pt>
                <c:pt idx="134">
                  <c:v>-14.557962489916372</c:v>
                </c:pt>
                <c:pt idx="135">
                  <c:v>-14.517868073734348</c:v>
                </c:pt>
                <c:pt idx="136">
                  <c:v>-15.31819348566756</c:v>
                </c:pt>
                <c:pt idx="137">
                  <c:v>-14.937273286662839</c:v>
                </c:pt>
                <c:pt idx="138">
                  <c:v>-14.64773014308347</c:v>
                </c:pt>
                <c:pt idx="139">
                  <c:v>-16.225505568327993</c:v>
                </c:pt>
                <c:pt idx="140">
                  <c:v>-16.306730258595351</c:v>
                </c:pt>
                <c:pt idx="141">
                  <c:v>-15.810625887236901</c:v>
                </c:pt>
                <c:pt idx="142">
                  <c:v>-16.207142356401153</c:v>
                </c:pt>
                <c:pt idx="143">
                  <c:v>-16.910330681526212</c:v>
                </c:pt>
                <c:pt idx="144">
                  <c:v>-16.085044285935613</c:v>
                </c:pt>
                <c:pt idx="145">
                  <c:v>-16.658525987254084</c:v>
                </c:pt>
                <c:pt idx="146">
                  <c:v>-16.060438317763463</c:v>
                </c:pt>
                <c:pt idx="147">
                  <c:v>-14.802965912601678</c:v>
                </c:pt>
                <c:pt idx="148">
                  <c:v>-15.467697067629251</c:v>
                </c:pt>
                <c:pt idx="149">
                  <c:v>-16.245325817416052</c:v>
                </c:pt>
                <c:pt idx="150">
                  <c:v>-16.585761929909573</c:v>
                </c:pt>
                <c:pt idx="151">
                  <c:v>-16.845432356734314</c:v>
                </c:pt>
                <c:pt idx="152">
                  <c:v>-17.768381702809858</c:v>
                </c:pt>
                <c:pt idx="153">
                  <c:v>-16.803375985961544</c:v>
                </c:pt>
                <c:pt idx="154">
                  <c:v>-17.505049775732147</c:v>
                </c:pt>
                <c:pt idx="155">
                  <c:v>-17.179878531816819</c:v>
                </c:pt>
                <c:pt idx="156">
                  <c:v>-17.225262233649882</c:v>
                </c:pt>
                <c:pt idx="157">
                  <c:v>-17.741687237868284</c:v>
                </c:pt>
                <c:pt idx="158">
                  <c:v>-17.604026286353736</c:v>
                </c:pt>
                <c:pt idx="159">
                  <c:v>-17.391409599000717</c:v>
                </c:pt>
                <c:pt idx="160">
                  <c:v>-17.981840126128009</c:v>
                </c:pt>
                <c:pt idx="161">
                  <c:v>-17.401728710536528</c:v>
                </c:pt>
                <c:pt idx="162">
                  <c:v>-17.202209335932263</c:v>
                </c:pt>
                <c:pt idx="163">
                  <c:v>-17.70493018695818</c:v>
                </c:pt>
                <c:pt idx="164">
                  <c:v>-17.44832546626191</c:v>
                </c:pt>
                <c:pt idx="165">
                  <c:v>-17.671552337729658</c:v>
                </c:pt>
                <c:pt idx="166">
                  <c:v>-16.973059956599975</c:v>
                </c:pt>
                <c:pt idx="167">
                  <c:v>-18.141037994466444</c:v>
                </c:pt>
                <c:pt idx="168">
                  <c:v>-18.388241734942454</c:v>
                </c:pt>
                <c:pt idx="169">
                  <c:v>-18.982440322903958</c:v>
                </c:pt>
                <c:pt idx="170">
                  <c:v>-15.770556344719544</c:v>
                </c:pt>
              </c:numCache>
            </c:numRef>
          </c:yVal>
          <c:smooth val="0"/>
          <c:extLst>
            <c:ext xmlns:c16="http://schemas.microsoft.com/office/drawing/2014/chart" uri="{C3380CC4-5D6E-409C-BE32-E72D297353CC}">
              <c16:uniqueId val="{00000000-6FF5-4279-94AC-11D8B7B1CB8D}"/>
            </c:ext>
          </c:extLst>
        </c:ser>
        <c:dLbls>
          <c:showLegendKey val="0"/>
          <c:showVal val="0"/>
          <c:showCatName val="0"/>
          <c:showSerName val="0"/>
          <c:showPercent val="0"/>
          <c:showBubbleSize val="0"/>
        </c:dLbls>
        <c:axId val="842055248"/>
        <c:axId val="842056496"/>
      </c:scatterChart>
      <c:valAx>
        <c:axId val="842055248"/>
        <c:scaling>
          <c:orientation val="minMax"/>
          <c:max val="5100"/>
          <c:min val="0"/>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42056496"/>
        <c:crosses val="autoZero"/>
        <c:crossBetween val="midCat"/>
        <c:majorUnit val="600"/>
      </c:valAx>
      <c:valAx>
        <c:axId val="842056496"/>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42055248"/>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5118110236221"/>
          <c:y val="5.2783894518538502E-2"/>
          <c:w val="0.7980043744531935"/>
          <c:h val="0.72941408555193987"/>
        </c:manualLayout>
      </c:layout>
      <c:scatterChart>
        <c:scatterStyle val="lineMarker"/>
        <c:varyColors val="0"/>
        <c:ser>
          <c:idx val="0"/>
          <c:order val="0"/>
          <c:tx>
            <c:strRef>
              <c:f>'5apyr+glu'!$G$3</c:f>
              <c:strCache>
                <c:ptCount val="1"/>
                <c:pt idx="0">
                  <c:v>avg</c:v>
                </c:pt>
              </c:strCache>
            </c:strRef>
          </c:tx>
          <c:spPr>
            <a:ln w="25400" cap="rnd">
              <a:solidFill>
                <a:schemeClr val="accent6">
                  <a:lumMod val="75000"/>
                </a:schemeClr>
              </a:solidFill>
              <a:round/>
            </a:ln>
            <a:effectLst/>
          </c:spPr>
          <c:marker>
            <c:symbol val="none"/>
          </c:marker>
          <c:errBars>
            <c:errDir val="y"/>
            <c:errBarType val="both"/>
            <c:errValType val="cust"/>
            <c:noEndCap val="1"/>
            <c:plus>
              <c:numRef>
                <c:f>'5apyr+glu'!$H$54:$H$174</c:f>
                <c:numCache>
                  <c:formatCode>General</c:formatCode>
                  <c:ptCount val="121"/>
                  <c:pt idx="0">
                    <c:v>0</c:v>
                  </c:pt>
                  <c:pt idx="1">
                    <c:v>2.3102089971688202</c:v>
                  </c:pt>
                  <c:pt idx="2">
                    <c:v>2.5621569694399198</c:v>
                  </c:pt>
                  <c:pt idx="3">
                    <c:v>2.2061581053876247</c:v>
                  </c:pt>
                  <c:pt idx="4">
                    <c:v>3.1838294364343067</c:v>
                  </c:pt>
                  <c:pt idx="5">
                    <c:v>3.5441255207566509</c:v>
                  </c:pt>
                  <c:pt idx="6">
                    <c:v>3.6864289302772719</c:v>
                  </c:pt>
                  <c:pt idx="7">
                    <c:v>3.6715521438599361</c:v>
                  </c:pt>
                  <c:pt idx="8">
                    <c:v>3.9970789593577831</c:v>
                  </c:pt>
                  <c:pt idx="9">
                    <c:v>4.1465512720852535</c:v>
                  </c:pt>
                  <c:pt idx="10">
                    <c:v>4.5132631070294078</c:v>
                  </c:pt>
                  <c:pt idx="11">
                    <c:v>4.6053766284228344</c:v>
                  </c:pt>
                  <c:pt idx="12">
                    <c:v>5.259328627693459</c:v>
                  </c:pt>
                  <c:pt idx="13">
                    <c:v>5.0463951387908503</c:v>
                  </c:pt>
                  <c:pt idx="14">
                    <c:v>5.3078527050839348</c:v>
                  </c:pt>
                  <c:pt idx="15">
                    <c:v>4.3628992634932926</c:v>
                  </c:pt>
                  <c:pt idx="16">
                    <c:v>4.1442552169030682</c:v>
                  </c:pt>
                  <c:pt idx="17">
                    <c:v>3.8584139293752946</c:v>
                  </c:pt>
                  <c:pt idx="18">
                    <c:v>3.8278987132513587</c:v>
                  </c:pt>
                  <c:pt idx="19">
                    <c:v>4.0182430679673633</c:v>
                  </c:pt>
                  <c:pt idx="20">
                    <c:v>3.5943048689913684</c:v>
                  </c:pt>
                  <c:pt idx="21">
                    <c:v>3.7356659202461455</c:v>
                  </c:pt>
                  <c:pt idx="22">
                    <c:v>3.4085830596898248</c:v>
                  </c:pt>
                  <c:pt idx="23">
                    <c:v>3.717802993561143</c:v>
                  </c:pt>
                  <c:pt idx="24">
                    <c:v>3.5576734935499732</c:v>
                  </c:pt>
                  <c:pt idx="25">
                    <c:v>3.3995161609496076</c:v>
                  </c:pt>
                  <c:pt idx="26">
                    <c:v>3.1343821135476744</c:v>
                  </c:pt>
                  <c:pt idx="27">
                    <c:v>2.8997701332489356</c:v>
                  </c:pt>
                  <c:pt idx="28">
                    <c:v>2.8097626404959981</c:v>
                  </c:pt>
                  <c:pt idx="29">
                    <c:v>2.6818915041522526</c:v>
                  </c:pt>
                  <c:pt idx="30">
                    <c:v>2.8480669175363231</c:v>
                  </c:pt>
                  <c:pt idx="31">
                    <c:v>3.1178524809308068</c:v>
                  </c:pt>
                  <c:pt idx="32">
                    <c:v>3.1708756235257205</c:v>
                  </c:pt>
                  <c:pt idx="33">
                    <c:v>3.4083810677339366</c:v>
                  </c:pt>
                  <c:pt idx="34">
                    <c:v>3.8805945247448119</c:v>
                  </c:pt>
                  <c:pt idx="35">
                    <c:v>4.2973205911516672</c:v>
                  </c:pt>
                  <c:pt idx="36">
                    <c:v>4.8937078687071356</c:v>
                  </c:pt>
                  <c:pt idx="37">
                    <c:v>5.2401835817142404</c:v>
                  </c:pt>
                  <c:pt idx="38">
                    <c:v>5.3257464582264733</c:v>
                  </c:pt>
                  <c:pt idx="39">
                    <c:v>5.5309649675936727</c:v>
                  </c:pt>
                  <c:pt idx="40">
                    <c:v>5.6202178651111518</c:v>
                  </c:pt>
                  <c:pt idx="41">
                    <c:v>5.6071176701278311</c:v>
                  </c:pt>
                  <c:pt idx="42">
                    <c:v>5.5576162397057152</c:v>
                  </c:pt>
                  <c:pt idx="43">
                    <c:v>5.8968998769136594</c:v>
                  </c:pt>
                  <c:pt idx="44">
                    <c:v>6.3680225020519066</c:v>
                  </c:pt>
                  <c:pt idx="45">
                    <c:v>6.2721538478333532</c:v>
                  </c:pt>
                  <c:pt idx="46">
                    <c:v>7.1220973041012732</c:v>
                  </c:pt>
                  <c:pt idx="47">
                    <c:v>7.2934828978787776</c:v>
                  </c:pt>
                  <c:pt idx="48">
                    <c:v>7.9870247133360079</c:v>
                  </c:pt>
                  <c:pt idx="49">
                    <c:v>8.100797578609054</c:v>
                  </c:pt>
                  <c:pt idx="50">
                    <c:v>8.2967252239504088</c:v>
                  </c:pt>
                  <c:pt idx="51">
                    <c:v>8.4503113735585256</c:v>
                  </c:pt>
                  <c:pt idx="52">
                    <c:v>8.6704459240913447</c:v>
                  </c:pt>
                  <c:pt idx="53">
                    <c:v>9.173046543027418</c:v>
                  </c:pt>
                  <c:pt idx="54">
                    <c:v>9.1393464923974346</c:v>
                  </c:pt>
                  <c:pt idx="55">
                    <c:v>9.0117519205724186</c:v>
                  </c:pt>
                  <c:pt idx="56">
                    <c:v>9.1892721169398754</c:v>
                  </c:pt>
                  <c:pt idx="57">
                    <c:v>9.1972652296461597</c:v>
                  </c:pt>
                  <c:pt idx="58">
                    <c:v>9.061268486221147</c:v>
                  </c:pt>
                  <c:pt idx="59">
                    <c:v>9.2236020063172113</c:v>
                  </c:pt>
                  <c:pt idx="60">
                    <c:v>9.2510709410421388</c:v>
                  </c:pt>
                  <c:pt idx="61">
                    <c:v>9.2415344419381142</c:v>
                  </c:pt>
                  <c:pt idx="62">
                    <c:v>9.0890912952448737</c:v>
                  </c:pt>
                  <c:pt idx="63">
                    <c:v>9.1953255103154898</c:v>
                  </c:pt>
                  <c:pt idx="64">
                    <c:v>8.9500924394291896</c:v>
                  </c:pt>
                  <c:pt idx="65">
                    <c:v>8.8593982098661375</c:v>
                  </c:pt>
                  <c:pt idx="66">
                    <c:v>8.3192318284344093</c:v>
                  </c:pt>
                  <c:pt idx="67">
                    <c:v>7.6860364446618696</c:v>
                  </c:pt>
                  <c:pt idx="68">
                    <c:v>7.7554561644590603</c:v>
                  </c:pt>
                  <c:pt idx="69">
                    <c:v>7.1505709473683208</c:v>
                  </c:pt>
                  <c:pt idx="70">
                    <c:v>6.5399807623777519</c:v>
                  </c:pt>
                  <c:pt idx="71">
                    <c:v>6.400517746495173</c:v>
                  </c:pt>
                  <c:pt idx="72">
                    <c:v>6.3196738238731092</c:v>
                  </c:pt>
                  <c:pt idx="73">
                    <c:v>6.0310137585597978</c:v>
                  </c:pt>
                  <c:pt idx="74">
                    <c:v>5.8047646806979305</c:v>
                  </c:pt>
                  <c:pt idx="75">
                    <c:v>5.8735217513261402</c:v>
                  </c:pt>
                  <c:pt idx="76">
                    <c:v>5.5291166832967056</c:v>
                  </c:pt>
                  <c:pt idx="77">
                    <c:v>5.565128849160522</c:v>
                  </c:pt>
                  <c:pt idx="78">
                    <c:v>5.0204232049138184</c:v>
                  </c:pt>
                  <c:pt idx="79">
                    <c:v>5.2642793084891659</c:v>
                  </c:pt>
                  <c:pt idx="80">
                    <c:v>5.1858884663701259</c:v>
                  </c:pt>
                  <c:pt idx="81">
                    <c:v>5.3501671863635876</c:v>
                  </c:pt>
                  <c:pt idx="82">
                    <c:v>4.8593610953335045</c:v>
                  </c:pt>
                  <c:pt idx="83">
                    <c:v>4.74614355174627</c:v>
                  </c:pt>
                  <c:pt idx="84">
                    <c:v>4.4314218931793112</c:v>
                  </c:pt>
                  <c:pt idx="85">
                    <c:v>4.1868840185078016</c:v>
                  </c:pt>
                  <c:pt idx="86">
                    <c:v>3.8200878520584052</c:v>
                  </c:pt>
                  <c:pt idx="87">
                    <c:v>4.1893628784198809</c:v>
                  </c:pt>
                  <c:pt idx="88">
                    <c:v>4.3107462247515986</c:v>
                  </c:pt>
                  <c:pt idx="89">
                    <c:v>3.6239958203132354</c:v>
                  </c:pt>
                  <c:pt idx="90">
                    <c:v>3.6986834375281381</c:v>
                  </c:pt>
                  <c:pt idx="91">
                    <c:v>3.2790821333502782</c:v>
                  </c:pt>
                  <c:pt idx="92">
                    <c:v>2.8565507191001154</c:v>
                  </c:pt>
                  <c:pt idx="93">
                    <c:v>2.591810886513195</c:v>
                  </c:pt>
                  <c:pt idx="94">
                    <c:v>2.8499653971989258</c:v>
                  </c:pt>
                  <c:pt idx="95">
                    <c:v>3.107863854032872</c:v>
                  </c:pt>
                  <c:pt idx="96">
                    <c:v>3.3828297684407547</c:v>
                  </c:pt>
                  <c:pt idx="97">
                    <c:v>3.2588627233482792</c:v>
                  </c:pt>
                  <c:pt idx="98">
                    <c:v>3.559415616060138</c:v>
                  </c:pt>
                  <c:pt idx="99">
                    <c:v>3.3100192045380008</c:v>
                  </c:pt>
                  <c:pt idx="100">
                    <c:v>3.1247965768417059</c:v>
                  </c:pt>
                  <c:pt idx="101">
                    <c:v>3.341256984711606</c:v>
                  </c:pt>
                  <c:pt idx="102">
                    <c:v>3.0252715496239966</c:v>
                  </c:pt>
                  <c:pt idx="103">
                    <c:v>3.0924029582158767</c:v>
                  </c:pt>
                  <c:pt idx="104">
                    <c:v>2.8212560307802885</c:v>
                  </c:pt>
                  <c:pt idx="105">
                    <c:v>2.8386226219568247</c:v>
                  </c:pt>
                  <c:pt idx="106">
                    <c:v>2.4027607448787864</c:v>
                  </c:pt>
                  <c:pt idx="107">
                    <c:v>2.3625071602210714</c:v>
                  </c:pt>
                  <c:pt idx="108">
                    <c:v>2.3006946822909549</c:v>
                  </c:pt>
                  <c:pt idx="109">
                    <c:v>2.2493171213332466</c:v>
                  </c:pt>
                  <c:pt idx="110">
                    <c:v>2.2038412781084133</c:v>
                  </c:pt>
                  <c:pt idx="111">
                    <c:v>2.1556303578796139</c:v>
                  </c:pt>
                  <c:pt idx="112">
                    <c:v>2.367122741321678</c:v>
                  </c:pt>
                  <c:pt idx="113">
                    <c:v>2.3706759072395718</c:v>
                  </c:pt>
                  <c:pt idx="114">
                    <c:v>1.902479598842119</c:v>
                  </c:pt>
                  <c:pt idx="115">
                    <c:v>2.127193044366348</c:v>
                  </c:pt>
                  <c:pt idx="116">
                    <c:v>1.9235524457491615</c:v>
                  </c:pt>
                  <c:pt idx="117">
                    <c:v>1.7094665120118739</c:v>
                  </c:pt>
                  <c:pt idx="118">
                    <c:v>2.2050654841183941</c:v>
                  </c:pt>
                  <c:pt idx="119">
                    <c:v>2.252831447168854</c:v>
                  </c:pt>
                  <c:pt idx="120">
                    <c:v>3.7397733034586911</c:v>
                  </c:pt>
                </c:numCache>
              </c:numRef>
            </c:plus>
            <c:minus>
              <c:numRef>
                <c:f>'5apyr+glu'!$H$54:$H$174</c:f>
                <c:numCache>
                  <c:formatCode>General</c:formatCode>
                  <c:ptCount val="121"/>
                  <c:pt idx="0">
                    <c:v>0</c:v>
                  </c:pt>
                  <c:pt idx="1">
                    <c:v>2.3102089971688202</c:v>
                  </c:pt>
                  <c:pt idx="2">
                    <c:v>2.5621569694399198</c:v>
                  </c:pt>
                  <c:pt idx="3">
                    <c:v>2.2061581053876247</c:v>
                  </c:pt>
                  <c:pt idx="4">
                    <c:v>3.1838294364343067</c:v>
                  </c:pt>
                  <c:pt idx="5">
                    <c:v>3.5441255207566509</c:v>
                  </c:pt>
                  <c:pt idx="6">
                    <c:v>3.6864289302772719</c:v>
                  </c:pt>
                  <c:pt idx="7">
                    <c:v>3.6715521438599361</c:v>
                  </c:pt>
                  <c:pt idx="8">
                    <c:v>3.9970789593577831</c:v>
                  </c:pt>
                  <c:pt idx="9">
                    <c:v>4.1465512720852535</c:v>
                  </c:pt>
                  <c:pt idx="10">
                    <c:v>4.5132631070294078</c:v>
                  </c:pt>
                  <c:pt idx="11">
                    <c:v>4.6053766284228344</c:v>
                  </c:pt>
                  <c:pt idx="12">
                    <c:v>5.259328627693459</c:v>
                  </c:pt>
                  <c:pt idx="13">
                    <c:v>5.0463951387908503</c:v>
                  </c:pt>
                  <c:pt idx="14">
                    <c:v>5.3078527050839348</c:v>
                  </c:pt>
                  <c:pt idx="15">
                    <c:v>4.3628992634932926</c:v>
                  </c:pt>
                  <c:pt idx="16">
                    <c:v>4.1442552169030682</c:v>
                  </c:pt>
                  <c:pt idx="17">
                    <c:v>3.8584139293752946</c:v>
                  </c:pt>
                  <c:pt idx="18">
                    <c:v>3.8278987132513587</c:v>
                  </c:pt>
                  <c:pt idx="19">
                    <c:v>4.0182430679673633</c:v>
                  </c:pt>
                  <c:pt idx="20">
                    <c:v>3.5943048689913684</c:v>
                  </c:pt>
                  <c:pt idx="21">
                    <c:v>3.7356659202461455</c:v>
                  </c:pt>
                  <c:pt idx="22">
                    <c:v>3.4085830596898248</c:v>
                  </c:pt>
                  <c:pt idx="23">
                    <c:v>3.717802993561143</c:v>
                  </c:pt>
                  <c:pt idx="24">
                    <c:v>3.5576734935499732</c:v>
                  </c:pt>
                  <c:pt idx="25">
                    <c:v>3.3995161609496076</c:v>
                  </c:pt>
                  <c:pt idx="26">
                    <c:v>3.1343821135476744</c:v>
                  </c:pt>
                  <c:pt idx="27">
                    <c:v>2.8997701332489356</c:v>
                  </c:pt>
                  <c:pt idx="28">
                    <c:v>2.8097626404959981</c:v>
                  </c:pt>
                  <c:pt idx="29">
                    <c:v>2.6818915041522526</c:v>
                  </c:pt>
                  <c:pt idx="30">
                    <c:v>2.8480669175363231</c:v>
                  </c:pt>
                  <c:pt idx="31">
                    <c:v>3.1178524809308068</c:v>
                  </c:pt>
                  <c:pt idx="32">
                    <c:v>3.1708756235257205</c:v>
                  </c:pt>
                  <c:pt idx="33">
                    <c:v>3.4083810677339366</c:v>
                  </c:pt>
                  <c:pt idx="34">
                    <c:v>3.8805945247448119</c:v>
                  </c:pt>
                  <c:pt idx="35">
                    <c:v>4.2973205911516672</c:v>
                  </c:pt>
                  <c:pt idx="36">
                    <c:v>4.8937078687071356</c:v>
                  </c:pt>
                  <c:pt idx="37">
                    <c:v>5.2401835817142404</c:v>
                  </c:pt>
                  <c:pt idx="38">
                    <c:v>5.3257464582264733</c:v>
                  </c:pt>
                  <c:pt idx="39">
                    <c:v>5.5309649675936727</c:v>
                  </c:pt>
                  <c:pt idx="40">
                    <c:v>5.6202178651111518</c:v>
                  </c:pt>
                  <c:pt idx="41">
                    <c:v>5.6071176701278311</c:v>
                  </c:pt>
                  <c:pt idx="42">
                    <c:v>5.5576162397057152</c:v>
                  </c:pt>
                  <c:pt idx="43">
                    <c:v>5.8968998769136594</c:v>
                  </c:pt>
                  <c:pt idx="44">
                    <c:v>6.3680225020519066</c:v>
                  </c:pt>
                  <c:pt idx="45">
                    <c:v>6.2721538478333532</c:v>
                  </c:pt>
                  <c:pt idx="46">
                    <c:v>7.1220973041012732</c:v>
                  </c:pt>
                  <c:pt idx="47">
                    <c:v>7.2934828978787776</c:v>
                  </c:pt>
                  <c:pt idx="48">
                    <c:v>7.9870247133360079</c:v>
                  </c:pt>
                  <c:pt idx="49">
                    <c:v>8.100797578609054</c:v>
                  </c:pt>
                  <c:pt idx="50">
                    <c:v>8.2967252239504088</c:v>
                  </c:pt>
                  <c:pt idx="51">
                    <c:v>8.4503113735585256</c:v>
                  </c:pt>
                  <c:pt idx="52">
                    <c:v>8.6704459240913447</c:v>
                  </c:pt>
                  <c:pt idx="53">
                    <c:v>9.173046543027418</c:v>
                  </c:pt>
                  <c:pt idx="54">
                    <c:v>9.1393464923974346</c:v>
                  </c:pt>
                  <c:pt idx="55">
                    <c:v>9.0117519205724186</c:v>
                  </c:pt>
                  <c:pt idx="56">
                    <c:v>9.1892721169398754</c:v>
                  </c:pt>
                  <c:pt idx="57">
                    <c:v>9.1972652296461597</c:v>
                  </c:pt>
                  <c:pt idx="58">
                    <c:v>9.061268486221147</c:v>
                  </c:pt>
                  <c:pt idx="59">
                    <c:v>9.2236020063172113</c:v>
                  </c:pt>
                  <c:pt idx="60">
                    <c:v>9.2510709410421388</c:v>
                  </c:pt>
                  <c:pt idx="61">
                    <c:v>9.2415344419381142</c:v>
                  </c:pt>
                  <c:pt idx="62">
                    <c:v>9.0890912952448737</c:v>
                  </c:pt>
                  <c:pt idx="63">
                    <c:v>9.1953255103154898</c:v>
                  </c:pt>
                  <c:pt idx="64">
                    <c:v>8.9500924394291896</c:v>
                  </c:pt>
                  <c:pt idx="65">
                    <c:v>8.8593982098661375</c:v>
                  </c:pt>
                  <c:pt idx="66">
                    <c:v>8.3192318284344093</c:v>
                  </c:pt>
                  <c:pt idx="67">
                    <c:v>7.6860364446618696</c:v>
                  </c:pt>
                  <c:pt idx="68">
                    <c:v>7.7554561644590603</c:v>
                  </c:pt>
                  <c:pt idx="69">
                    <c:v>7.1505709473683208</c:v>
                  </c:pt>
                  <c:pt idx="70">
                    <c:v>6.5399807623777519</c:v>
                  </c:pt>
                  <c:pt idx="71">
                    <c:v>6.400517746495173</c:v>
                  </c:pt>
                  <c:pt idx="72">
                    <c:v>6.3196738238731092</c:v>
                  </c:pt>
                  <c:pt idx="73">
                    <c:v>6.0310137585597978</c:v>
                  </c:pt>
                  <c:pt idx="74">
                    <c:v>5.8047646806979305</c:v>
                  </c:pt>
                  <c:pt idx="75">
                    <c:v>5.8735217513261402</c:v>
                  </c:pt>
                  <c:pt idx="76">
                    <c:v>5.5291166832967056</c:v>
                  </c:pt>
                  <c:pt idx="77">
                    <c:v>5.565128849160522</c:v>
                  </c:pt>
                  <c:pt idx="78">
                    <c:v>5.0204232049138184</c:v>
                  </c:pt>
                  <c:pt idx="79">
                    <c:v>5.2642793084891659</c:v>
                  </c:pt>
                  <c:pt idx="80">
                    <c:v>5.1858884663701259</c:v>
                  </c:pt>
                  <c:pt idx="81">
                    <c:v>5.3501671863635876</c:v>
                  </c:pt>
                  <c:pt idx="82">
                    <c:v>4.8593610953335045</c:v>
                  </c:pt>
                  <c:pt idx="83">
                    <c:v>4.74614355174627</c:v>
                  </c:pt>
                  <c:pt idx="84">
                    <c:v>4.4314218931793112</c:v>
                  </c:pt>
                  <c:pt idx="85">
                    <c:v>4.1868840185078016</c:v>
                  </c:pt>
                  <c:pt idx="86">
                    <c:v>3.8200878520584052</c:v>
                  </c:pt>
                  <c:pt idx="87">
                    <c:v>4.1893628784198809</c:v>
                  </c:pt>
                  <c:pt idx="88">
                    <c:v>4.3107462247515986</c:v>
                  </c:pt>
                  <c:pt idx="89">
                    <c:v>3.6239958203132354</c:v>
                  </c:pt>
                  <c:pt idx="90">
                    <c:v>3.6986834375281381</c:v>
                  </c:pt>
                  <c:pt idx="91">
                    <c:v>3.2790821333502782</c:v>
                  </c:pt>
                  <c:pt idx="92">
                    <c:v>2.8565507191001154</c:v>
                  </c:pt>
                  <c:pt idx="93">
                    <c:v>2.591810886513195</c:v>
                  </c:pt>
                  <c:pt idx="94">
                    <c:v>2.8499653971989258</c:v>
                  </c:pt>
                  <c:pt idx="95">
                    <c:v>3.107863854032872</c:v>
                  </c:pt>
                  <c:pt idx="96">
                    <c:v>3.3828297684407547</c:v>
                  </c:pt>
                  <c:pt idx="97">
                    <c:v>3.2588627233482792</c:v>
                  </c:pt>
                  <c:pt idx="98">
                    <c:v>3.559415616060138</c:v>
                  </c:pt>
                  <c:pt idx="99">
                    <c:v>3.3100192045380008</c:v>
                  </c:pt>
                  <c:pt idx="100">
                    <c:v>3.1247965768417059</c:v>
                  </c:pt>
                  <c:pt idx="101">
                    <c:v>3.341256984711606</c:v>
                  </c:pt>
                  <c:pt idx="102">
                    <c:v>3.0252715496239966</c:v>
                  </c:pt>
                  <c:pt idx="103">
                    <c:v>3.0924029582158767</c:v>
                  </c:pt>
                  <c:pt idx="104">
                    <c:v>2.8212560307802885</c:v>
                  </c:pt>
                  <c:pt idx="105">
                    <c:v>2.8386226219568247</c:v>
                  </c:pt>
                  <c:pt idx="106">
                    <c:v>2.4027607448787864</c:v>
                  </c:pt>
                  <c:pt idx="107">
                    <c:v>2.3625071602210714</c:v>
                  </c:pt>
                  <c:pt idx="108">
                    <c:v>2.3006946822909549</c:v>
                  </c:pt>
                  <c:pt idx="109">
                    <c:v>2.2493171213332466</c:v>
                  </c:pt>
                  <c:pt idx="110">
                    <c:v>2.2038412781084133</c:v>
                  </c:pt>
                  <c:pt idx="111">
                    <c:v>2.1556303578796139</c:v>
                  </c:pt>
                  <c:pt idx="112">
                    <c:v>2.367122741321678</c:v>
                  </c:pt>
                  <c:pt idx="113">
                    <c:v>2.3706759072395718</c:v>
                  </c:pt>
                  <c:pt idx="114">
                    <c:v>1.902479598842119</c:v>
                  </c:pt>
                  <c:pt idx="115">
                    <c:v>2.127193044366348</c:v>
                  </c:pt>
                  <c:pt idx="116">
                    <c:v>1.9235524457491615</c:v>
                  </c:pt>
                  <c:pt idx="117">
                    <c:v>1.7094665120118739</c:v>
                  </c:pt>
                  <c:pt idx="118">
                    <c:v>2.2050654841183941</c:v>
                  </c:pt>
                  <c:pt idx="119">
                    <c:v>2.252831447168854</c:v>
                  </c:pt>
                  <c:pt idx="120">
                    <c:v>3.7397733034586911</c:v>
                  </c:pt>
                </c:numCache>
              </c:numRef>
            </c:minus>
            <c:spPr>
              <a:noFill/>
              <a:ln w="63500" cap="flat" cmpd="sng" algn="ctr">
                <a:solidFill>
                  <a:schemeClr val="accent6">
                    <a:lumMod val="60000"/>
                    <a:lumOff val="40000"/>
                    <a:alpha val="30000"/>
                  </a:schemeClr>
                </a:solidFill>
                <a:round/>
              </a:ln>
              <a:effectLst/>
            </c:spPr>
          </c:errBars>
          <c:xVal>
            <c:numRef>
              <c:f>'5apyr+glu'!$A$54:$A$174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'5apyr+glu'!$G$54:$G$174</c:f>
              <c:numCache>
                <c:formatCode>General</c:formatCode>
                <c:ptCount val="121"/>
                <c:pt idx="0">
                  <c:v>0</c:v>
                </c:pt>
                <c:pt idx="1">
                  <c:v>0.31968597189641945</c:v>
                </c:pt>
                <c:pt idx="2">
                  <c:v>1.02949316943169</c:v>
                </c:pt>
                <c:pt idx="3">
                  <c:v>1.196253518014196</c:v>
                </c:pt>
                <c:pt idx="4">
                  <c:v>1.6667292110662733</c:v>
                </c:pt>
                <c:pt idx="5">
                  <c:v>1.269445168671399</c:v>
                </c:pt>
                <c:pt idx="6">
                  <c:v>2.3157544061537774</c:v>
                </c:pt>
                <c:pt idx="7">
                  <c:v>2.1366276370416437</c:v>
                </c:pt>
                <c:pt idx="8">
                  <c:v>2.4437318625984554</c:v>
                </c:pt>
                <c:pt idx="9">
                  <c:v>1.9767578748018297</c:v>
                </c:pt>
                <c:pt idx="10">
                  <c:v>1.5528396109232603</c:v>
                </c:pt>
                <c:pt idx="11">
                  <c:v>1.3773619099937899</c:v>
                </c:pt>
                <c:pt idx="12">
                  <c:v>1.7196831399096015</c:v>
                </c:pt>
                <c:pt idx="13">
                  <c:v>2.148299850067465</c:v>
                </c:pt>
                <c:pt idx="14">
                  <c:v>2.8131137689500507</c:v>
                </c:pt>
                <c:pt idx="15">
                  <c:v>4.8126641331282514</c:v>
                </c:pt>
                <c:pt idx="16">
                  <c:v>5.0078834103710106</c:v>
                </c:pt>
                <c:pt idx="17">
                  <c:v>5.7766564269480751</c:v>
                </c:pt>
                <c:pt idx="18">
                  <c:v>4.9110797848253842</c:v>
                </c:pt>
                <c:pt idx="19">
                  <c:v>5.394801091100593</c:v>
                </c:pt>
                <c:pt idx="20">
                  <c:v>5.229720277261559</c:v>
                </c:pt>
                <c:pt idx="21">
                  <c:v>5.1511614708272218</c:v>
                </c:pt>
                <c:pt idx="22">
                  <c:v>5.5747326369608974</c:v>
                </c:pt>
                <c:pt idx="23">
                  <c:v>5.6813761238816278</c:v>
                </c:pt>
                <c:pt idx="24">
                  <c:v>6.2751684985785889</c:v>
                </c:pt>
                <c:pt idx="25">
                  <c:v>6.4059739948101582</c:v>
                </c:pt>
                <c:pt idx="26">
                  <c:v>7.0144158836090753</c:v>
                </c:pt>
                <c:pt idx="27">
                  <c:v>6.8381462268338948</c:v>
                </c:pt>
                <c:pt idx="28">
                  <c:v>7.2349730881349217</c:v>
                </c:pt>
                <c:pt idx="29">
                  <c:v>6.9935481737228233</c:v>
                </c:pt>
                <c:pt idx="30">
                  <c:v>7.0598967592739639</c:v>
                </c:pt>
                <c:pt idx="31">
                  <c:v>6.6352389313876383</c:v>
                </c:pt>
                <c:pt idx="32">
                  <c:v>7.0117519102493855</c:v>
                </c:pt>
                <c:pt idx="33">
                  <c:v>6.9456297238721163</c:v>
                </c:pt>
                <c:pt idx="34">
                  <c:v>7.8766210548514177</c:v>
                </c:pt>
                <c:pt idx="35">
                  <c:v>8.4700332992277314</c:v>
                </c:pt>
                <c:pt idx="36">
                  <c:v>9.002048671495265</c:v>
                </c:pt>
                <c:pt idx="37">
                  <c:v>8.9315917716461914</c:v>
                </c:pt>
                <c:pt idx="38">
                  <c:v>8.8562433584651536</c:v>
                </c:pt>
                <c:pt idx="39">
                  <c:v>8.9455735414333475</c:v>
                </c:pt>
                <c:pt idx="40">
                  <c:v>7.4019575132826274</c:v>
                </c:pt>
                <c:pt idx="41">
                  <c:v>7.4925739615971789</c:v>
                </c:pt>
                <c:pt idx="42">
                  <c:v>6.4429604955793236</c:v>
                </c:pt>
                <c:pt idx="43">
                  <c:v>6.404997400755688</c:v>
                </c:pt>
                <c:pt idx="44">
                  <c:v>4.9130636858006778</c:v>
                </c:pt>
                <c:pt idx="45">
                  <c:v>5.819913480453998</c:v>
                </c:pt>
                <c:pt idx="46">
                  <c:v>3.7557489795408272</c:v>
                </c:pt>
                <c:pt idx="47">
                  <c:v>3.6734077087764243</c:v>
                </c:pt>
                <c:pt idx="48">
                  <c:v>3.4788833758807471</c:v>
                </c:pt>
                <c:pt idx="49">
                  <c:v>3.0521820035948672</c:v>
                </c:pt>
                <c:pt idx="50">
                  <c:v>2.7117053771915591</c:v>
                </c:pt>
                <c:pt idx="51">
                  <c:v>1.7449777798307895</c:v>
                </c:pt>
                <c:pt idx="52">
                  <c:v>1.7819214364894118</c:v>
                </c:pt>
                <c:pt idx="53">
                  <c:v>1.6273141186116706</c:v>
                </c:pt>
                <c:pt idx="54">
                  <c:v>1.6178469251640215</c:v>
                </c:pt>
                <c:pt idx="55">
                  <c:v>0.67743849787408517</c:v>
                </c:pt>
                <c:pt idx="56">
                  <c:v>0.16549146267949552</c:v>
                </c:pt>
                <c:pt idx="57">
                  <c:v>-0.43855369156581647</c:v>
                </c:pt>
                <c:pt idx="58">
                  <c:v>-0.76602695921445163</c:v>
                </c:pt>
                <c:pt idx="59">
                  <c:v>-1.6967527482508717</c:v>
                </c:pt>
                <c:pt idx="60">
                  <c:v>-2.1729774706776817</c:v>
                </c:pt>
                <c:pt idx="61">
                  <c:v>-2.6103950051164118</c:v>
                </c:pt>
                <c:pt idx="62">
                  <c:v>-2.997985347967405</c:v>
                </c:pt>
                <c:pt idx="63">
                  <c:v>-3.0166869267739154</c:v>
                </c:pt>
                <c:pt idx="64">
                  <c:v>-5.6212251958150166</c:v>
                </c:pt>
                <c:pt idx="65">
                  <c:v>-6.9207392226454658</c:v>
                </c:pt>
                <c:pt idx="66">
                  <c:v>-7.6618441291878954</c:v>
                </c:pt>
                <c:pt idx="67">
                  <c:v>-7.3082799606971154</c:v>
                </c:pt>
                <c:pt idx="68">
                  <c:v>-8.1167767876904442</c:v>
                </c:pt>
                <c:pt idx="69">
                  <c:v>-8.823250037265046</c:v>
                </c:pt>
                <c:pt idx="70">
                  <c:v>-8.9280215821314606</c:v>
                </c:pt>
                <c:pt idx="71">
                  <c:v>-10.428059175293066</c:v>
                </c:pt>
                <c:pt idx="72">
                  <c:v>-10.622671453864502</c:v>
                </c:pt>
                <c:pt idx="73">
                  <c:v>-12.480142127109321</c:v>
                </c:pt>
                <c:pt idx="74">
                  <c:v>-11.711319953664267</c:v>
                </c:pt>
                <c:pt idx="75">
                  <c:v>-12.921627885939538</c:v>
                </c:pt>
                <c:pt idx="76">
                  <c:v>-13.504215140742327</c:v>
                </c:pt>
                <c:pt idx="77">
                  <c:v>-14.234577749915701</c:v>
                </c:pt>
                <c:pt idx="78">
                  <c:v>-14.101976759708739</c:v>
                </c:pt>
                <c:pt idx="79">
                  <c:v>-14.072408375543734</c:v>
                </c:pt>
                <c:pt idx="80">
                  <c:v>-14.608687636549012</c:v>
                </c:pt>
                <c:pt idx="81">
                  <c:v>-14.319961556148119</c:v>
                </c:pt>
                <c:pt idx="82">
                  <c:v>-13.368060979656434</c:v>
                </c:pt>
                <c:pt idx="83">
                  <c:v>-13.035920764931689</c:v>
                </c:pt>
                <c:pt idx="84">
                  <c:v>-14.557962489916372</c:v>
                </c:pt>
                <c:pt idx="85">
                  <c:v>-14.517868073734348</c:v>
                </c:pt>
                <c:pt idx="86">
                  <c:v>-15.31819348566756</c:v>
                </c:pt>
                <c:pt idx="87">
                  <c:v>-14.937273286662839</c:v>
                </c:pt>
                <c:pt idx="88">
                  <c:v>-14.64773014308347</c:v>
                </c:pt>
                <c:pt idx="89">
                  <c:v>-16.225505568327993</c:v>
                </c:pt>
                <c:pt idx="90">
                  <c:v>-16.306730258595351</c:v>
                </c:pt>
                <c:pt idx="91">
                  <c:v>-15.810625887236901</c:v>
                </c:pt>
                <c:pt idx="92">
                  <c:v>-16.207142356401153</c:v>
                </c:pt>
                <c:pt idx="93">
                  <c:v>-16.910330681526212</c:v>
                </c:pt>
                <c:pt idx="94">
                  <c:v>-16.085044285935613</c:v>
                </c:pt>
                <c:pt idx="95">
                  <c:v>-16.658525987254084</c:v>
                </c:pt>
                <c:pt idx="96">
                  <c:v>-16.060438317763463</c:v>
                </c:pt>
                <c:pt idx="97">
                  <c:v>-14.802965912601678</c:v>
                </c:pt>
                <c:pt idx="98">
                  <c:v>-15.467697067629251</c:v>
                </c:pt>
                <c:pt idx="99">
                  <c:v>-16.245325817416052</c:v>
                </c:pt>
                <c:pt idx="100">
                  <c:v>-16.585761929909573</c:v>
                </c:pt>
                <c:pt idx="101">
                  <c:v>-16.845432356734314</c:v>
                </c:pt>
                <c:pt idx="102">
                  <c:v>-17.768381702809858</c:v>
                </c:pt>
                <c:pt idx="103">
                  <c:v>-16.803375985961544</c:v>
                </c:pt>
                <c:pt idx="104">
                  <c:v>-17.505049775732147</c:v>
                </c:pt>
                <c:pt idx="105">
                  <c:v>-17.179878531816819</c:v>
                </c:pt>
                <c:pt idx="106">
                  <c:v>-17.225262233649882</c:v>
                </c:pt>
                <c:pt idx="107">
                  <c:v>-17.741687237868284</c:v>
                </c:pt>
                <c:pt idx="108">
                  <c:v>-17.604026286353736</c:v>
                </c:pt>
                <c:pt idx="109">
                  <c:v>-17.391409599000717</c:v>
                </c:pt>
                <c:pt idx="110">
                  <c:v>-17.981840126128009</c:v>
                </c:pt>
                <c:pt idx="111">
                  <c:v>-17.401728710536528</c:v>
                </c:pt>
                <c:pt idx="112">
                  <c:v>-17.202209335932263</c:v>
                </c:pt>
                <c:pt idx="113">
                  <c:v>-17.70493018695818</c:v>
                </c:pt>
                <c:pt idx="114">
                  <c:v>-17.44832546626191</c:v>
                </c:pt>
                <c:pt idx="115">
                  <c:v>-17.671552337729658</c:v>
                </c:pt>
                <c:pt idx="116">
                  <c:v>-16.973059956599975</c:v>
                </c:pt>
                <c:pt idx="117">
                  <c:v>-18.141037994466444</c:v>
                </c:pt>
                <c:pt idx="118">
                  <c:v>-18.388241734942454</c:v>
                </c:pt>
                <c:pt idx="119">
                  <c:v>-18.982440322903958</c:v>
                </c:pt>
                <c:pt idx="120">
                  <c:v>-15.770556344719544</c:v>
                </c:pt>
              </c:numCache>
            </c:numRef>
          </c:yVal>
          <c:smooth val="0"/>
          <c:extLst>
            <c:ext xmlns:c16="http://schemas.microsoft.com/office/drawing/2014/chart" uri="{C3380CC4-5D6E-409C-BE32-E72D297353CC}">
              <c16:uniqueId val="{00000000-2E9C-45E3-8F80-D76DD99928F2}"/>
            </c:ext>
          </c:extLst>
        </c:ser>
        <c:dLbls>
          <c:showLegendKey val="0"/>
          <c:showVal val="0"/>
          <c:showCatName val="0"/>
          <c:showSerName val="0"/>
          <c:showPercent val="0"/>
          <c:showBubbleSize val="0"/>
        </c:dLbls>
        <c:axId val="842055248"/>
        <c:axId val="842056496"/>
      </c:scatterChart>
      <c:valAx>
        <c:axId val="842055248"/>
        <c:scaling>
          <c:orientation val="minMax"/>
          <c:max val="5100"/>
          <c:min val="0"/>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42056496"/>
        <c:crosses val="autoZero"/>
        <c:crossBetween val="midCat"/>
        <c:majorUnit val="600"/>
      </c:valAx>
      <c:valAx>
        <c:axId val="842056496"/>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42055248"/>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8451443569555"/>
          <c:y val="5.7060367454068242E-2"/>
          <c:w val="0.80078215223097116"/>
          <c:h val="0.7260101341498979"/>
        </c:manualLayout>
      </c:layout>
      <c:scatterChart>
        <c:scatterStyle val="lineMarker"/>
        <c:varyColors val="0"/>
        <c:ser>
          <c:idx val="0"/>
          <c:order val="0"/>
          <c:tx>
            <c:strRef>
              <c:f>'10apyr+glu'!$F$3</c:f>
              <c:strCache>
                <c:ptCount val="1"/>
                <c:pt idx="0">
                  <c:v>avg</c:v>
                </c:pt>
              </c:strCache>
            </c:strRef>
          </c:tx>
          <c:spPr>
            <a:ln w="19050" cap="rnd">
              <a:solidFill>
                <a:srgbClr val="8A9D1B"/>
              </a:solidFill>
              <a:round/>
            </a:ln>
            <a:effectLst/>
          </c:spPr>
          <c:marker>
            <c:symbol val="none"/>
          </c:marker>
          <c:errBars>
            <c:errDir val="y"/>
            <c:errBarType val="both"/>
            <c:errValType val="cust"/>
            <c:noEndCap val="1"/>
            <c:plus>
              <c:numRef>
                <c:f>'10apyr+glu'!$G$4:$G$174</c:f>
                <c:numCache>
                  <c:formatCode>General</c:formatCode>
                  <c:ptCount val="171"/>
                  <c:pt idx="0">
                    <c:v>10.519503117128783</c:v>
                  </c:pt>
                  <c:pt idx="1">
                    <c:v>11.990685831374382</c:v>
                  </c:pt>
                  <c:pt idx="2">
                    <c:v>11.224204826763009</c:v>
                  </c:pt>
                  <c:pt idx="3">
                    <c:v>11.546706173195572</c:v>
                  </c:pt>
                  <c:pt idx="4">
                    <c:v>11.310577523859862</c:v>
                  </c:pt>
                  <c:pt idx="5">
                    <c:v>11.15891371449902</c:v>
                  </c:pt>
                  <c:pt idx="6">
                    <c:v>10.828514912145724</c:v>
                  </c:pt>
                  <c:pt idx="7">
                    <c:v>10.061152927088905</c:v>
                  </c:pt>
                  <c:pt idx="8">
                    <c:v>11.167593951190071</c:v>
                  </c:pt>
                  <c:pt idx="9">
                    <c:v>10.230247835363611</c:v>
                  </c:pt>
                  <c:pt idx="10">
                    <c:v>13.338475527510388</c:v>
                  </c:pt>
                  <c:pt idx="11">
                    <c:v>11.711626361747991</c:v>
                  </c:pt>
                  <c:pt idx="12">
                    <c:v>12.473766799992635</c:v>
                  </c:pt>
                  <c:pt idx="13">
                    <c:v>12.063442248496917</c:v>
                  </c:pt>
                  <c:pt idx="14">
                    <c:v>12.091615666218148</c:v>
                  </c:pt>
                  <c:pt idx="15">
                    <c:v>12.822449268984123</c:v>
                  </c:pt>
                  <c:pt idx="16">
                    <c:v>11.992692346874309</c:v>
                  </c:pt>
                  <c:pt idx="17">
                    <c:v>12.920828789045343</c:v>
                  </c:pt>
                  <c:pt idx="18">
                    <c:v>12.875700279517414</c:v>
                  </c:pt>
                  <c:pt idx="19">
                    <c:v>12.741852309883098</c:v>
                  </c:pt>
                  <c:pt idx="20">
                    <c:v>12.234954293331887</c:v>
                  </c:pt>
                  <c:pt idx="21">
                    <c:v>12.321390224299389</c:v>
                  </c:pt>
                  <c:pt idx="22">
                    <c:v>11.720806452668098</c:v>
                  </c:pt>
                  <c:pt idx="23">
                    <c:v>12.09986513090543</c:v>
                  </c:pt>
                  <c:pt idx="24">
                    <c:v>11.018729283845046</c:v>
                  </c:pt>
                  <c:pt idx="25">
                    <c:v>11.06552054225719</c:v>
                  </c:pt>
                  <c:pt idx="26">
                    <c:v>9.6875362449471751</c:v>
                  </c:pt>
                  <c:pt idx="27">
                    <c:v>9.9232993259821338</c:v>
                  </c:pt>
                  <c:pt idx="28">
                    <c:v>10.779829702003608</c:v>
                  </c:pt>
                  <c:pt idx="29">
                    <c:v>10.498746205635454</c:v>
                  </c:pt>
                  <c:pt idx="30">
                    <c:v>11.095906525742354</c:v>
                  </c:pt>
                  <c:pt idx="31">
                    <c:v>10.898470533485245</c:v>
                  </c:pt>
                  <c:pt idx="32">
                    <c:v>10.197157578062104</c:v>
                  </c:pt>
                  <c:pt idx="33">
                    <c:v>9.2090481825298003</c:v>
                  </c:pt>
                  <c:pt idx="34">
                    <c:v>8.6140862195574464</c:v>
                  </c:pt>
                  <c:pt idx="35">
                    <c:v>7.7776538199541481</c:v>
                  </c:pt>
                  <c:pt idx="36">
                    <c:v>5.7897301497825957</c:v>
                  </c:pt>
                  <c:pt idx="37">
                    <c:v>5.9854038580612787</c:v>
                  </c:pt>
                  <c:pt idx="38">
                    <c:v>4.5058895512499948</c:v>
                  </c:pt>
                  <c:pt idx="39">
                    <c:v>4.7459344399561711</c:v>
                  </c:pt>
                  <c:pt idx="40">
                    <c:v>4.5853843544179522</c:v>
                  </c:pt>
                  <c:pt idx="41">
                    <c:v>3.7438510673576793</c:v>
                  </c:pt>
                  <c:pt idx="42">
                    <c:v>3.3342471936046127</c:v>
                  </c:pt>
                  <c:pt idx="43">
                    <c:v>3.0459966260874465</c:v>
                  </c:pt>
                  <c:pt idx="44">
                    <c:v>2.3542440942394505</c:v>
                  </c:pt>
                  <c:pt idx="45">
                    <c:v>1.7616998482211836</c:v>
                  </c:pt>
                  <c:pt idx="46">
                    <c:v>1.8786997107011674</c:v>
                  </c:pt>
                  <c:pt idx="47">
                    <c:v>1.8415995402415803</c:v>
                  </c:pt>
                  <c:pt idx="48">
                    <c:v>1.6029184817947491</c:v>
                  </c:pt>
                  <c:pt idx="49">
                    <c:v>1.7669771176760578</c:v>
                  </c:pt>
                  <c:pt idx="50">
                    <c:v>0</c:v>
                  </c:pt>
                  <c:pt idx="51">
                    <c:v>2.0522441237867093</c:v>
                  </c:pt>
                  <c:pt idx="52">
                    <c:v>3.9784298154562849</c:v>
                  </c:pt>
                  <c:pt idx="53">
                    <c:v>5.7751181808490024</c:v>
                  </c:pt>
                  <c:pt idx="54">
                    <c:v>6.5695781270824574</c:v>
                  </c:pt>
                  <c:pt idx="55">
                    <c:v>7.9110807194489015</c:v>
                  </c:pt>
                  <c:pt idx="56">
                    <c:v>9.6461085456775635</c:v>
                  </c:pt>
                  <c:pt idx="57">
                    <c:v>10.959552656157781</c:v>
                  </c:pt>
                  <c:pt idx="58">
                    <c:v>13.688150422681643</c:v>
                  </c:pt>
                  <c:pt idx="59">
                    <c:v>14.526756224775733</c:v>
                  </c:pt>
                  <c:pt idx="60">
                    <c:v>12.329515018075341</c:v>
                  </c:pt>
                  <c:pt idx="61">
                    <c:v>12.441754226599734</c:v>
                  </c:pt>
                  <c:pt idx="62">
                    <c:v>12.584220616858348</c:v>
                  </c:pt>
                  <c:pt idx="63">
                    <c:v>12.994746725475485</c:v>
                  </c:pt>
                  <c:pt idx="64">
                    <c:v>13.383152852866109</c:v>
                  </c:pt>
                  <c:pt idx="65">
                    <c:v>13.756208857504875</c:v>
                  </c:pt>
                  <c:pt idx="66">
                    <c:v>14.286337296826684</c:v>
                  </c:pt>
                  <c:pt idx="67">
                    <c:v>14.05068888428579</c:v>
                  </c:pt>
                  <c:pt idx="68">
                    <c:v>14.551650147513664</c:v>
                  </c:pt>
                  <c:pt idx="69">
                    <c:v>15.320080462941828</c:v>
                  </c:pt>
                  <c:pt idx="70">
                    <c:v>15.002575764204851</c:v>
                  </c:pt>
                  <c:pt idx="71">
                    <c:v>15.797982299098857</c:v>
                  </c:pt>
                  <c:pt idx="72">
                    <c:v>15.9064583510124</c:v>
                  </c:pt>
                  <c:pt idx="73">
                    <c:v>16.284090714501502</c:v>
                  </c:pt>
                  <c:pt idx="74">
                    <c:v>16.051283684602119</c:v>
                  </c:pt>
                  <c:pt idx="75">
                    <c:v>16.48154691266496</c:v>
                  </c:pt>
                  <c:pt idx="76">
                    <c:v>17.246616812975898</c:v>
                  </c:pt>
                  <c:pt idx="77">
                    <c:v>17.162850031724016</c:v>
                  </c:pt>
                  <c:pt idx="78">
                    <c:v>17.322459366354614</c:v>
                  </c:pt>
                  <c:pt idx="79">
                    <c:v>17.61569988355777</c:v>
                  </c:pt>
                  <c:pt idx="80">
                    <c:v>17.636367928082006</c:v>
                  </c:pt>
                  <c:pt idx="81">
                    <c:v>18.122408742279674</c:v>
                  </c:pt>
                  <c:pt idx="82">
                    <c:v>18.173523062423371</c:v>
                  </c:pt>
                  <c:pt idx="83">
                    <c:v>17.977054715396495</c:v>
                  </c:pt>
                  <c:pt idx="84">
                    <c:v>18.403760689146026</c:v>
                  </c:pt>
                  <c:pt idx="85">
                    <c:v>18.720558676729695</c:v>
                  </c:pt>
                  <c:pt idx="86">
                    <c:v>19.514686161391946</c:v>
                  </c:pt>
                  <c:pt idx="87">
                    <c:v>20.281468153727722</c:v>
                  </c:pt>
                  <c:pt idx="88">
                    <c:v>21.292621236638769</c:v>
                  </c:pt>
                  <c:pt idx="89">
                    <c:v>22.357272485640472</c:v>
                  </c:pt>
                  <c:pt idx="90">
                    <c:v>22.95657399012433</c:v>
                  </c:pt>
                  <c:pt idx="91">
                    <c:v>23.611668393684841</c:v>
                  </c:pt>
                  <c:pt idx="92">
                    <c:v>23.726671713842244</c:v>
                  </c:pt>
                  <c:pt idx="93">
                    <c:v>23.933012423712722</c:v>
                  </c:pt>
                  <c:pt idx="94">
                    <c:v>24.740163968264085</c:v>
                  </c:pt>
                  <c:pt idx="95">
                    <c:v>24.503327758189691</c:v>
                  </c:pt>
                  <c:pt idx="96">
                    <c:v>24.81637256940148</c:v>
                  </c:pt>
                  <c:pt idx="97">
                    <c:v>24.173298402077275</c:v>
                  </c:pt>
                  <c:pt idx="98">
                    <c:v>23.964882075309454</c:v>
                  </c:pt>
                  <c:pt idx="99">
                    <c:v>24.302138972608596</c:v>
                  </c:pt>
                  <c:pt idx="100">
                    <c:v>23.564852927226433</c:v>
                  </c:pt>
                  <c:pt idx="101">
                    <c:v>22.910500159728755</c:v>
                  </c:pt>
                  <c:pt idx="102">
                    <c:v>22.549840807456107</c:v>
                  </c:pt>
                  <c:pt idx="103">
                    <c:v>22.644294617847748</c:v>
                  </c:pt>
                  <c:pt idx="104">
                    <c:v>21.958145716383626</c:v>
                  </c:pt>
                  <c:pt idx="105">
                    <c:v>21.473602011494386</c:v>
                  </c:pt>
                  <c:pt idx="106">
                    <c:v>20.46772960320866</c:v>
                  </c:pt>
                  <c:pt idx="107">
                    <c:v>19.956708028784007</c:v>
                  </c:pt>
                  <c:pt idx="108">
                    <c:v>19.573284674385743</c:v>
                  </c:pt>
                  <c:pt idx="109">
                    <c:v>18.689270642309094</c:v>
                  </c:pt>
                  <c:pt idx="110">
                    <c:v>18.757666856898368</c:v>
                  </c:pt>
                  <c:pt idx="111">
                    <c:v>18.453341974110518</c:v>
                  </c:pt>
                  <c:pt idx="112">
                    <c:v>16.769052776705372</c:v>
                  </c:pt>
                  <c:pt idx="113">
                    <c:v>15.916578144811023</c:v>
                  </c:pt>
                  <c:pt idx="114">
                    <c:v>15.593823332389794</c:v>
                  </c:pt>
                  <c:pt idx="115">
                    <c:v>14.51876936048567</c:v>
                  </c:pt>
                  <c:pt idx="116">
                    <c:v>14.674417643830692</c:v>
                  </c:pt>
                  <c:pt idx="117">
                    <c:v>14.565420628991115</c:v>
                  </c:pt>
                  <c:pt idx="118">
                    <c:v>13.798935780390069</c:v>
                  </c:pt>
                  <c:pt idx="119">
                    <c:v>13.592159228839581</c:v>
                  </c:pt>
                  <c:pt idx="120">
                    <c:v>12.787003058241794</c:v>
                  </c:pt>
                  <c:pt idx="121">
                    <c:v>12.318356178805743</c:v>
                  </c:pt>
                  <c:pt idx="122">
                    <c:v>11.538325235327573</c:v>
                  </c:pt>
                  <c:pt idx="123">
                    <c:v>11.628149889502774</c:v>
                  </c:pt>
                  <c:pt idx="124">
                    <c:v>11.089213021277111</c:v>
                  </c:pt>
                  <c:pt idx="125">
                    <c:v>11.231698670451824</c:v>
                  </c:pt>
                  <c:pt idx="126">
                    <c:v>10.557301746257091</c:v>
                  </c:pt>
                  <c:pt idx="127">
                    <c:v>9.5738378794246835</c:v>
                  </c:pt>
                  <c:pt idx="128">
                    <c:v>9.4148690144270741</c:v>
                  </c:pt>
                  <c:pt idx="129">
                    <c:v>8.8757810962709947</c:v>
                  </c:pt>
                  <c:pt idx="130">
                    <c:v>8.9671930626030587</c:v>
                  </c:pt>
                  <c:pt idx="131">
                    <c:v>9.1532476222598955</c:v>
                  </c:pt>
                  <c:pt idx="132">
                    <c:v>9.4892984563772202</c:v>
                  </c:pt>
                  <c:pt idx="133">
                    <c:v>9.5312283002170837</c:v>
                  </c:pt>
                  <c:pt idx="134">
                    <c:v>9.5580888522971001</c:v>
                  </c:pt>
                  <c:pt idx="135">
                    <c:v>8.3067065299325566</c:v>
                  </c:pt>
                  <c:pt idx="136">
                    <c:v>8.2236341037405509</c:v>
                  </c:pt>
                  <c:pt idx="137">
                    <c:v>7.7000397763048296</c:v>
                  </c:pt>
                  <c:pt idx="138">
                    <c:v>7.8137617929958498</c:v>
                  </c:pt>
                  <c:pt idx="139">
                    <c:v>7.2200089536506473</c:v>
                  </c:pt>
                  <c:pt idx="140">
                    <c:v>7.5169721832896714</c:v>
                  </c:pt>
                  <c:pt idx="141">
                    <c:v>7.6371140508770932</c:v>
                  </c:pt>
                  <c:pt idx="142">
                    <c:v>7.480528385424777</c:v>
                  </c:pt>
                  <c:pt idx="143">
                    <c:v>7.8511105976715365</c:v>
                  </c:pt>
                  <c:pt idx="144">
                    <c:v>7.678695278426515</c:v>
                  </c:pt>
                  <c:pt idx="145">
                    <c:v>8.4499348352369292</c:v>
                  </c:pt>
                  <c:pt idx="146">
                    <c:v>8.1074282120195669</c:v>
                  </c:pt>
                  <c:pt idx="147">
                    <c:v>8.6640249852108138</c:v>
                  </c:pt>
                  <c:pt idx="148">
                    <c:v>8.4345050216187882</c:v>
                  </c:pt>
                  <c:pt idx="149">
                    <c:v>8.3071946223129505</c:v>
                  </c:pt>
                  <c:pt idx="150">
                    <c:v>7.1586972689970709</c:v>
                  </c:pt>
                  <c:pt idx="151">
                    <c:v>7.108819989900141</c:v>
                  </c:pt>
                  <c:pt idx="152">
                    <c:v>7.4247637667698756</c:v>
                  </c:pt>
                  <c:pt idx="153">
                    <c:v>7.1465565268305626</c:v>
                  </c:pt>
                  <c:pt idx="154">
                    <c:v>7.231472077577461</c:v>
                  </c:pt>
                  <c:pt idx="155">
                    <c:v>7.3298542019032835</c:v>
                  </c:pt>
                  <c:pt idx="156">
                    <c:v>7.599923256750575</c:v>
                  </c:pt>
                  <c:pt idx="157">
                    <c:v>7.3900337114262502</c:v>
                  </c:pt>
                  <c:pt idx="158">
                    <c:v>8.4575473805938444</c:v>
                  </c:pt>
                  <c:pt idx="159">
                    <c:v>7.6141528975567114</c:v>
                  </c:pt>
                  <c:pt idx="160">
                    <c:v>7.7085878400296828</c:v>
                  </c:pt>
                  <c:pt idx="161">
                    <c:v>7.5204009672962187</c:v>
                  </c:pt>
                  <c:pt idx="162">
                    <c:v>7.9548372173596569</c:v>
                  </c:pt>
                  <c:pt idx="163">
                    <c:v>7.7201519413894415</c:v>
                  </c:pt>
                  <c:pt idx="164">
                    <c:v>7.547365861875817</c:v>
                  </c:pt>
                  <c:pt idx="165">
                    <c:v>7.7836354167449642</c:v>
                  </c:pt>
                  <c:pt idx="166">
                    <c:v>6.710374571399611</c:v>
                  </c:pt>
                  <c:pt idx="167">
                    <c:v>7.5862769724332857</c:v>
                  </c:pt>
                  <c:pt idx="168">
                    <c:v>7.1810684276705574</c:v>
                  </c:pt>
                  <c:pt idx="169">
                    <c:v>7.5088606023705058</c:v>
                  </c:pt>
                  <c:pt idx="170">
                    <c:v>9.1623668651811823</c:v>
                  </c:pt>
                </c:numCache>
              </c:numRef>
            </c:plus>
            <c:minus>
              <c:numRef>
                <c:f>'10apyr+glu'!$G$4:$G$174</c:f>
                <c:numCache>
                  <c:formatCode>General</c:formatCode>
                  <c:ptCount val="171"/>
                  <c:pt idx="0">
                    <c:v>10.519503117128783</c:v>
                  </c:pt>
                  <c:pt idx="1">
                    <c:v>11.990685831374382</c:v>
                  </c:pt>
                  <c:pt idx="2">
                    <c:v>11.224204826763009</c:v>
                  </c:pt>
                  <c:pt idx="3">
                    <c:v>11.546706173195572</c:v>
                  </c:pt>
                  <c:pt idx="4">
                    <c:v>11.310577523859862</c:v>
                  </c:pt>
                  <c:pt idx="5">
                    <c:v>11.15891371449902</c:v>
                  </c:pt>
                  <c:pt idx="6">
                    <c:v>10.828514912145724</c:v>
                  </c:pt>
                  <c:pt idx="7">
                    <c:v>10.061152927088905</c:v>
                  </c:pt>
                  <c:pt idx="8">
                    <c:v>11.167593951190071</c:v>
                  </c:pt>
                  <c:pt idx="9">
                    <c:v>10.230247835363611</c:v>
                  </c:pt>
                  <c:pt idx="10">
                    <c:v>13.338475527510388</c:v>
                  </c:pt>
                  <c:pt idx="11">
                    <c:v>11.711626361747991</c:v>
                  </c:pt>
                  <c:pt idx="12">
                    <c:v>12.473766799992635</c:v>
                  </c:pt>
                  <c:pt idx="13">
                    <c:v>12.063442248496917</c:v>
                  </c:pt>
                  <c:pt idx="14">
                    <c:v>12.091615666218148</c:v>
                  </c:pt>
                  <c:pt idx="15">
                    <c:v>12.822449268984123</c:v>
                  </c:pt>
                  <c:pt idx="16">
                    <c:v>11.992692346874309</c:v>
                  </c:pt>
                  <c:pt idx="17">
                    <c:v>12.920828789045343</c:v>
                  </c:pt>
                  <c:pt idx="18">
                    <c:v>12.875700279517414</c:v>
                  </c:pt>
                  <c:pt idx="19">
                    <c:v>12.741852309883098</c:v>
                  </c:pt>
                  <c:pt idx="20">
                    <c:v>12.234954293331887</c:v>
                  </c:pt>
                  <c:pt idx="21">
                    <c:v>12.321390224299389</c:v>
                  </c:pt>
                  <c:pt idx="22">
                    <c:v>11.720806452668098</c:v>
                  </c:pt>
                  <c:pt idx="23">
                    <c:v>12.09986513090543</c:v>
                  </c:pt>
                  <c:pt idx="24">
                    <c:v>11.018729283845046</c:v>
                  </c:pt>
                  <c:pt idx="25">
                    <c:v>11.06552054225719</c:v>
                  </c:pt>
                  <c:pt idx="26">
                    <c:v>9.6875362449471751</c:v>
                  </c:pt>
                  <c:pt idx="27">
                    <c:v>9.9232993259821338</c:v>
                  </c:pt>
                  <c:pt idx="28">
                    <c:v>10.779829702003608</c:v>
                  </c:pt>
                  <c:pt idx="29">
                    <c:v>10.498746205635454</c:v>
                  </c:pt>
                  <c:pt idx="30">
                    <c:v>11.095906525742354</c:v>
                  </c:pt>
                  <c:pt idx="31">
                    <c:v>10.898470533485245</c:v>
                  </c:pt>
                  <c:pt idx="32">
                    <c:v>10.197157578062104</c:v>
                  </c:pt>
                  <c:pt idx="33">
                    <c:v>9.2090481825298003</c:v>
                  </c:pt>
                  <c:pt idx="34">
                    <c:v>8.6140862195574464</c:v>
                  </c:pt>
                  <c:pt idx="35">
                    <c:v>7.7776538199541481</c:v>
                  </c:pt>
                  <c:pt idx="36">
                    <c:v>5.7897301497825957</c:v>
                  </c:pt>
                  <c:pt idx="37">
                    <c:v>5.9854038580612787</c:v>
                  </c:pt>
                  <c:pt idx="38">
                    <c:v>4.5058895512499948</c:v>
                  </c:pt>
                  <c:pt idx="39">
                    <c:v>4.7459344399561711</c:v>
                  </c:pt>
                  <c:pt idx="40">
                    <c:v>4.5853843544179522</c:v>
                  </c:pt>
                  <c:pt idx="41">
                    <c:v>3.7438510673576793</c:v>
                  </c:pt>
                  <c:pt idx="42">
                    <c:v>3.3342471936046127</c:v>
                  </c:pt>
                  <c:pt idx="43">
                    <c:v>3.0459966260874465</c:v>
                  </c:pt>
                  <c:pt idx="44">
                    <c:v>2.3542440942394505</c:v>
                  </c:pt>
                  <c:pt idx="45">
                    <c:v>1.7616998482211836</c:v>
                  </c:pt>
                  <c:pt idx="46">
                    <c:v>1.8786997107011674</c:v>
                  </c:pt>
                  <c:pt idx="47">
                    <c:v>1.8415995402415803</c:v>
                  </c:pt>
                  <c:pt idx="48">
                    <c:v>1.6029184817947491</c:v>
                  </c:pt>
                  <c:pt idx="49">
                    <c:v>1.7669771176760578</c:v>
                  </c:pt>
                  <c:pt idx="50">
                    <c:v>0</c:v>
                  </c:pt>
                  <c:pt idx="51">
                    <c:v>2.0522441237867093</c:v>
                  </c:pt>
                  <c:pt idx="52">
                    <c:v>3.9784298154562849</c:v>
                  </c:pt>
                  <c:pt idx="53">
                    <c:v>5.7751181808490024</c:v>
                  </c:pt>
                  <c:pt idx="54">
                    <c:v>6.5695781270824574</c:v>
                  </c:pt>
                  <c:pt idx="55">
                    <c:v>7.9110807194489015</c:v>
                  </c:pt>
                  <c:pt idx="56">
                    <c:v>9.6461085456775635</c:v>
                  </c:pt>
                  <c:pt idx="57">
                    <c:v>10.959552656157781</c:v>
                  </c:pt>
                  <c:pt idx="58">
                    <c:v>13.688150422681643</c:v>
                  </c:pt>
                  <c:pt idx="59">
                    <c:v>14.526756224775733</c:v>
                  </c:pt>
                  <c:pt idx="60">
                    <c:v>12.329515018075341</c:v>
                  </c:pt>
                  <c:pt idx="61">
                    <c:v>12.441754226599734</c:v>
                  </c:pt>
                  <c:pt idx="62">
                    <c:v>12.584220616858348</c:v>
                  </c:pt>
                  <c:pt idx="63">
                    <c:v>12.994746725475485</c:v>
                  </c:pt>
                  <c:pt idx="64">
                    <c:v>13.383152852866109</c:v>
                  </c:pt>
                  <c:pt idx="65">
                    <c:v>13.756208857504875</c:v>
                  </c:pt>
                  <c:pt idx="66">
                    <c:v>14.286337296826684</c:v>
                  </c:pt>
                  <c:pt idx="67">
                    <c:v>14.05068888428579</c:v>
                  </c:pt>
                  <c:pt idx="68">
                    <c:v>14.551650147513664</c:v>
                  </c:pt>
                  <c:pt idx="69">
                    <c:v>15.320080462941828</c:v>
                  </c:pt>
                  <c:pt idx="70">
                    <c:v>15.002575764204851</c:v>
                  </c:pt>
                  <c:pt idx="71">
                    <c:v>15.797982299098857</c:v>
                  </c:pt>
                  <c:pt idx="72">
                    <c:v>15.9064583510124</c:v>
                  </c:pt>
                  <c:pt idx="73">
                    <c:v>16.284090714501502</c:v>
                  </c:pt>
                  <c:pt idx="74">
                    <c:v>16.051283684602119</c:v>
                  </c:pt>
                  <c:pt idx="75">
                    <c:v>16.48154691266496</c:v>
                  </c:pt>
                  <c:pt idx="76">
                    <c:v>17.246616812975898</c:v>
                  </c:pt>
                  <c:pt idx="77">
                    <c:v>17.162850031724016</c:v>
                  </c:pt>
                  <c:pt idx="78">
                    <c:v>17.322459366354614</c:v>
                  </c:pt>
                  <c:pt idx="79">
                    <c:v>17.61569988355777</c:v>
                  </c:pt>
                  <c:pt idx="80">
                    <c:v>17.636367928082006</c:v>
                  </c:pt>
                  <c:pt idx="81">
                    <c:v>18.122408742279674</c:v>
                  </c:pt>
                  <c:pt idx="82">
                    <c:v>18.173523062423371</c:v>
                  </c:pt>
                  <c:pt idx="83">
                    <c:v>17.977054715396495</c:v>
                  </c:pt>
                  <c:pt idx="84">
                    <c:v>18.403760689146026</c:v>
                  </c:pt>
                  <c:pt idx="85">
                    <c:v>18.720558676729695</c:v>
                  </c:pt>
                  <c:pt idx="86">
                    <c:v>19.514686161391946</c:v>
                  </c:pt>
                  <c:pt idx="87">
                    <c:v>20.281468153727722</c:v>
                  </c:pt>
                  <c:pt idx="88">
                    <c:v>21.292621236638769</c:v>
                  </c:pt>
                  <c:pt idx="89">
                    <c:v>22.357272485640472</c:v>
                  </c:pt>
                  <c:pt idx="90">
                    <c:v>22.95657399012433</c:v>
                  </c:pt>
                  <c:pt idx="91">
                    <c:v>23.611668393684841</c:v>
                  </c:pt>
                  <c:pt idx="92">
                    <c:v>23.726671713842244</c:v>
                  </c:pt>
                  <c:pt idx="93">
                    <c:v>23.933012423712722</c:v>
                  </c:pt>
                  <c:pt idx="94">
                    <c:v>24.740163968264085</c:v>
                  </c:pt>
                  <c:pt idx="95">
                    <c:v>24.503327758189691</c:v>
                  </c:pt>
                  <c:pt idx="96">
                    <c:v>24.81637256940148</c:v>
                  </c:pt>
                  <c:pt idx="97">
                    <c:v>24.173298402077275</c:v>
                  </c:pt>
                  <c:pt idx="98">
                    <c:v>23.964882075309454</c:v>
                  </c:pt>
                  <c:pt idx="99">
                    <c:v>24.302138972608596</c:v>
                  </c:pt>
                  <c:pt idx="100">
                    <c:v>23.564852927226433</c:v>
                  </c:pt>
                  <c:pt idx="101">
                    <c:v>22.910500159728755</c:v>
                  </c:pt>
                  <c:pt idx="102">
                    <c:v>22.549840807456107</c:v>
                  </c:pt>
                  <c:pt idx="103">
                    <c:v>22.644294617847748</c:v>
                  </c:pt>
                  <c:pt idx="104">
                    <c:v>21.958145716383626</c:v>
                  </c:pt>
                  <c:pt idx="105">
                    <c:v>21.473602011494386</c:v>
                  </c:pt>
                  <c:pt idx="106">
                    <c:v>20.46772960320866</c:v>
                  </c:pt>
                  <c:pt idx="107">
                    <c:v>19.956708028784007</c:v>
                  </c:pt>
                  <c:pt idx="108">
                    <c:v>19.573284674385743</c:v>
                  </c:pt>
                  <c:pt idx="109">
                    <c:v>18.689270642309094</c:v>
                  </c:pt>
                  <c:pt idx="110">
                    <c:v>18.757666856898368</c:v>
                  </c:pt>
                  <c:pt idx="111">
                    <c:v>18.453341974110518</c:v>
                  </c:pt>
                  <c:pt idx="112">
                    <c:v>16.769052776705372</c:v>
                  </c:pt>
                  <c:pt idx="113">
                    <c:v>15.916578144811023</c:v>
                  </c:pt>
                  <c:pt idx="114">
                    <c:v>15.593823332389794</c:v>
                  </c:pt>
                  <c:pt idx="115">
                    <c:v>14.51876936048567</c:v>
                  </c:pt>
                  <c:pt idx="116">
                    <c:v>14.674417643830692</c:v>
                  </c:pt>
                  <c:pt idx="117">
                    <c:v>14.565420628991115</c:v>
                  </c:pt>
                  <c:pt idx="118">
                    <c:v>13.798935780390069</c:v>
                  </c:pt>
                  <c:pt idx="119">
                    <c:v>13.592159228839581</c:v>
                  </c:pt>
                  <c:pt idx="120">
                    <c:v>12.787003058241794</c:v>
                  </c:pt>
                  <c:pt idx="121">
                    <c:v>12.318356178805743</c:v>
                  </c:pt>
                  <c:pt idx="122">
                    <c:v>11.538325235327573</c:v>
                  </c:pt>
                  <c:pt idx="123">
                    <c:v>11.628149889502774</c:v>
                  </c:pt>
                  <c:pt idx="124">
                    <c:v>11.089213021277111</c:v>
                  </c:pt>
                  <c:pt idx="125">
                    <c:v>11.231698670451824</c:v>
                  </c:pt>
                  <c:pt idx="126">
                    <c:v>10.557301746257091</c:v>
                  </c:pt>
                  <c:pt idx="127">
                    <c:v>9.5738378794246835</c:v>
                  </c:pt>
                  <c:pt idx="128">
                    <c:v>9.4148690144270741</c:v>
                  </c:pt>
                  <c:pt idx="129">
                    <c:v>8.8757810962709947</c:v>
                  </c:pt>
                  <c:pt idx="130">
                    <c:v>8.9671930626030587</c:v>
                  </c:pt>
                  <c:pt idx="131">
                    <c:v>9.1532476222598955</c:v>
                  </c:pt>
                  <c:pt idx="132">
                    <c:v>9.4892984563772202</c:v>
                  </c:pt>
                  <c:pt idx="133">
                    <c:v>9.5312283002170837</c:v>
                  </c:pt>
                  <c:pt idx="134">
                    <c:v>9.5580888522971001</c:v>
                  </c:pt>
                  <c:pt idx="135">
                    <c:v>8.3067065299325566</c:v>
                  </c:pt>
                  <c:pt idx="136">
                    <c:v>8.2236341037405509</c:v>
                  </c:pt>
                  <c:pt idx="137">
                    <c:v>7.7000397763048296</c:v>
                  </c:pt>
                  <c:pt idx="138">
                    <c:v>7.8137617929958498</c:v>
                  </c:pt>
                  <c:pt idx="139">
                    <c:v>7.2200089536506473</c:v>
                  </c:pt>
                  <c:pt idx="140">
                    <c:v>7.5169721832896714</c:v>
                  </c:pt>
                  <c:pt idx="141">
                    <c:v>7.6371140508770932</c:v>
                  </c:pt>
                  <c:pt idx="142">
                    <c:v>7.480528385424777</c:v>
                  </c:pt>
                  <c:pt idx="143">
                    <c:v>7.8511105976715365</c:v>
                  </c:pt>
                  <c:pt idx="144">
                    <c:v>7.678695278426515</c:v>
                  </c:pt>
                  <c:pt idx="145">
                    <c:v>8.4499348352369292</c:v>
                  </c:pt>
                  <c:pt idx="146">
                    <c:v>8.1074282120195669</c:v>
                  </c:pt>
                  <c:pt idx="147">
                    <c:v>8.6640249852108138</c:v>
                  </c:pt>
                  <c:pt idx="148">
                    <c:v>8.4345050216187882</c:v>
                  </c:pt>
                  <c:pt idx="149">
                    <c:v>8.3071946223129505</c:v>
                  </c:pt>
                  <c:pt idx="150">
                    <c:v>7.1586972689970709</c:v>
                  </c:pt>
                  <c:pt idx="151">
                    <c:v>7.108819989900141</c:v>
                  </c:pt>
                  <c:pt idx="152">
                    <c:v>7.4247637667698756</c:v>
                  </c:pt>
                  <c:pt idx="153">
                    <c:v>7.1465565268305626</c:v>
                  </c:pt>
                  <c:pt idx="154">
                    <c:v>7.231472077577461</c:v>
                  </c:pt>
                  <c:pt idx="155">
                    <c:v>7.3298542019032835</c:v>
                  </c:pt>
                  <c:pt idx="156">
                    <c:v>7.599923256750575</c:v>
                  </c:pt>
                  <c:pt idx="157">
                    <c:v>7.3900337114262502</c:v>
                  </c:pt>
                  <c:pt idx="158">
                    <c:v>8.4575473805938444</c:v>
                  </c:pt>
                  <c:pt idx="159">
                    <c:v>7.6141528975567114</c:v>
                  </c:pt>
                  <c:pt idx="160">
                    <c:v>7.7085878400296828</c:v>
                  </c:pt>
                  <c:pt idx="161">
                    <c:v>7.5204009672962187</c:v>
                  </c:pt>
                  <c:pt idx="162">
                    <c:v>7.9548372173596569</c:v>
                  </c:pt>
                  <c:pt idx="163">
                    <c:v>7.7201519413894415</c:v>
                  </c:pt>
                  <c:pt idx="164">
                    <c:v>7.547365861875817</c:v>
                  </c:pt>
                  <c:pt idx="165">
                    <c:v>7.7836354167449642</c:v>
                  </c:pt>
                  <c:pt idx="166">
                    <c:v>6.710374571399611</c:v>
                  </c:pt>
                  <c:pt idx="167">
                    <c:v>7.5862769724332857</c:v>
                  </c:pt>
                  <c:pt idx="168">
                    <c:v>7.1810684276705574</c:v>
                  </c:pt>
                  <c:pt idx="169">
                    <c:v>7.5088606023705058</c:v>
                  </c:pt>
                  <c:pt idx="170">
                    <c:v>9.1623668651811823</c:v>
                  </c:pt>
                </c:numCache>
              </c:numRef>
            </c:minus>
            <c:spPr>
              <a:noFill/>
              <a:ln w="63500" cap="flat" cmpd="sng" algn="ctr">
                <a:solidFill>
                  <a:srgbClr val="AFE123">
                    <a:alpha val="29804"/>
                  </a:srgbClr>
                </a:solidFill>
                <a:round/>
              </a:ln>
              <a:effectLst/>
            </c:spPr>
          </c:errBars>
          <c:xVal>
            <c:numRef>
              <c:f>'10apyr+glu'!$A$4:$A$174</c:f>
              <c:numCache>
                <c:formatCode>General</c:formatCode>
                <c:ptCount val="17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'10apyr+glu'!$F$4:$F$174</c:f>
              <c:numCache>
                <c:formatCode>General</c:formatCode>
                <c:ptCount val="171"/>
                <c:pt idx="0">
                  <c:v>0.27327233624093683</c:v>
                </c:pt>
                <c:pt idx="1">
                  <c:v>-2.1097320336547636</c:v>
                </c:pt>
                <c:pt idx="2">
                  <c:v>-0.66483059383132659</c:v>
                </c:pt>
                <c:pt idx="3">
                  <c:v>-1.7527421853003293</c:v>
                </c:pt>
                <c:pt idx="4">
                  <c:v>-0.38549229299137933</c:v>
                </c:pt>
                <c:pt idx="5">
                  <c:v>-0.72928662073684913</c:v>
                </c:pt>
                <c:pt idx="6">
                  <c:v>-1.1289580324057567</c:v>
                </c:pt>
                <c:pt idx="7">
                  <c:v>-8.1133554213782766E-2</c:v>
                </c:pt>
                <c:pt idx="8">
                  <c:v>-0.90885945498686649</c:v>
                </c:pt>
                <c:pt idx="9">
                  <c:v>-5.9450225116966404E-2</c:v>
                </c:pt>
                <c:pt idx="10">
                  <c:v>-3.1383246426760554</c:v>
                </c:pt>
                <c:pt idx="11">
                  <c:v>2.4219274518480951</c:v>
                </c:pt>
                <c:pt idx="12">
                  <c:v>3.9192659853012914</c:v>
                </c:pt>
                <c:pt idx="13">
                  <c:v>2.8577518367576</c:v>
                </c:pt>
                <c:pt idx="14">
                  <c:v>1.2250186270483843</c:v>
                </c:pt>
                <c:pt idx="15">
                  <c:v>1.4177768445411782</c:v>
                </c:pt>
                <c:pt idx="16">
                  <c:v>0.26610286110118597</c:v>
                </c:pt>
                <c:pt idx="17">
                  <c:v>1.1103047226406382</c:v>
                </c:pt>
                <c:pt idx="18">
                  <c:v>1.8793042684906052</c:v>
                </c:pt>
                <c:pt idx="19">
                  <c:v>1.127133943426557</c:v>
                </c:pt>
                <c:pt idx="20">
                  <c:v>1.3721495599642877</c:v>
                </c:pt>
                <c:pt idx="21">
                  <c:v>0.30523529526810833</c:v>
                </c:pt>
                <c:pt idx="22">
                  <c:v>0.68919650312210212</c:v>
                </c:pt>
                <c:pt idx="23">
                  <c:v>1.9515032366233309</c:v>
                </c:pt>
                <c:pt idx="24">
                  <c:v>-4.4758077373051819E-2</c:v>
                </c:pt>
                <c:pt idx="25">
                  <c:v>-1.338196529552758</c:v>
                </c:pt>
                <c:pt idx="26">
                  <c:v>-1.6808345992933571</c:v>
                </c:pt>
                <c:pt idx="27">
                  <c:v>-1.2807382700758376</c:v>
                </c:pt>
                <c:pt idx="28">
                  <c:v>-0.31906105222256365</c:v>
                </c:pt>
                <c:pt idx="29">
                  <c:v>-1.2709032809927727</c:v>
                </c:pt>
                <c:pt idx="30">
                  <c:v>-1.1041361178542073</c:v>
                </c:pt>
                <c:pt idx="31">
                  <c:v>-0.44613803893348569</c:v>
                </c:pt>
                <c:pt idx="32">
                  <c:v>-1.4265068094459439</c:v>
                </c:pt>
                <c:pt idx="33">
                  <c:v>0.24491537872219915</c:v>
                </c:pt>
                <c:pt idx="34">
                  <c:v>-0.19219409693015654</c:v>
                </c:pt>
                <c:pt idx="35">
                  <c:v>1.513420945844894</c:v>
                </c:pt>
                <c:pt idx="36">
                  <c:v>1.8286800757804731</c:v>
                </c:pt>
                <c:pt idx="37">
                  <c:v>2.511691023849747</c:v>
                </c:pt>
                <c:pt idx="38">
                  <c:v>2.8682193087415513</c:v>
                </c:pt>
                <c:pt idx="39">
                  <c:v>3.829147990352662</c:v>
                </c:pt>
                <c:pt idx="40">
                  <c:v>3.1018288831348482</c:v>
                </c:pt>
                <c:pt idx="41">
                  <c:v>1.19159037238009</c:v>
                </c:pt>
                <c:pt idx="42">
                  <c:v>2.1688679731698222</c:v>
                </c:pt>
                <c:pt idx="43">
                  <c:v>0.94459859489979392</c:v>
                </c:pt>
                <c:pt idx="44">
                  <c:v>1.7022384999686513</c:v>
                </c:pt>
                <c:pt idx="45">
                  <c:v>1.2965696256546502</c:v>
                </c:pt>
                <c:pt idx="46">
                  <c:v>2.219456786463593</c:v>
                </c:pt>
                <c:pt idx="47">
                  <c:v>3.3423212521652923E-2</c:v>
                </c:pt>
                <c:pt idx="48">
                  <c:v>0.69268429900812012</c:v>
                </c:pt>
                <c:pt idx="49">
                  <c:v>0.29035975977072126</c:v>
                </c:pt>
                <c:pt idx="50">
                  <c:v>0</c:v>
                </c:pt>
                <c:pt idx="51">
                  <c:v>4.1230677430782121</c:v>
                </c:pt>
                <c:pt idx="52">
                  <c:v>7.7742125352939553</c:v>
                </c:pt>
                <c:pt idx="53">
                  <c:v>9.6555907023613479</c:v>
                </c:pt>
                <c:pt idx="54">
                  <c:v>11.693815733941936</c:v>
                </c:pt>
                <c:pt idx="55">
                  <c:v>11.946871893176539</c:v>
                </c:pt>
                <c:pt idx="56">
                  <c:v>12.006639979168673</c:v>
                </c:pt>
                <c:pt idx="57">
                  <c:v>11.717830041698178</c:v>
                </c:pt>
                <c:pt idx="58">
                  <c:v>7.7978342074903644</c:v>
                </c:pt>
                <c:pt idx="59">
                  <c:v>7.5277459166723766</c:v>
                </c:pt>
                <c:pt idx="60">
                  <c:v>10.866939480812162</c:v>
                </c:pt>
                <c:pt idx="61">
                  <c:v>10.689982466329969</c:v>
                </c:pt>
                <c:pt idx="62">
                  <c:v>11.688955676070993</c:v>
                </c:pt>
                <c:pt idx="63">
                  <c:v>11.321945001937413</c:v>
                </c:pt>
                <c:pt idx="64">
                  <c:v>11.076077362934925</c:v>
                </c:pt>
                <c:pt idx="65">
                  <c:v>10.50226519518111</c:v>
                </c:pt>
                <c:pt idx="66">
                  <c:v>9.2726643778759943</c:v>
                </c:pt>
                <c:pt idx="67">
                  <c:v>9.1779797511238286</c:v>
                </c:pt>
                <c:pt idx="68">
                  <c:v>10.138388443510966</c:v>
                </c:pt>
                <c:pt idx="69">
                  <c:v>8.8570948195231303</c:v>
                </c:pt>
                <c:pt idx="70">
                  <c:v>9.1085070978231535</c:v>
                </c:pt>
                <c:pt idx="71">
                  <c:v>7.1190365016591395</c:v>
                </c:pt>
                <c:pt idx="72">
                  <c:v>8.1437302409741896</c:v>
                </c:pt>
                <c:pt idx="73">
                  <c:v>8.1083133830828977</c:v>
                </c:pt>
                <c:pt idx="74">
                  <c:v>7.3348890971299534</c:v>
                </c:pt>
                <c:pt idx="75">
                  <c:v>6.882581994198425</c:v>
                </c:pt>
                <c:pt idx="76">
                  <c:v>6.5005020362011567</c:v>
                </c:pt>
                <c:pt idx="77">
                  <c:v>6.2351187862620279</c:v>
                </c:pt>
                <c:pt idx="78">
                  <c:v>4.2849763614672316</c:v>
                </c:pt>
                <c:pt idx="79">
                  <c:v>4.1925306276849152</c:v>
                </c:pt>
                <c:pt idx="80">
                  <c:v>2.9808322096143396</c:v>
                </c:pt>
                <c:pt idx="81">
                  <c:v>1.4116251689425638</c:v>
                </c:pt>
                <c:pt idx="82">
                  <c:v>2.5140905126854829</c:v>
                </c:pt>
                <c:pt idx="83">
                  <c:v>2.2246211611821582</c:v>
                </c:pt>
                <c:pt idx="84">
                  <c:v>3.6227894823883897</c:v>
                </c:pt>
                <c:pt idx="85">
                  <c:v>2.8520551142288788</c:v>
                </c:pt>
                <c:pt idx="86">
                  <c:v>2.3675028116717698</c:v>
                </c:pt>
                <c:pt idx="87">
                  <c:v>1.662745975569802</c:v>
                </c:pt>
                <c:pt idx="88">
                  <c:v>1.5382737007299525</c:v>
                </c:pt>
                <c:pt idx="89">
                  <c:v>0.92082929606585751</c:v>
                </c:pt>
                <c:pt idx="90">
                  <c:v>1.9288410894648109</c:v>
                </c:pt>
                <c:pt idx="91">
                  <c:v>0.67147139571994074</c:v>
                </c:pt>
                <c:pt idx="92">
                  <c:v>1.5855222011901109</c:v>
                </c:pt>
                <c:pt idx="93">
                  <c:v>0.26139086401697398</c:v>
                </c:pt>
                <c:pt idx="94">
                  <c:v>5.9725504474887003E-2</c:v>
                </c:pt>
                <c:pt idx="95">
                  <c:v>-0.35728270303718368</c:v>
                </c:pt>
                <c:pt idx="96">
                  <c:v>-0.14550787768701845</c:v>
                </c:pt>
                <c:pt idx="97">
                  <c:v>0.66479342535714991</c:v>
                </c:pt>
                <c:pt idx="98">
                  <c:v>-0.55055317764935019</c:v>
                </c:pt>
                <c:pt idx="99">
                  <c:v>0.87069961729144119</c:v>
                </c:pt>
                <c:pt idx="100">
                  <c:v>-2.3942292830819056E-2</c:v>
                </c:pt>
                <c:pt idx="101">
                  <c:v>-7.4352082227580496E-2</c:v>
                </c:pt>
                <c:pt idx="102">
                  <c:v>-1.7485478092958466</c:v>
                </c:pt>
                <c:pt idx="103">
                  <c:v>-2.8360172628652762</c:v>
                </c:pt>
                <c:pt idx="104">
                  <c:v>-1.5144610660564837</c:v>
                </c:pt>
                <c:pt idx="105">
                  <c:v>-2.6566635492269342</c:v>
                </c:pt>
                <c:pt idx="106">
                  <c:v>-2.5766838823366722</c:v>
                </c:pt>
                <c:pt idx="107">
                  <c:v>-4.8292962192895068</c:v>
                </c:pt>
                <c:pt idx="108">
                  <c:v>-6.3666265952690928</c:v>
                </c:pt>
                <c:pt idx="109">
                  <c:v>-6.4743545664363182</c:v>
                </c:pt>
                <c:pt idx="110">
                  <c:v>-6.8777881035305288</c:v>
                </c:pt>
                <c:pt idx="111">
                  <c:v>-6.4167828530416067</c:v>
                </c:pt>
                <c:pt idx="112">
                  <c:v>-7.8703187771606578</c:v>
                </c:pt>
                <c:pt idx="113">
                  <c:v>-8.8880403844734488</c:v>
                </c:pt>
                <c:pt idx="114">
                  <c:v>-9.8944232583760865</c:v>
                </c:pt>
                <c:pt idx="115">
                  <c:v>-11.125536713942502</c:v>
                </c:pt>
                <c:pt idx="116">
                  <c:v>-11.264708436631999</c:v>
                </c:pt>
                <c:pt idx="117">
                  <c:v>-11.206559341737972</c:v>
                </c:pt>
                <c:pt idx="118">
                  <c:v>-12.302873670640952</c:v>
                </c:pt>
                <c:pt idx="119">
                  <c:v>-12.152640318316333</c:v>
                </c:pt>
                <c:pt idx="120">
                  <c:v>-14.080954742417278</c:v>
                </c:pt>
                <c:pt idx="121">
                  <c:v>-14.453570036307145</c:v>
                </c:pt>
                <c:pt idx="122">
                  <c:v>-15.359896520083179</c:v>
                </c:pt>
                <c:pt idx="123">
                  <c:v>-14.150188353119182</c:v>
                </c:pt>
                <c:pt idx="124">
                  <c:v>-14.787322583556938</c:v>
                </c:pt>
                <c:pt idx="125">
                  <c:v>-14.592854036575963</c:v>
                </c:pt>
                <c:pt idx="126">
                  <c:v>-15.958728134542131</c:v>
                </c:pt>
                <c:pt idx="127">
                  <c:v>-16.858215872951998</c:v>
                </c:pt>
                <c:pt idx="128">
                  <c:v>-18.262607206045729</c:v>
                </c:pt>
                <c:pt idx="129">
                  <c:v>-19.680146390267588</c:v>
                </c:pt>
                <c:pt idx="130">
                  <c:v>-19.377315140940471</c:v>
                </c:pt>
                <c:pt idx="131">
                  <c:v>-18.869586749062606</c:v>
                </c:pt>
                <c:pt idx="132">
                  <c:v>-19.425024035426681</c:v>
                </c:pt>
                <c:pt idx="133">
                  <c:v>-19.850473501900062</c:v>
                </c:pt>
                <c:pt idx="134">
                  <c:v>-20.132172351467094</c:v>
                </c:pt>
                <c:pt idx="135">
                  <c:v>-19.725589187353844</c:v>
                </c:pt>
                <c:pt idx="136">
                  <c:v>-21.082888268398015</c:v>
                </c:pt>
                <c:pt idx="137">
                  <c:v>-22.494732215600077</c:v>
                </c:pt>
                <c:pt idx="138">
                  <c:v>-22.277495594029542</c:v>
                </c:pt>
                <c:pt idx="139">
                  <c:v>-22.475689953996344</c:v>
                </c:pt>
                <c:pt idx="140">
                  <c:v>-23.127743597580331</c:v>
                </c:pt>
                <c:pt idx="141">
                  <c:v>-23.026121728621966</c:v>
                </c:pt>
                <c:pt idx="142">
                  <c:v>-23.283615211970378</c:v>
                </c:pt>
                <c:pt idx="143">
                  <c:v>-24.305396404021838</c:v>
                </c:pt>
                <c:pt idx="144">
                  <c:v>-23.567870836681976</c:v>
                </c:pt>
                <c:pt idx="145">
                  <c:v>-23.599792591705935</c:v>
                </c:pt>
                <c:pt idx="146">
                  <c:v>-23.055809980181991</c:v>
                </c:pt>
                <c:pt idx="147">
                  <c:v>-23.882270567056874</c:v>
                </c:pt>
                <c:pt idx="148">
                  <c:v>-23.01268206711234</c:v>
                </c:pt>
                <c:pt idx="149">
                  <c:v>-23.058294269886179</c:v>
                </c:pt>
                <c:pt idx="150">
                  <c:v>-22.388058488423805</c:v>
                </c:pt>
                <c:pt idx="151">
                  <c:v>-20.432025555758212</c:v>
                </c:pt>
                <c:pt idx="152">
                  <c:v>-21.545037713387938</c:v>
                </c:pt>
                <c:pt idx="153">
                  <c:v>-19.917674701169215</c:v>
                </c:pt>
                <c:pt idx="154">
                  <c:v>-19.460361415054777</c:v>
                </c:pt>
                <c:pt idx="155">
                  <c:v>-18.831407669488375</c:v>
                </c:pt>
                <c:pt idx="156">
                  <c:v>-17.826473402604968</c:v>
                </c:pt>
                <c:pt idx="157">
                  <c:v>-17.986999904234917</c:v>
                </c:pt>
                <c:pt idx="158">
                  <c:v>-17.138358528449263</c:v>
                </c:pt>
                <c:pt idx="159">
                  <c:v>-17.124995165000609</c:v>
                </c:pt>
                <c:pt idx="160">
                  <c:v>-19.283055996420494</c:v>
                </c:pt>
                <c:pt idx="161">
                  <c:v>-19.511940761713912</c:v>
                </c:pt>
                <c:pt idx="162">
                  <c:v>-17.43279567663069</c:v>
                </c:pt>
                <c:pt idx="163">
                  <c:v>-18.240670906972362</c:v>
                </c:pt>
                <c:pt idx="164">
                  <c:v>-17.354471218702379</c:v>
                </c:pt>
                <c:pt idx="165">
                  <c:v>-17.08880877706007</c:v>
                </c:pt>
                <c:pt idx="166">
                  <c:v>-16.848561858314472</c:v>
                </c:pt>
                <c:pt idx="167">
                  <c:v>-17.013723238680011</c:v>
                </c:pt>
                <c:pt idx="168">
                  <c:v>-16.605716551196924</c:v>
                </c:pt>
                <c:pt idx="169">
                  <c:v>-16.589031251083668</c:v>
                </c:pt>
                <c:pt idx="170">
                  <c:v>-20.213656161999427</c:v>
                </c:pt>
              </c:numCache>
            </c:numRef>
          </c:yVal>
          <c:smooth val="0"/>
          <c:extLst>
            <c:ext xmlns:c16="http://schemas.microsoft.com/office/drawing/2014/chart" uri="{C3380CC4-5D6E-409C-BE32-E72D297353CC}">
              <c16:uniqueId val="{00000000-E529-4323-9611-5FD4EC8D2A0D}"/>
            </c:ext>
          </c:extLst>
        </c:ser>
        <c:dLbls>
          <c:showLegendKey val="0"/>
          <c:showVal val="0"/>
          <c:showCatName val="0"/>
          <c:showSerName val="0"/>
          <c:showPercent val="0"/>
          <c:showBubbleSize val="0"/>
        </c:dLbls>
        <c:axId val="835495184"/>
        <c:axId val="835501840"/>
      </c:scatterChart>
      <c:valAx>
        <c:axId val="835495184"/>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35501840"/>
        <c:crosses val="autoZero"/>
        <c:crossBetween val="midCat"/>
        <c:majorUnit val="600"/>
      </c:valAx>
      <c:valAx>
        <c:axId val="835501840"/>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8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35495184"/>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8451443569555"/>
          <c:y val="5.7060367454068242E-2"/>
          <c:w val="0.80078215223097116"/>
          <c:h val="0.7260101341498979"/>
        </c:manualLayout>
      </c:layout>
      <c:scatterChart>
        <c:scatterStyle val="lineMarker"/>
        <c:varyColors val="0"/>
        <c:ser>
          <c:idx val="0"/>
          <c:order val="0"/>
          <c:tx>
            <c:strRef>
              <c:f>'10apyr+glu'!$F$3</c:f>
              <c:strCache>
                <c:ptCount val="1"/>
                <c:pt idx="0">
                  <c:v>avg</c:v>
                </c:pt>
              </c:strCache>
            </c:strRef>
          </c:tx>
          <c:spPr>
            <a:ln w="19050" cap="rnd">
              <a:solidFill>
                <a:srgbClr val="8A9D1B"/>
              </a:solidFill>
              <a:round/>
            </a:ln>
            <a:effectLst/>
          </c:spPr>
          <c:marker>
            <c:symbol val="none"/>
          </c:marker>
          <c:errBars>
            <c:errDir val="y"/>
            <c:errBarType val="both"/>
            <c:errValType val="cust"/>
            <c:noEndCap val="1"/>
            <c:plus>
              <c:numRef>
                <c:f>'10apyr+glu'!$G$54:$G$174</c:f>
                <c:numCache>
                  <c:formatCode>General</c:formatCode>
                  <c:ptCount val="121"/>
                  <c:pt idx="0">
                    <c:v>0</c:v>
                  </c:pt>
                  <c:pt idx="1">
                    <c:v>2.0522441237867093</c:v>
                  </c:pt>
                  <c:pt idx="2">
                    <c:v>3.9784298154562849</c:v>
                  </c:pt>
                  <c:pt idx="3">
                    <c:v>5.7751181808490024</c:v>
                  </c:pt>
                  <c:pt idx="4">
                    <c:v>6.5695781270824574</c:v>
                  </c:pt>
                  <c:pt idx="5">
                    <c:v>7.9110807194489015</c:v>
                  </c:pt>
                  <c:pt idx="6">
                    <c:v>9.6461085456775635</c:v>
                  </c:pt>
                  <c:pt idx="7">
                    <c:v>10.959552656157781</c:v>
                  </c:pt>
                  <c:pt idx="8">
                    <c:v>13.688150422681643</c:v>
                  </c:pt>
                  <c:pt idx="9">
                    <c:v>14.526756224775733</c:v>
                  </c:pt>
                  <c:pt idx="10">
                    <c:v>12.329515018075341</c:v>
                  </c:pt>
                  <c:pt idx="11">
                    <c:v>12.441754226599734</c:v>
                  </c:pt>
                  <c:pt idx="12">
                    <c:v>12.584220616858348</c:v>
                  </c:pt>
                  <c:pt idx="13">
                    <c:v>12.994746725475485</c:v>
                  </c:pt>
                  <c:pt idx="14">
                    <c:v>13.383152852866109</c:v>
                  </c:pt>
                  <c:pt idx="15">
                    <c:v>13.756208857504875</c:v>
                  </c:pt>
                  <c:pt idx="16">
                    <c:v>14.286337296826684</c:v>
                  </c:pt>
                  <c:pt idx="17">
                    <c:v>14.05068888428579</c:v>
                  </c:pt>
                  <c:pt idx="18">
                    <c:v>14.551650147513664</c:v>
                  </c:pt>
                  <c:pt idx="19">
                    <c:v>15.320080462941828</c:v>
                  </c:pt>
                  <c:pt idx="20">
                    <c:v>15.002575764204851</c:v>
                  </c:pt>
                  <c:pt idx="21">
                    <c:v>15.797982299098857</c:v>
                  </c:pt>
                  <c:pt idx="22">
                    <c:v>15.9064583510124</c:v>
                  </c:pt>
                  <c:pt idx="23">
                    <c:v>16.284090714501502</c:v>
                  </c:pt>
                  <c:pt idx="24">
                    <c:v>16.051283684602119</c:v>
                  </c:pt>
                  <c:pt idx="25">
                    <c:v>16.48154691266496</c:v>
                  </c:pt>
                  <c:pt idx="26">
                    <c:v>17.246616812975898</c:v>
                  </c:pt>
                  <c:pt idx="27">
                    <c:v>17.162850031724016</c:v>
                  </c:pt>
                  <c:pt idx="28">
                    <c:v>17.322459366354614</c:v>
                  </c:pt>
                  <c:pt idx="29">
                    <c:v>17.61569988355777</c:v>
                  </c:pt>
                  <c:pt idx="30">
                    <c:v>17.636367928082006</c:v>
                  </c:pt>
                  <c:pt idx="31">
                    <c:v>18.122408742279674</c:v>
                  </c:pt>
                  <c:pt idx="32">
                    <c:v>18.173523062423371</c:v>
                  </c:pt>
                  <c:pt idx="33">
                    <c:v>17.977054715396495</c:v>
                  </c:pt>
                  <c:pt idx="34">
                    <c:v>18.403760689146026</c:v>
                  </c:pt>
                  <c:pt idx="35">
                    <c:v>18.720558676729695</c:v>
                  </c:pt>
                  <c:pt idx="36">
                    <c:v>19.514686161391946</c:v>
                  </c:pt>
                  <c:pt idx="37">
                    <c:v>20.281468153727722</c:v>
                  </c:pt>
                  <c:pt idx="38">
                    <c:v>21.292621236638769</c:v>
                  </c:pt>
                  <c:pt idx="39">
                    <c:v>22.357272485640472</c:v>
                  </c:pt>
                  <c:pt idx="40">
                    <c:v>22.95657399012433</c:v>
                  </c:pt>
                  <c:pt idx="41">
                    <c:v>23.611668393684841</c:v>
                  </c:pt>
                  <c:pt idx="42">
                    <c:v>23.726671713842244</c:v>
                  </c:pt>
                  <c:pt idx="43">
                    <c:v>23.933012423712722</c:v>
                  </c:pt>
                  <c:pt idx="44">
                    <c:v>24.740163968264085</c:v>
                  </c:pt>
                  <c:pt idx="45">
                    <c:v>24.503327758189691</c:v>
                  </c:pt>
                  <c:pt idx="46">
                    <c:v>24.81637256940148</c:v>
                  </c:pt>
                  <c:pt idx="47">
                    <c:v>24.173298402077275</c:v>
                  </c:pt>
                  <c:pt idx="48">
                    <c:v>23.964882075309454</c:v>
                  </c:pt>
                  <c:pt idx="49">
                    <c:v>24.302138972608596</c:v>
                  </c:pt>
                  <c:pt idx="50">
                    <c:v>23.564852927226433</c:v>
                  </c:pt>
                  <c:pt idx="51">
                    <c:v>22.910500159728755</c:v>
                  </c:pt>
                  <c:pt idx="52">
                    <c:v>22.549840807456107</c:v>
                  </c:pt>
                  <c:pt idx="53">
                    <c:v>22.644294617847748</c:v>
                  </c:pt>
                  <c:pt idx="54">
                    <c:v>21.958145716383626</c:v>
                  </c:pt>
                  <c:pt idx="55">
                    <c:v>21.473602011494386</c:v>
                  </c:pt>
                  <c:pt idx="56">
                    <c:v>20.46772960320866</c:v>
                  </c:pt>
                  <c:pt idx="57">
                    <c:v>19.956708028784007</c:v>
                  </c:pt>
                  <c:pt idx="58">
                    <c:v>19.573284674385743</c:v>
                  </c:pt>
                  <c:pt idx="59">
                    <c:v>18.689270642309094</c:v>
                  </c:pt>
                  <c:pt idx="60">
                    <c:v>18.757666856898368</c:v>
                  </c:pt>
                  <c:pt idx="61">
                    <c:v>18.453341974110518</c:v>
                  </c:pt>
                  <c:pt idx="62">
                    <c:v>16.769052776705372</c:v>
                  </c:pt>
                  <c:pt idx="63">
                    <c:v>15.916578144811023</c:v>
                  </c:pt>
                  <c:pt idx="64">
                    <c:v>15.593823332389794</c:v>
                  </c:pt>
                  <c:pt idx="65">
                    <c:v>14.51876936048567</c:v>
                  </c:pt>
                  <c:pt idx="66">
                    <c:v>14.674417643830692</c:v>
                  </c:pt>
                  <c:pt idx="67">
                    <c:v>14.565420628991115</c:v>
                  </c:pt>
                  <c:pt idx="68">
                    <c:v>13.798935780390069</c:v>
                  </c:pt>
                  <c:pt idx="69">
                    <c:v>13.592159228839581</c:v>
                  </c:pt>
                  <c:pt idx="70">
                    <c:v>12.787003058241794</c:v>
                  </c:pt>
                  <c:pt idx="71">
                    <c:v>12.318356178805743</c:v>
                  </c:pt>
                  <c:pt idx="72">
                    <c:v>11.538325235327573</c:v>
                  </c:pt>
                  <c:pt idx="73">
                    <c:v>11.628149889502774</c:v>
                  </c:pt>
                  <c:pt idx="74">
                    <c:v>11.089213021277111</c:v>
                  </c:pt>
                  <c:pt idx="75">
                    <c:v>11.231698670451824</c:v>
                  </c:pt>
                  <c:pt idx="76">
                    <c:v>10.557301746257091</c:v>
                  </c:pt>
                  <c:pt idx="77">
                    <c:v>9.5738378794246835</c:v>
                  </c:pt>
                  <c:pt idx="78">
                    <c:v>9.4148690144270741</c:v>
                  </c:pt>
                  <c:pt idx="79">
                    <c:v>8.8757810962709947</c:v>
                  </c:pt>
                  <c:pt idx="80">
                    <c:v>8.9671930626030587</c:v>
                  </c:pt>
                  <c:pt idx="81">
                    <c:v>9.1532476222598955</c:v>
                  </c:pt>
                  <c:pt idx="82">
                    <c:v>9.4892984563772202</c:v>
                  </c:pt>
                  <c:pt idx="83">
                    <c:v>9.5312283002170837</c:v>
                  </c:pt>
                  <c:pt idx="84">
                    <c:v>9.5580888522971001</c:v>
                  </c:pt>
                  <c:pt idx="85">
                    <c:v>8.3067065299325566</c:v>
                  </c:pt>
                  <c:pt idx="86">
                    <c:v>8.2236341037405509</c:v>
                  </c:pt>
                  <c:pt idx="87">
                    <c:v>7.7000397763048296</c:v>
                  </c:pt>
                  <c:pt idx="88">
                    <c:v>7.8137617929958498</c:v>
                  </c:pt>
                  <c:pt idx="89">
                    <c:v>7.2200089536506473</c:v>
                  </c:pt>
                  <c:pt idx="90">
                    <c:v>7.5169721832896714</c:v>
                  </c:pt>
                  <c:pt idx="91">
                    <c:v>7.6371140508770932</c:v>
                  </c:pt>
                  <c:pt idx="92">
                    <c:v>7.480528385424777</c:v>
                  </c:pt>
                  <c:pt idx="93">
                    <c:v>7.8511105976715365</c:v>
                  </c:pt>
                  <c:pt idx="94">
                    <c:v>7.678695278426515</c:v>
                  </c:pt>
                  <c:pt idx="95">
                    <c:v>8.4499348352369292</c:v>
                  </c:pt>
                  <c:pt idx="96">
                    <c:v>8.1074282120195669</c:v>
                  </c:pt>
                  <c:pt idx="97">
                    <c:v>8.6640249852108138</c:v>
                  </c:pt>
                  <c:pt idx="98">
                    <c:v>8.4345050216187882</c:v>
                  </c:pt>
                  <c:pt idx="99">
                    <c:v>8.3071946223129505</c:v>
                  </c:pt>
                  <c:pt idx="100">
                    <c:v>7.1586972689970709</c:v>
                  </c:pt>
                  <c:pt idx="101">
                    <c:v>7.108819989900141</c:v>
                  </c:pt>
                  <c:pt idx="102">
                    <c:v>7.4247637667698756</c:v>
                  </c:pt>
                  <c:pt idx="103">
                    <c:v>7.1465565268305626</c:v>
                  </c:pt>
                  <c:pt idx="104">
                    <c:v>7.231472077577461</c:v>
                  </c:pt>
                  <c:pt idx="105">
                    <c:v>7.3298542019032835</c:v>
                  </c:pt>
                  <c:pt idx="106">
                    <c:v>7.599923256750575</c:v>
                  </c:pt>
                  <c:pt idx="107">
                    <c:v>7.3900337114262502</c:v>
                  </c:pt>
                  <c:pt idx="108">
                    <c:v>8.4575473805938444</c:v>
                  </c:pt>
                  <c:pt idx="109">
                    <c:v>7.6141528975567114</c:v>
                  </c:pt>
                  <c:pt idx="110">
                    <c:v>7.7085878400296828</c:v>
                  </c:pt>
                  <c:pt idx="111">
                    <c:v>7.5204009672962187</c:v>
                  </c:pt>
                  <c:pt idx="112">
                    <c:v>7.9548372173596569</c:v>
                  </c:pt>
                  <c:pt idx="113">
                    <c:v>7.7201519413894415</c:v>
                  </c:pt>
                  <c:pt idx="114">
                    <c:v>7.547365861875817</c:v>
                  </c:pt>
                  <c:pt idx="115">
                    <c:v>7.7836354167449642</c:v>
                  </c:pt>
                  <c:pt idx="116">
                    <c:v>6.710374571399611</c:v>
                  </c:pt>
                  <c:pt idx="117">
                    <c:v>7.5862769724332857</c:v>
                  </c:pt>
                  <c:pt idx="118">
                    <c:v>7.1810684276705574</c:v>
                  </c:pt>
                  <c:pt idx="119">
                    <c:v>7.5088606023705058</c:v>
                  </c:pt>
                  <c:pt idx="120">
                    <c:v>9.1623668651811823</c:v>
                  </c:pt>
                </c:numCache>
              </c:numRef>
            </c:plus>
            <c:minus>
              <c:numRef>
                <c:f>'10apyr+glu'!$G$54:$G$174</c:f>
                <c:numCache>
                  <c:formatCode>General</c:formatCode>
                  <c:ptCount val="121"/>
                  <c:pt idx="0">
                    <c:v>0</c:v>
                  </c:pt>
                  <c:pt idx="1">
                    <c:v>2.0522441237867093</c:v>
                  </c:pt>
                  <c:pt idx="2">
                    <c:v>3.9784298154562849</c:v>
                  </c:pt>
                  <c:pt idx="3">
                    <c:v>5.7751181808490024</c:v>
                  </c:pt>
                  <c:pt idx="4">
                    <c:v>6.5695781270824574</c:v>
                  </c:pt>
                  <c:pt idx="5">
                    <c:v>7.9110807194489015</c:v>
                  </c:pt>
                  <c:pt idx="6">
                    <c:v>9.6461085456775635</c:v>
                  </c:pt>
                  <c:pt idx="7">
                    <c:v>10.959552656157781</c:v>
                  </c:pt>
                  <c:pt idx="8">
                    <c:v>13.688150422681643</c:v>
                  </c:pt>
                  <c:pt idx="9">
                    <c:v>14.526756224775733</c:v>
                  </c:pt>
                  <c:pt idx="10">
                    <c:v>12.329515018075341</c:v>
                  </c:pt>
                  <c:pt idx="11">
                    <c:v>12.441754226599734</c:v>
                  </c:pt>
                  <c:pt idx="12">
                    <c:v>12.584220616858348</c:v>
                  </c:pt>
                  <c:pt idx="13">
                    <c:v>12.994746725475485</c:v>
                  </c:pt>
                  <c:pt idx="14">
                    <c:v>13.383152852866109</c:v>
                  </c:pt>
                  <c:pt idx="15">
                    <c:v>13.756208857504875</c:v>
                  </c:pt>
                  <c:pt idx="16">
                    <c:v>14.286337296826684</c:v>
                  </c:pt>
                  <c:pt idx="17">
                    <c:v>14.05068888428579</c:v>
                  </c:pt>
                  <c:pt idx="18">
                    <c:v>14.551650147513664</c:v>
                  </c:pt>
                  <c:pt idx="19">
                    <c:v>15.320080462941828</c:v>
                  </c:pt>
                  <c:pt idx="20">
                    <c:v>15.002575764204851</c:v>
                  </c:pt>
                  <c:pt idx="21">
                    <c:v>15.797982299098857</c:v>
                  </c:pt>
                  <c:pt idx="22">
                    <c:v>15.9064583510124</c:v>
                  </c:pt>
                  <c:pt idx="23">
                    <c:v>16.284090714501502</c:v>
                  </c:pt>
                  <c:pt idx="24">
                    <c:v>16.051283684602119</c:v>
                  </c:pt>
                  <c:pt idx="25">
                    <c:v>16.48154691266496</c:v>
                  </c:pt>
                  <c:pt idx="26">
                    <c:v>17.246616812975898</c:v>
                  </c:pt>
                  <c:pt idx="27">
                    <c:v>17.162850031724016</c:v>
                  </c:pt>
                  <c:pt idx="28">
                    <c:v>17.322459366354614</c:v>
                  </c:pt>
                  <c:pt idx="29">
                    <c:v>17.61569988355777</c:v>
                  </c:pt>
                  <c:pt idx="30">
                    <c:v>17.636367928082006</c:v>
                  </c:pt>
                  <c:pt idx="31">
                    <c:v>18.122408742279674</c:v>
                  </c:pt>
                  <c:pt idx="32">
                    <c:v>18.173523062423371</c:v>
                  </c:pt>
                  <c:pt idx="33">
                    <c:v>17.977054715396495</c:v>
                  </c:pt>
                  <c:pt idx="34">
                    <c:v>18.403760689146026</c:v>
                  </c:pt>
                  <c:pt idx="35">
                    <c:v>18.720558676729695</c:v>
                  </c:pt>
                  <c:pt idx="36">
                    <c:v>19.514686161391946</c:v>
                  </c:pt>
                  <c:pt idx="37">
                    <c:v>20.281468153727722</c:v>
                  </c:pt>
                  <c:pt idx="38">
                    <c:v>21.292621236638769</c:v>
                  </c:pt>
                  <c:pt idx="39">
                    <c:v>22.357272485640472</c:v>
                  </c:pt>
                  <c:pt idx="40">
                    <c:v>22.95657399012433</c:v>
                  </c:pt>
                  <c:pt idx="41">
                    <c:v>23.611668393684841</c:v>
                  </c:pt>
                  <c:pt idx="42">
                    <c:v>23.726671713842244</c:v>
                  </c:pt>
                  <c:pt idx="43">
                    <c:v>23.933012423712722</c:v>
                  </c:pt>
                  <c:pt idx="44">
                    <c:v>24.740163968264085</c:v>
                  </c:pt>
                  <c:pt idx="45">
                    <c:v>24.503327758189691</c:v>
                  </c:pt>
                  <c:pt idx="46">
                    <c:v>24.81637256940148</c:v>
                  </c:pt>
                  <c:pt idx="47">
                    <c:v>24.173298402077275</c:v>
                  </c:pt>
                  <c:pt idx="48">
                    <c:v>23.964882075309454</c:v>
                  </c:pt>
                  <c:pt idx="49">
                    <c:v>24.302138972608596</c:v>
                  </c:pt>
                  <c:pt idx="50">
                    <c:v>23.564852927226433</c:v>
                  </c:pt>
                  <c:pt idx="51">
                    <c:v>22.910500159728755</c:v>
                  </c:pt>
                  <c:pt idx="52">
                    <c:v>22.549840807456107</c:v>
                  </c:pt>
                  <c:pt idx="53">
                    <c:v>22.644294617847748</c:v>
                  </c:pt>
                  <c:pt idx="54">
                    <c:v>21.958145716383626</c:v>
                  </c:pt>
                  <c:pt idx="55">
                    <c:v>21.473602011494386</c:v>
                  </c:pt>
                  <c:pt idx="56">
                    <c:v>20.46772960320866</c:v>
                  </c:pt>
                  <c:pt idx="57">
                    <c:v>19.956708028784007</c:v>
                  </c:pt>
                  <c:pt idx="58">
                    <c:v>19.573284674385743</c:v>
                  </c:pt>
                  <c:pt idx="59">
                    <c:v>18.689270642309094</c:v>
                  </c:pt>
                  <c:pt idx="60">
                    <c:v>18.757666856898368</c:v>
                  </c:pt>
                  <c:pt idx="61">
                    <c:v>18.453341974110518</c:v>
                  </c:pt>
                  <c:pt idx="62">
                    <c:v>16.769052776705372</c:v>
                  </c:pt>
                  <c:pt idx="63">
                    <c:v>15.916578144811023</c:v>
                  </c:pt>
                  <c:pt idx="64">
                    <c:v>15.593823332389794</c:v>
                  </c:pt>
                  <c:pt idx="65">
                    <c:v>14.51876936048567</c:v>
                  </c:pt>
                  <c:pt idx="66">
                    <c:v>14.674417643830692</c:v>
                  </c:pt>
                  <c:pt idx="67">
                    <c:v>14.565420628991115</c:v>
                  </c:pt>
                  <c:pt idx="68">
                    <c:v>13.798935780390069</c:v>
                  </c:pt>
                  <c:pt idx="69">
                    <c:v>13.592159228839581</c:v>
                  </c:pt>
                  <c:pt idx="70">
                    <c:v>12.787003058241794</c:v>
                  </c:pt>
                  <c:pt idx="71">
                    <c:v>12.318356178805743</c:v>
                  </c:pt>
                  <c:pt idx="72">
                    <c:v>11.538325235327573</c:v>
                  </c:pt>
                  <c:pt idx="73">
                    <c:v>11.628149889502774</c:v>
                  </c:pt>
                  <c:pt idx="74">
                    <c:v>11.089213021277111</c:v>
                  </c:pt>
                  <c:pt idx="75">
                    <c:v>11.231698670451824</c:v>
                  </c:pt>
                  <c:pt idx="76">
                    <c:v>10.557301746257091</c:v>
                  </c:pt>
                  <c:pt idx="77">
                    <c:v>9.5738378794246835</c:v>
                  </c:pt>
                  <c:pt idx="78">
                    <c:v>9.4148690144270741</c:v>
                  </c:pt>
                  <c:pt idx="79">
                    <c:v>8.8757810962709947</c:v>
                  </c:pt>
                  <c:pt idx="80">
                    <c:v>8.9671930626030587</c:v>
                  </c:pt>
                  <c:pt idx="81">
                    <c:v>9.1532476222598955</c:v>
                  </c:pt>
                  <c:pt idx="82">
                    <c:v>9.4892984563772202</c:v>
                  </c:pt>
                  <c:pt idx="83">
                    <c:v>9.5312283002170837</c:v>
                  </c:pt>
                  <c:pt idx="84">
                    <c:v>9.5580888522971001</c:v>
                  </c:pt>
                  <c:pt idx="85">
                    <c:v>8.3067065299325566</c:v>
                  </c:pt>
                  <c:pt idx="86">
                    <c:v>8.2236341037405509</c:v>
                  </c:pt>
                  <c:pt idx="87">
                    <c:v>7.7000397763048296</c:v>
                  </c:pt>
                  <c:pt idx="88">
                    <c:v>7.8137617929958498</c:v>
                  </c:pt>
                  <c:pt idx="89">
                    <c:v>7.2200089536506473</c:v>
                  </c:pt>
                  <c:pt idx="90">
                    <c:v>7.5169721832896714</c:v>
                  </c:pt>
                  <c:pt idx="91">
                    <c:v>7.6371140508770932</c:v>
                  </c:pt>
                  <c:pt idx="92">
                    <c:v>7.480528385424777</c:v>
                  </c:pt>
                  <c:pt idx="93">
                    <c:v>7.8511105976715365</c:v>
                  </c:pt>
                  <c:pt idx="94">
                    <c:v>7.678695278426515</c:v>
                  </c:pt>
                  <c:pt idx="95">
                    <c:v>8.4499348352369292</c:v>
                  </c:pt>
                  <c:pt idx="96">
                    <c:v>8.1074282120195669</c:v>
                  </c:pt>
                  <c:pt idx="97">
                    <c:v>8.6640249852108138</c:v>
                  </c:pt>
                  <c:pt idx="98">
                    <c:v>8.4345050216187882</c:v>
                  </c:pt>
                  <c:pt idx="99">
                    <c:v>8.3071946223129505</c:v>
                  </c:pt>
                  <c:pt idx="100">
                    <c:v>7.1586972689970709</c:v>
                  </c:pt>
                  <c:pt idx="101">
                    <c:v>7.108819989900141</c:v>
                  </c:pt>
                  <c:pt idx="102">
                    <c:v>7.4247637667698756</c:v>
                  </c:pt>
                  <c:pt idx="103">
                    <c:v>7.1465565268305626</c:v>
                  </c:pt>
                  <c:pt idx="104">
                    <c:v>7.231472077577461</c:v>
                  </c:pt>
                  <c:pt idx="105">
                    <c:v>7.3298542019032835</c:v>
                  </c:pt>
                  <c:pt idx="106">
                    <c:v>7.599923256750575</c:v>
                  </c:pt>
                  <c:pt idx="107">
                    <c:v>7.3900337114262502</c:v>
                  </c:pt>
                  <c:pt idx="108">
                    <c:v>8.4575473805938444</c:v>
                  </c:pt>
                  <c:pt idx="109">
                    <c:v>7.6141528975567114</c:v>
                  </c:pt>
                  <c:pt idx="110">
                    <c:v>7.7085878400296828</c:v>
                  </c:pt>
                  <c:pt idx="111">
                    <c:v>7.5204009672962187</c:v>
                  </c:pt>
                  <c:pt idx="112">
                    <c:v>7.9548372173596569</c:v>
                  </c:pt>
                  <c:pt idx="113">
                    <c:v>7.7201519413894415</c:v>
                  </c:pt>
                  <c:pt idx="114">
                    <c:v>7.547365861875817</c:v>
                  </c:pt>
                  <c:pt idx="115">
                    <c:v>7.7836354167449642</c:v>
                  </c:pt>
                  <c:pt idx="116">
                    <c:v>6.710374571399611</c:v>
                  </c:pt>
                  <c:pt idx="117">
                    <c:v>7.5862769724332857</c:v>
                  </c:pt>
                  <c:pt idx="118">
                    <c:v>7.1810684276705574</c:v>
                  </c:pt>
                  <c:pt idx="119">
                    <c:v>7.5088606023705058</c:v>
                  </c:pt>
                  <c:pt idx="120">
                    <c:v>9.1623668651811823</c:v>
                  </c:pt>
                </c:numCache>
              </c:numRef>
            </c:minus>
            <c:spPr>
              <a:noFill/>
              <a:ln w="63500" cap="flat" cmpd="sng" algn="ctr">
                <a:solidFill>
                  <a:srgbClr val="AFE123">
                    <a:alpha val="30000"/>
                  </a:srgbClr>
                </a:solidFill>
                <a:round/>
              </a:ln>
              <a:effectLst/>
            </c:spPr>
          </c:errBars>
          <c:xVal>
            <c:numRef>
              <c:f>'10apyr+glu'!$A$54:$A$174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'10apyr+glu'!$F$54:$F$174</c:f>
              <c:numCache>
                <c:formatCode>General</c:formatCode>
                <c:ptCount val="121"/>
                <c:pt idx="0">
                  <c:v>0</c:v>
                </c:pt>
                <c:pt idx="1">
                  <c:v>4.1230677430782121</c:v>
                </c:pt>
                <c:pt idx="2">
                  <c:v>7.7742125352939553</c:v>
                </c:pt>
                <c:pt idx="3">
                  <c:v>9.6555907023613479</c:v>
                </c:pt>
                <c:pt idx="4">
                  <c:v>11.693815733941936</c:v>
                </c:pt>
                <c:pt idx="5">
                  <c:v>11.946871893176539</c:v>
                </c:pt>
                <c:pt idx="6">
                  <c:v>12.006639979168673</c:v>
                </c:pt>
                <c:pt idx="7">
                  <c:v>11.717830041698178</c:v>
                </c:pt>
                <c:pt idx="8">
                  <c:v>7.7978342074903644</c:v>
                </c:pt>
                <c:pt idx="9">
                  <c:v>7.5277459166723766</c:v>
                </c:pt>
                <c:pt idx="10">
                  <c:v>10.866939480812162</c:v>
                </c:pt>
                <c:pt idx="11">
                  <c:v>10.689982466329969</c:v>
                </c:pt>
                <c:pt idx="12">
                  <c:v>11.688955676070993</c:v>
                </c:pt>
                <c:pt idx="13">
                  <c:v>11.321945001937413</c:v>
                </c:pt>
                <c:pt idx="14">
                  <c:v>11.076077362934925</c:v>
                </c:pt>
                <c:pt idx="15">
                  <c:v>10.50226519518111</c:v>
                </c:pt>
                <c:pt idx="16">
                  <c:v>9.2726643778759943</c:v>
                </c:pt>
                <c:pt idx="17">
                  <c:v>9.1779797511238286</c:v>
                </c:pt>
                <c:pt idx="18">
                  <c:v>10.138388443510966</c:v>
                </c:pt>
                <c:pt idx="19">
                  <c:v>8.8570948195231303</c:v>
                </c:pt>
                <c:pt idx="20">
                  <c:v>9.1085070978231535</c:v>
                </c:pt>
                <c:pt idx="21">
                  <c:v>7.1190365016591395</c:v>
                </c:pt>
                <c:pt idx="22">
                  <c:v>8.1437302409741896</c:v>
                </c:pt>
                <c:pt idx="23">
                  <c:v>8.1083133830828977</c:v>
                </c:pt>
                <c:pt idx="24">
                  <c:v>7.3348890971299534</c:v>
                </c:pt>
                <c:pt idx="25">
                  <c:v>6.882581994198425</c:v>
                </c:pt>
                <c:pt idx="26">
                  <c:v>6.5005020362011567</c:v>
                </c:pt>
                <c:pt idx="27">
                  <c:v>6.2351187862620279</c:v>
                </c:pt>
                <c:pt idx="28">
                  <c:v>4.2849763614672316</c:v>
                </c:pt>
                <c:pt idx="29">
                  <c:v>4.1925306276849152</c:v>
                </c:pt>
                <c:pt idx="30">
                  <c:v>2.9808322096143396</c:v>
                </c:pt>
                <c:pt idx="31">
                  <c:v>1.4116251689425638</c:v>
                </c:pt>
                <c:pt idx="32">
                  <c:v>2.5140905126854829</c:v>
                </c:pt>
                <c:pt idx="33">
                  <c:v>2.2246211611821582</c:v>
                </c:pt>
                <c:pt idx="34">
                  <c:v>3.6227894823883897</c:v>
                </c:pt>
                <c:pt idx="35">
                  <c:v>2.8520551142288788</c:v>
                </c:pt>
                <c:pt idx="36">
                  <c:v>2.3675028116717698</c:v>
                </c:pt>
                <c:pt idx="37">
                  <c:v>1.662745975569802</c:v>
                </c:pt>
                <c:pt idx="38">
                  <c:v>1.5382737007299525</c:v>
                </c:pt>
                <c:pt idx="39">
                  <c:v>0.92082929606585751</c:v>
                </c:pt>
                <c:pt idx="40">
                  <c:v>1.9288410894648109</c:v>
                </c:pt>
                <c:pt idx="41">
                  <c:v>0.67147139571994074</c:v>
                </c:pt>
                <c:pt idx="42">
                  <c:v>1.5855222011901109</c:v>
                </c:pt>
                <c:pt idx="43">
                  <c:v>0.26139086401697398</c:v>
                </c:pt>
                <c:pt idx="44">
                  <c:v>5.9725504474887003E-2</c:v>
                </c:pt>
                <c:pt idx="45">
                  <c:v>-0.35728270303718368</c:v>
                </c:pt>
                <c:pt idx="46">
                  <c:v>-0.14550787768701845</c:v>
                </c:pt>
                <c:pt idx="47">
                  <c:v>0.66479342535714991</c:v>
                </c:pt>
                <c:pt idx="48">
                  <c:v>-0.55055317764935019</c:v>
                </c:pt>
                <c:pt idx="49">
                  <c:v>0.87069961729144119</c:v>
                </c:pt>
                <c:pt idx="50">
                  <c:v>-2.3942292830819056E-2</c:v>
                </c:pt>
                <c:pt idx="51">
                  <c:v>-7.4352082227580496E-2</c:v>
                </c:pt>
                <c:pt idx="52">
                  <c:v>-1.7485478092958466</c:v>
                </c:pt>
                <c:pt idx="53">
                  <c:v>-2.8360172628652762</c:v>
                </c:pt>
                <c:pt idx="54">
                  <c:v>-1.5144610660564837</c:v>
                </c:pt>
                <c:pt idx="55">
                  <c:v>-2.6566635492269342</c:v>
                </c:pt>
                <c:pt idx="56">
                  <c:v>-2.5766838823366722</c:v>
                </c:pt>
                <c:pt idx="57">
                  <c:v>-4.8292962192895068</c:v>
                </c:pt>
                <c:pt idx="58">
                  <c:v>-6.3666265952690928</c:v>
                </c:pt>
                <c:pt idx="59">
                  <c:v>-6.4743545664363182</c:v>
                </c:pt>
                <c:pt idx="60">
                  <c:v>-6.8777881035305288</c:v>
                </c:pt>
                <c:pt idx="61">
                  <c:v>-6.4167828530416067</c:v>
                </c:pt>
                <c:pt idx="62">
                  <c:v>-7.8703187771606578</c:v>
                </c:pt>
                <c:pt idx="63">
                  <c:v>-8.8880403844734488</c:v>
                </c:pt>
                <c:pt idx="64">
                  <c:v>-9.8944232583760865</c:v>
                </c:pt>
                <c:pt idx="65">
                  <c:v>-11.125536713942502</c:v>
                </c:pt>
                <c:pt idx="66">
                  <c:v>-11.264708436631999</c:v>
                </c:pt>
                <c:pt idx="67">
                  <c:v>-11.206559341737972</c:v>
                </c:pt>
                <c:pt idx="68">
                  <c:v>-12.302873670640952</c:v>
                </c:pt>
                <c:pt idx="69">
                  <c:v>-12.152640318316333</c:v>
                </c:pt>
                <c:pt idx="70">
                  <c:v>-14.080954742417278</c:v>
                </c:pt>
                <c:pt idx="71">
                  <c:v>-14.453570036307145</c:v>
                </c:pt>
                <c:pt idx="72">
                  <c:v>-15.359896520083179</c:v>
                </c:pt>
                <c:pt idx="73">
                  <c:v>-14.150188353119182</c:v>
                </c:pt>
                <c:pt idx="74">
                  <c:v>-14.787322583556938</c:v>
                </c:pt>
                <c:pt idx="75">
                  <c:v>-14.592854036575963</c:v>
                </c:pt>
                <c:pt idx="76">
                  <c:v>-15.958728134542131</c:v>
                </c:pt>
                <c:pt idx="77">
                  <c:v>-16.858215872951998</c:v>
                </c:pt>
                <c:pt idx="78">
                  <c:v>-18.262607206045729</c:v>
                </c:pt>
                <c:pt idx="79">
                  <c:v>-19.680146390267588</c:v>
                </c:pt>
                <c:pt idx="80">
                  <c:v>-19.377315140940471</c:v>
                </c:pt>
                <c:pt idx="81">
                  <c:v>-18.869586749062606</c:v>
                </c:pt>
                <c:pt idx="82">
                  <c:v>-19.425024035426681</c:v>
                </c:pt>
                <c:pt idx="83">
                  <c:v>-19.850473501900062</c:v>
                </c:pt>
                <c:pt idx="84">
                  <c:v>-20.132172351467094</c:v>
                </c:pt>
                <c:pt idx="85">
                  <c:v>-19.725589187353844</c:v>
                </c:pt>
                <c:pt idx="86">
                  <c:v>-21.082888268398015</c:v>
                </c:pt>
                <c:pt idx="87">
                  <c:v>-22.494732215600077</c:v>
                </c:pt>
                <c:pt idx="88">
                  <c:v>-22.277495594029542</c:v>
                </c:pt>
                <c:pt idx="89">
                  <c:v>-22.475689953996344</c:v>
                </c:pt>
                <c:pt idx="90">
                  <c:v>-23.127743597580331</c:v>
                </c:pt>
                <c:pt idx="91">
                  <c:v>-23.026121728621966</c:v>
                </c:pt>
                <c:pt idx="92">
                  <c:v>-23.283615211970378</c:v>
                </c:pt>
                <c:pt idx="93">
                  <c:v>-24.305396404021838</c:v>
                </c:pt>
                <c:pt idx="94">
                  <c:v>-23.567870836681976</c:v>
                </c:pt>
                <c:pt idx="95">
                  <c:v>-23.599792591705935</c:v>
                </c:pt>
                <c:pt idx="96">
                  <c:v>-23.055809980181991</c:v>
                </c:pt>
                <c:pt idx="97">
                  <c:v>-23.882270567056874</c:v>
                </c:pt>
                <c:pt idx="98">
                  <c:v>-23.01268206711234</c:v>
                </c:pt>
                <c:pt idx="99">
                  <c:v>-23.058294269886179</c:v>
                </c:pt>
                <c:pt idx="100">
                  <c:v>-22.388058488423805</c:v>
                </c:pt>
                <c:pt idx="101">
                  <c:v>-20.432025555758212</c:v>
                </c:pt>
                <c:pt idx="102">
                  <c:v>-21.545037713387938</c:v>
                </c:pt>
                <c:pt idx="103">
                  <c:v>-19.917674701169215</c:v>
                </c:pt>
                <c:pt idx="104">
                  <c:v>-19.460361415054777</c:v>
                </c:pt>
                <c:pt idx="105">
                  <c:v>-18.831407669488375</c:v>
                </c:pt>
                <c:pt idx="106">
                  <c:v>-17.826473402604968</c:v>
                </c:pt>
                <c:pt idx="107">
                  <c:v>-17.986999904234917</c:v>
                </c:pt>
                <c:pt idx="108">
                  <c:v>-17.138358528449263</c:v>
                </c:pt>
                <c:pt idx="109">
                  <c:v>-17.124995165000609</c:v>
                </c:pt>
                <c:pt idx="110">
                  <c:v>-19.283055996420494</c:v>
                </c:pt>
                <c:pt idx="111">
                  <c:v>-19.511940761713912</c:v>
                </c:pt>
                <c:pt idx="112">
                  <c:v>-17.43279567663069</c:v>
                </c:pt>
                <c:pt idx="113">
                  <c:v>-18.240670906972362</c:v>
                </c:pt>
                <c:pt idx="114">
                  <c:v>-17.354471218702379</c:v>
                </c:pt>
                <c:pt idx="115">
                  <c:v>-17.08880877706007</c:v>
                </c:pt>
                <c:pt idx="116">
                  <c:v>-16.848561858314472</c:v>
                </c:pt>
                <c:pt idx="117">
                  <c:v>-17.013723238680011</c:v>
                </c:pt>
                <c:pt idx="118">
                  <c:v>-16.605716551196924</c:v>
                </c:pt>
                <c:pt idx="119">
                  <c:v>-16.589031251083668</c:v>
                </c:pt>
                <c:pt idx="120">
                  <c:v>-20.213656161999427</c:v>
                </c:pt>
              </c:numCache>
            </c:numRef>
          </c:yVal>
          <c:smooth val="0"/>
          <c:extLst>
            <c:ext xmlns:c16="http://schemas.microsoft.com/office/drawing/2014/chart" uri="{C3380CC4-5D6E-409C-BE32-E72D297353CC}">
              <c16:uniqueId val="{00000000-4617-4725-A16F-D596F543864A}"/>
            </c:ext>
          </c:extLst>
        </c:ser>
        <c:dLbls>
          <c:showLegendKey val="0"/>
          <c:showVal val="0"/>
          <c:showCatName val="0"/>
          <c:showSerName val="0"/>
          <c:showPercent val="0"/>
          <c:showBubbleSize val="0"/>
        </c:dLbls>
        <c:axId val="835495184"/>
        <c:axId val="835501840"/>
      </c:scatterChart>
      <c:valAx>
        <c:axId val="835495184"/>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35501840"/>
        <c:crossesAt val="0"/>
        <c:crossBetween val="midCat"/>
        <c:majorUnit val="600"/>
      </c:valAx>
      <c:valAx>
        <c:axId val="835501840"/>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8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835495184"/>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58619131914716"/>
          <c:y val="5.1785879706213192E-2"/>
          <c:w val="0.79261260788031918"/>
          <c:h val="0.72009693641236017"/>
        </c:manualLayout>
      </c:layout>
      <c:scatterChart>
        <c:scatterStyle val="lineMarker"/>
        <c:varyColors val="0"/>
        <c:ser>
          <c:idx val="0"/>
          <c:order val="0"/>
          <c:tx>
            <c:strRef>
              <c:f>'both apyr+glu'!$B$4</c:f>
              <c:strCache>
                <c:ptCount val="1"/>
                <c:pt idx="0">
                  <c:v>5U apyr + glu</c:v>
                </c:pt>
              </c:strCache>
            </c:strRef>
          </c:tx>
          <c:spPr>
            <a:ln w="25400" cap="rnd">
              <a:solidFill>
                <a:schemeClr val="accent6">
                  <a:lumMod val="75000"/>
                </a:schemeClr>
              </a:solidFill>
              <a:round/>
            </a:ln>
            <a:effectLst/>
          </c:spPr>
          <c:marker>
            <c:symbol val="none"/>
          </c:marker>
          <c:errBars>
            <c:errDir val="y"/>
            <c:errBarType val="both"/>
            <c:errValType val="cust"/>
            <c:noEndCap val="1"/>
            <c:plus>
              <c:numRef>
                <c:f>'both apyr+glu'!$D$5:$D$175</c:f>
                <c:numCache>
                  <c:formatCode>General</c:formatCode>
                  <c:ptCount val="171"/>
                  <c:pt idx="0">
                    <c:v>5.6811233889681958</c:v>
                  </c:pt>
                  <c:pt idx="1">
                    <c:v>6.0012836242221397</c:v>
                  </c:pt>
                  <c:pt idx="2">
                    <c:v>6.087667652464904</c:v>
                  </c:pt>
                  <c:pt idx="3">
                    <c:v>5.5246218256262765</c:v>
                  </c:pt>
                  <c:pt idx="4">
                    <c:v>6.0092705331819571</c:v>
                  </c:pt>
                  <c:pt idx="5">
                    <c:v>5.5227815555236708</c:v>
                  </c:pt>
                  <c:pt idx="6">
                    <c:v>6.2138287796335039</c:v>
                  </c:pt>
                  <c:pt idx="7">
                    <c:v>6.050361954052164</c:v>
                  </c:pt>
                  <c:pt idx="8">
                    <c:v>6.1484865020481214</c:v>
                  </c:pt>
                  <c:pt idx="9">
                    <c:v>7.4477029743009071</c:v>
                  </c:pt>
                  <c:pt idx="10">
                    <c:v>7.1755085816593729</c:v>
                  </c:pt>
                  <c:pt idx="11">
                    <c:v>6.0028997771333747</c:v>
                  </c:pt>
                  <c:pt idx="12">
                    <c:v>4.8230105187468864</c:v>
                  </c:pt>
                  <c:pt idx="13">
                    <c:v>5.0984961375514226</c:v>
                  </c:pt>
                  <c:pt idx="14">
                    <c:v>5.9249874500835533</c:v>
                  </c:pt>
                  <c:pt idx="15">
                    <c:v>6.2689777516680305</c:v>
                  </c:pt>
                  <c:pt idx="16">
                    <c:v>6.0490703987717955</c:v>
                  </c:pt>
                  <c:pt idx="17">
                    <c:v>5.6617813572605096</c:v>
                  </c:pt>
                  <c:pt idx="18">
                    <c:v>5.7538821809237302</c:v>
                  </c:pt>
                  <c:pt idx="19">
                    <c:v>5.9139901523609844</c:v>
                  </c:pt>
                  <c:pt idx="20">
                    <c:v>6.3285807200836031</c:v>
                  </c:pt>
                  <c:pt idx="21">
                    <c:v>6.361340269369915</c:v>
                  </c:pt>
                  <c:pt idx="22">
                    <c:v>6.2533736823648685</c:v>
                  </c:pt>
                  <c:pt idx="23">
                    <c:v>6.1279037967560477</c:v>
                  </c:pt>
                  <c:pt idx="24">
                    <c:v>5.415399198489645</c:v>
                  </c:pt>
                  <c:pt idx="25">
                    <c:v>6.0189715620181943</c:v>
                  </c:pt>
                  <c:pt idx="26">
                    <c:v>5.7807086641956058</c:v>
                  </c:pt>
                  <c:pt idx="27">
                    <c:v>5.5182583532075205</c:v>
                  </c:pt>
                  <c:pt idx="28">
                    <c:v>4.8427655742126161</c:v>
                  </c:pt>
                  <c:pt idx="29">
                    <c:v>5.1335292473483545</c:v>
                  </c:pt>
                  <c:pt idx="30">
                    <c:v>4.7795509470027984</c:v>
                  </c:pt>
                  <c:pt idx="31">
                    <c:v>4.4700157860111958</c:v>
                  </c:pt>
                  <c:pt idx="32">
                    <c:v>5.5801975976887643</c:v>
                  </c:pt>
                  <c:pt idx="33">
                    <c:v>5.3640115587591808</c:v>
                  </c:pt>
                  <c:pt idx="34">
                    <c:v>5.5420829595691083</c:v>
                  </c:pt>
                  <c:pt idx="35">
                    <c:v>6.3731078195985074</c:v>
                  </c:pt>
                  <c:pt idx="36">
                    <c:v>6.8124869060154367</c:v>
                  </c:pt>
                  <c:pt idx="37">
                    <c:v>7.3142425228875485</c:v>
                  </c:pt>
                  <c:pt idx="38">
                    <c:v>7.4712329150652916</c:v>
                  </c:pt>
                  <c:pt idx="39">
                    <c:v>7.2081607687414637</c:v>
                  </c:pt>
                  <c:pt idx="40">
                    <c:v>7.2655354408328758</c:v>
                  </c:pt>
                  <c:pt idx="41">
                    <c:v>6.293380622873161</c:v>
                  </c:pt>
                  <c:pt idx="42">
                    <c:v>5.6809551023412688</c:v>
                  </c:pt>
                  <c:pt idx="43">
                    <c:v>4.2813629774326944</c:v>
                  </c:pt>
                  <c:pt idx="44">
                    <c:v>4.4022764718027432</c:v>
                  </c:pt>
                  <c:pt idx="45">
                    <c:v>3.9507290596666405</c:v>
                  </c:pt>
                  <c:pt idx="46">
                    <c:v>2.8651938687963581</c:v>
                  </c:pt>
                  <c:pt idx="47">
                    <c:v>2.0368948446125765</c:v>
                  </c:pt>
                  <c:pt idx="48">
                    <c:v>1.2169505063760679</c:v>
                  </c:pt>
                  <c:pt idx="49">
                    <c:v>1.0693389160418691</c:v>
                  </c:pt>
                  <c:pt idx="50">
                    <c:v>0</c:v>
                  </c:pt>
                  <c:pt idx="51">
                    <c:v>2.3102089971688202</c:v>
                  </c:pt>
                  <c:pt idx="52">
                    <c:v>2.5621569694399198</c:v>
                  </c:pt>
                  <c:pt idx="53">
                    <c:v>2.2061581053876247</c:v>
                  </c:pt>
                  <c:pt idx="54">
                    <c:v>3.1838294364343067</c:v>
                  </c:pt>
                  <c:pt idx="55">
                    <c:v>3.5441255207566509</c:v>
                  </c:pt>
                  <c:pt idx="56">
                    <c:v>3.6864289302772719</c:v>
                  </c:pt>
                  <c:pt idx="57">
                    <c:v>3.6715521438599361</c:v>
                  </c:pt>
                  <c:pt idx="58">
                    <c:v>3.9970789593577831</c:v>
                  </c:pt>
                  <c:pt idx="59">
                    <c:v>4.1465512720852535</c:v>
                  </c:pt>
                  <c:pt idx="60">
                    <c:v>4.5132631070294078</c:v>
                  </c:pt>
                  <c:pt idx="61">
                    <c:v>4.6053766284228344</c:v>
                  </c:pt>
                  <c:pt idx="62">
                    <c:v>5.259328627693459</c:v>
                  </c:pt>
                  <c:pt idx="63">
                    <c:v>5.0463951387908503</c:v>
                  </c:pt>
                  <c:pt idx="64">
                    <c:v>5.3078527050839348</c:v>
                  </c:pt>
                  <c:pt idx="65">
                    <c:v>4.3628992634932926</c:v>
                  </c:pt>
                  <c:pt idx="66">
                    <c:v>4.1442552169030682</c:v>
                  </c:pt>
                  <c:pt idx="67">
                    <c:v>3.8584139293752946</c:v>
                  </c:pt>
                  <c:pt idx="68">
                    <c:v>3.8278987132513587</c:v>
                  </c:pt>
                  <c:pt idx="69">
                    <c:v>4.0182430679673633</c:v>
                  </c:pt>
                  <c:pt idx="70">
                    <c:v>3.5943048689913684</c:v>
                  </c:pt>
                  <c:pt idx="71">
                    <c:v>3.7356659202461455</c:v>
                  </c:pt>
                  <c:pt idx="72">
                    <c:v>3.4085830596898248</c:v>
                  </c:pt>
                  <c:pt idx="73">
                    <c:v>3.717802993561143</c:v>
                  </c:pt>
                  <c:pt idx="74">
                    <c:v>3.5576734935499732</c:v>
                  </c:pt>
                  <c:pt idx="75">
                    <c:v>3.3995161609496076</c:v>
                  </c:pt>
                  <c:pt idx="76">
                    <c:v>3.1343821135476744</c:v>
                  </c:pt>
                  <c:pt idx="77">
                    <c:v>2.8997701332489356</c:v>
                  </c:pt>
                  <c:pt idx="78">
                    <c:v>2.8097626404959981</c:v>
                  </c:pt>
                  <c:pt idx="79">
                    <c:v>2.6818915041522526</c:v>
                  </c:pt>
                  <c:pt idx="80">
                    <c:v>2.8480669175363231</c:v>
                  </c:pt>
                  <c:pt idx="81">
                    <c:v>3.1178524809308068</c:v>
                  </c:pt>
                  <c:pt idx="82">
                    <c:v>3.1708756235257205</c:v>
                  </c:pt>
                  <c:pt idx="83">
                    <c:v>3.4083810677339366</c:v>
                  </c:pt>
                  <c:pt idx="84">
                    <c:v>3.8805945247448119</c:v>
                  </c:pt>
                  <c:pt idx="85">
                    <c:v>4.2973205911516672</c:v>
                  </c:pt>
                  <c:pt idx="86">
                    <c:v>4.8937078687071356</c:v>
                  </c:pt>
                  <c:pt idx="87">
                    <c:v>5.2401835817142404</c:v>
                  </c:pt>
                  <c:pt idx="88">
                    <c:v>5.3257464582264733</c:v>
                  </c:pt>
                  <c:pt idx="89">
                    <c:v>5.5309649675936727</c:v>
                  </c:pt>
                  <c:pt idx="90">
                    <c:v>5.6202178651111518</c:v>
                  </c:pt>
                  <c:pt idx="91">
                    <c:v>5.6071176701278311</c:v>
                  </c:pt>
                  <c:pt idx="92">
                    <c:v>5.5576162397057152</c:v>
                  </c:pt>
                  <c:pt idx="93">
                    <c:v>5.8968998769136594</c:v>
                  </c:pt>
                  <c:pt idx="94">
                    <c:v>6.3680225020519066</c:v>
                  </c:pt>
                  <c:pt idx="95">
                    <c:v>6.2721538478333532</c:v>
                  </c:pt>
                  <c:pt idx="96">
                    <c:v>7.1220973041012732</c:v>
                  </c:pt>
                  <c:pt idx="97">
                    <c:v>7.2934828978787776</c:v>
                  </c:pt>
                  <c:pt idx="98">
                    <c:v>7.9870247133360079</c:v>
                  </c:pt>
                  <c:pt idx="99">
                    <c:v>8.100797578609054</c:v>
                  </c:pt>
                  <c:pt idx="100">
                    <c:v>8.2967252239504088</c:v>
                  </c:pt>
                  <c:pt idx="101">
                    <c:v>8.4503113735585256</c:v>
                  </c:pt>
                  <c:pt idx="102">
                    <c:v>8.6704459240913447</c:v>
                  </c:pt>
                  <c:pt idx="103">
                    <c:v>9.173046543027418</c:v>
                  </c:pt>
                  <c:pt idx="104">
                    <c:v>9.1393464923974346</c:v>
                  </c:pt>
                  <c:pt idx="105">
                    <c:v>9.0117519205724186</c:v>
                  </c:pt>
                  <c:pt idx="106">
                    <c:v>9.1892721169398754</c:v>
                  </c:pt>
                  <c:pt idx="107">
                    <c:v>9.1972652296461597</c:v>
                  </c:pt>
                  <c:pt idx="108">
                    <c:v>9.061268486221147</c:v>
                  </c:pt>
                  <c:pt idx="109">
                    <c:v>9.2236020063172113</c:v>
                  </c:pt>
                  <c:pt idx="110">
                    <c:v>9.2510709410421388</c:v>
                  </c:pt>
                  <c:pt idx="111">
                    <c:v>9.2415344419381142</c:v>
                  </c:pt>
                  <c:pt idx="112">
                    <c:v>9.0890912952448737</c:v>
                  </c:pt>
                  <c:pt idx="113">
                    <c:v>9.1953255103154898</c:v>
                  </c:pt>
                  <c:pt idx="114">
                    <c:v>8.9500924394291896</c:v>
                  </c:pt>
                  <c:pt idx="115">
                    <c:v>8.8593982098661375</c:v>
                  </c:pt>
                  <c:pt idx="116">
                    <c:v>8.3192318284344093</c:v>
                  </c:pt>
                  <c:pt idx="117">
                    <c:v>7.6860364446618696</c:v>
                  </c:pt>
                  <c:pt idx="118">
                    <c:v>7.7554561644590603</c:v>
                  </c:pt>
                  <c:pt idx="119">
                    <c:v>7.1505709473683208</c:v>
                  </c:pt>
                  <c:pt idx="120">
                    <c:v>6.5399807623777519</c:v>
                  </c:pt>
                  <c:pt idx="121">
                    <c:v>6.400517746495173</c:v>
                  </c:pt>
                  <c:pt idx="122">
                    <c:v>6.3196738238731092</c:v>
                  </c:pt>
                  <c:pt idx="123">
                    <c:v>6.0310137585597978</c:v>
                  </c:pt>
                  <c:pt idx="124">
                    <c:v>5.8047646806979305</c:v>
                  </c:pt>
                  <c:pt idx="125">
                    <c:v>5.8735217513261402</c:v>
                  </c:pt>
                  <c:pt idx="126">
                    <c:v>5.5291166832967056</c:v>
                  </c:pt>
                  <c:pt idx="127">
                    <c:v>5.565128849160522</c:v>
                  </c:pt>
                  <c:pt idx="128">
                    <c:v>5.0204232049138184</c:v>
                  </c:pt>
                  <c:pt idx="129">
                    <c:v>5.2642793084891659</c:v>
                  </c:pt>
                  <c:pt idx="130">
                    <c:v>5.1858884663701259</c:v>
                  </c:pt>
                  <c:pt idx="131">
                    <c:v>5.3501671863635876</c:v>
                  </c:pt>
                  <c:pt idx="132">
                    <c:v>4.8593610953335045</c:v>
                  </c:pt>
                  <c:pt idx="133">
                    <c:v>4.74614355174627</c:v>
                  </c:pt>
                  <c:pt idx="134">
                    <c:v>4.4314218931793112</c:v>
                  </c:pt>
                  <c:pt idx="135">
                    <c:v>4.1868840185078016</c:v>
                  </c:pt>
                  <c:pt idx="136">
                    <c:v>3.8200878520584052</c:v>
                  </c:pt>
                  <c:pt idx="137">
                    <c:v>4.1893628784198809</c:v>
                  </c:pt>
                  <c:pt idx="138">
                    <c:v>4.3107462247515986</c:v>
                  </c:pt>
                  <c:pt idx="139">
                    <c:v>3.6239958203132354</c:v>
                  </c:pt>
                  <c:pt idx="140">
                    <c:v>3.6986834375281381</c:v>
                  </c:pt>
                  <c:pt idx="141">
                    <c:v>3.2790821333502782</c:v>
                  </c:pt>
                  <c:pt idx="142">
                    <c:v>2.8565507191001154</c:v>
                  </c:pt>
                  <c:pt idx="143">
                    <c:v>2.591810886513195</c:v>
                  </c:pt>
                  <c:pt idx="144">
                    <c:v>2.8499653971989258</c:v>
                  </c:pt>
                  <c:pt idx="145">
                    <c:v>3.107863854032872</c:v>
                  </c:pt>
                  <c:pt idx="146">
                    <c:v>3.3828297684407547</c:v>
                  </c:pt>
                  <c:pt idx="147">
                    <c:v>3.2588627233482792</c:v>
                  </c:pt>
                  <c:pt idx="148">
                    <c:v>3.559415616060138</c:v>
                  </c:pt>
                  <c:pt idx="149">
                    <c:v>3.3100192045380008</c:v>
                  </c:pt>
                  <c:pt idx="150">
                    <c:v>3.1247965768417059</c:v>
                  </c:pt>
                  <c:pt idx="151">
                    <c:v>3.341256984711606</c:v>
                  </c:pt>
                  <c:pt idx="152">
                    <c:v>3.0252715496239966</c:v>
                  </c:pt>
                  <c:pt idx="153">
                    <c:v>3.0924029582158767</c:v>
                  </c:pt>
                  <c:pt idx="154">
                    <c:v>2.8212560307802885</c:v>
                  </c:pt>
                  <c:pt idx="155">
                    <c:v>2.8386226219568247</c:v>
                  </c:pt>
                  <c:pt idx="156">
                    <c:v>2.4027607448787864</c:v>
                  </c:pt>
                  <c:pt idx="157">
                    <c:v>2.3625071602210714</c:v>
                  </c:pt>
                  <c:pt idx="158">
                    <c:v>2.3006946822909549</c:v>
                  </c:pt>
                  <c:pt idx="159">
                    <c:v>2.2493171213332466</c:v>
                  </c:pt>
                  <c:pt idx="160">
                    <c:v>2.2038412781084133</c:v>
                  </c:pt>
                  <c:pt idx="161">
                    <c:v>2.1556303578796139</c:v>
                  </c:pt>
                  <c:pt idx="162">
                    <c:v>2.367122741321678</c:v>
                  </c:pt>
                  <c:pt idx="163">
                    <c:v>2.3706759072395718</c:v>
                  </c:pt>
                  <c:pt idx="164">
                    <c:v>1.902479598842119</c:v>
                  </c:pt>
                  <c:pt idx="165">
                    <c:v>2.127193044366348</c:v>
                  </c:pt>
                  <c:pt idx="166">
                    <c:v>1.9235524457491615</c:v>
                  </c:pt>
                  <c:pt idx="167">
                    <c:v>1.7094665120118739</c:v>
                  </c:pt>
                  <c:pt idx="168">
                    <c:v>2.2050654841183941</c:v>
                  </c:pt>
                  <c:pt idx="169">
                    <c:v>2.252831447168854</c:v>
                  </c:pt>
                  <c:pt idx="170">
                    <c:v>3.7397733034586911</c:v>
                  </c:pt>
                </c:numCache>
              </c:numRef>
            </c:plus>
            <c:minus>
              <c:numRef>
                <c:f>'both apyr+glu'!$D$5:$D$175</c:f>
                <c:numCache>
                  <c:formatCode>General</c:formatCode>
                  <c:ptCount val="171"/>
                  <c:pt idx="0">
                    <c:v>5.6811233889681958</c:v>
                  </c:pt>
                  <c:pt idx="1">
                    <c:v>6.0012836242221397</c:v>
                  </c:pt>
                  <c:pt idx="2">
                    <c:v>6.087667652464904</c:v>
                  </c:pt>
                  <c:pt idx="3">
                    <c:v>5.5246218256262765</c:v>
                  </c:pt>
                  <c:pt idx="4">
                    <c:v>6.0092705331819571</c:v>
                  </c:pt>
                  <c:pt idx="5">
                    <c:v>5.5227815555236708</c:v>
                  </c:pt>
                  <c:pt idx="6">
                    <c:v>6.2138287796335039</c:v>
                  </c:pt>
                  <c:pt idx="7">
                    <c:v>6.050361954052164</c:v>
                  </c:pt>
                  <c:pt idx="8">
                    <c:v>6.1484865020481214</c:v>
                  </c:pt>
                  <c:pt idx="9">
                    <c:v>7.4477029743009071</c:v>
                  </c:pt>
                  <c:pt idx="10">
                    <c:v>7.1755085816593729</c:v>
                  </c:pt>
                  <c:pt idx="11">
                    <c:v>6.0028997771333747</c:v>
                  </c:pt>
                  <c:pt idx="12">
                    <c:v>4.8230105187468864</c:v>
                  </c:pt>
                  <c:pt idx="13">
                    <c:v>5.0984961375514226</c:v>
                  </c:pt>
                  <c:pt idx="14">
                    <c:v>5.9249874500835533</c:v>
                  </c:pt>
                  <c:pt idx="15">
                    <c:v>6.2689777516680305</c:v>
                  </c:pt>
                  <c:pt idx="16">
                    <c:v>6.0490703987717955</c:v>
                  </c:pt>
                  <c:pt idx="17">
                    <c:v>5.6617813572605096</c:v>
                  </c:pt>
                  <c:pt idx="18">
                    <c:v>5.7538821809237302</c:v>
                  </c:pt>
                  <c:pt idx="19">
                    <c:v>5.9139901523609844</c:v>
                  </c:pt>
                  <c:pt idx="20">
                    <c:v>6.3285807200836031</c:v>
                  </c:pt>
                  <c:pt idx="21">
                    <c:v>6.361340269369915</c:v>
                  </c:pt>
                  <c:pt idx="22">
                    <c:v>6.2533736823648685</c:v>
                  </c:pt>
                  <c:pt idx="23">
                    <c:v>6.1279037967560477</c:v>
                  </c:pt>
                  <c:pt idx="24">
                    <c:v>5.415399198489645</c:v>
                  </c:pt>
                  <c:pt idx="25">
                    <c:v>6.0189715620181943</c:v>
                  </c:pt>
                  <c:pt idx="26">
                    <c:v>5.7807086641956058</c:v>
                  </c:pt>
                  <c:pt idx="27">
                    <c:v>5.5182583532075205</c:v>
                  </c:pt>
                  <c:pt idx="28">
                    <c:v>4.8427655742126161</c:v>
                  </c:pt>
                  <c:pt idx="29">
                    <c:v>5.1335292473483545</c:v>
                  </c:pt>
                  <c:pt idx="30">
                    <c:v>4.7795509470027984</c:v>
                  </c:pt>
                  <c:pt idx="31">
                    <c:v>4.4700157860111958</c:v>
                  </c:pt>
                  <c:pt idx="32">
                    <c:v>5.5801975976887643</c:v>
                  </c:pt>
                  <c:pt idx="33">
                    <c:v>5.3640115587591808</c:v>
                  </c:pt>
                  <c:pt idx="34">
                    <c:v>5.5420829595691083</c:v>
                  </c:pt>
                  <c:pt idx="35">
                    <c:v>6.3731078195985074</c:v>
                  </c:pt>
                  <c:pt idx="36">
                    <c:v>6.8124869060154367</c:v>
                  </c:pt>
                  <c:pt idx="37">
                    <c:v>7.3142425228875485</c:v>
                  </c:pt>
                  <c:pt idx="38">
                    <c:v>7.4712329150652916</c:v>
                  </c:pt>
                  <c:pt idx="39">
                    <c:v>7.2081607687414637</c:v>
                  </c:pt>
                  <c:pt idx="40">
                    <c:v>7.2655354408328758</c:v>
                  </c:pt>
                  <c:pt idx="41">
                    <c:v>6.293380622873161</c:v>
                  </c:pt>
                  <c:pt idx="42">
                    <c:v>5.6809551023412688</c:v>
                  </c:pt>
                  <c:pt idx="43">
                    <c:v>4.2813629774326944</c:v>
                  </c:pt>
                  <c:pt idx="44">
                    <c:v>4.4022764718027432</c:v>
                  </c:pt>
                  <c:pt idx="45">
                    <c:v>3.9507290596666405</c:v>
                  </c:pt>
                  <c:pt idx="46">
                    <c:v>2.8651938687963581</c:v>
                  </c:pt>
                  <c:pt idx="47">
                    <c:v>2.0368948446125765</c:v>
                  </c:pt>
                  <c:pt idx="48">
                    <c:v>1.2169505063760679</c:v>
                  </c:pt>
                  <c:pt idx="49">
                    <c:v>1.0693389160418691</c:v>
                  </c:pt>
                  <c:pt idx="50">
                    <c:v>0</c:v>
                  </c:pt>
                  <c:pt idx="51">
                    <c:v>2.3102089971688202</c:v>
                  </c:pt>
                  <c:pt idx="52">
                    <c:v>2.5621569694399198</c:v>
                  </c:pt>
                  <c:pt idx="53">
                    <c:v>2.2061581053876247</c:v>
                  </c:pt>
                  <c:pt idx="54">
                    <c:v>3.1838294364343067</c:v>
                  </c:pt>
                  <c:pt idx="55">
                    <c:v>3.5441255207566509</c:v>
                  </c:pt>
                  <c:pt idx="56">
                    <c:v>3.6864289302772719</c:v>
                  </c:pt>
                  <c:pt idx="57">
                    <c:v>3.6715521438599361</c:v>
                  </c:pt>
                  <c:pt idx="58">
                    <c:v>3.9970789593577831</c:v>
                  </c:pt>
                  <c:pt idx="59">
                    <c:v>4.1465512720852535</c:v>
                  </c:pt>
                  <c:pt idx="60">
                    <c:v>4.5132631070294078</c:v>
                  </c:pt>
                  <c:pt idx="61">
                    <c:v>4.6053766284228344</c:v>
                  </c:pt>
                  <c:pt idx="62">
                    <c:v>5.259328627693459</c:v>
                  </c:pt>
                  <c:pt idx="63">
                    <c:v>5.0463951387908503</c:v>
                  </c:pt>
                  <c:pt idx="64">
                    <c:v>5.3078527050839348</c:v>
                  </c:pt>
                  <c:pt idx="65">
                    <c:v>4.3628992634932926</c:v>
                  </c:pt>
                  <c:pt idx="66">
                    <c:v>4.1442552169030682</c:v>
                  </c:pt>
                  <c:pt idx="67">
                    <c:v>3.8584139293752946</c:v>
                  </c:pt>
                  <c:pt idx="68">
                    <c:v>3.8278987132513587</c:v>
                  </c:pt>
                  <c:pt idx="69">
                    <c:v>4.0182430679673633</c:v>
                  </c:pt>
                  <c:pt idx="70">
                    <c:v>3.5943048689913684</c:v>
                  </c:pt>
                  <c:pt idx="71">
                    <c:v>3.7356659202461455</c:v>
                  </c:pt>
                  <c:pt idx="72">
                    <c:v>3.4085830596898248</c:v>
                  </c:pt>
                  <c:pt idx="73">
                    <c:v>3.717802993561143</c:v>
                  </c:pt>
                  <c:pt idx="74">
                    <c:v>3.5576734935499732</c:v>
                  </c:pt>
                  <c:pt idx="75">
                    <c:v>3.3995161609496076</c:v>
                  </c:pt>
                  <c:pt idx="76">
                    <c:v>3.1343821135476744</c:v>
                  </c:pt>
                  <c:pt idx="77">
                    <c:v>2.8997701332489356</c:v>
                  </c:pt>
                  <c:pt idx="78">
                    <c:v>2.8097626404959981</c:v>
                  </c:pt>
                  <c:pt idx="79">
                    <c:v>2.6818915041522526</c:v>
                  </c:pt>
                  <c:pt idx="80">
                    <c:v>2.8480669175363231</c:v>
                  </c:pt>
                  <c:pt idx="81">
                    <c:v>3.1178524809308068</c:v>
                  </c:pt>
                  <c:pt idx="82">
                    <c:v>3.1708756235257205</c:v>
                  </c:pt>
                  <c:pt idx="83">
                    <c:v>3.4083810677339366</c:v>
                  </c:pt>
                  <c:pt idx="84">
                    <c:v>3.8805945247448119</c:v>
                  </c:pt>
                  <c:pt idx="85">
                    <c:v>4.2973205911516672</c:v>
                  </c:pt>
                  <c:pt idx="86">
                    <c:v>4.8937078687071356</c:v>
                  </c:pt>
                  <c:pt idx="87">
                    <c:v>5.2401835817142404</c:v>
                  </c:pt>
                  <c:pt idx="88">
                    <c:v>5.3257464582264733</c:v>
                  </c:pt>
                  <c:pt idx="89">
                    <c:v>5.5309649675936727</c:v>
                  </c:pt>
                  <c:pt idx="90">
                    <c:v>5.6202178651111518</c:v>
                  </c:pt>
                  <c:pt idx="91">
                    <c:v>5.6071176701278311</c:v>
                  </c:pt>
                  <c:pt idx="92">
                    <c:v>5.5576162397057152</c:v>
                  </c:pt>
                  <c:pt idx="93">
                    <c:v>5.8968998769136594</c:v>
                  </c:pt>
                  <c:pt idx="94">
                    <c:v>6.3680225020519066</c:v>
                  </c:pt>
                  <c:pt idx="95">
                    <c:v>6.2721538478333532</c:v>
                  </c:pt>
                  <c:pt idx="96">
                    <c:v>7.1220973041012732</c:v>
                  </c:pt>
                  <c:pt idx="97">
                    <c:v>7.2934828978787776</c:v>
                  </c:pt>
                  <c:pt idx="98">
                    <c:v>7.9870247133360079</c:v>
                  </c:pt>
                  <c:pt idx="99">
                    <c:v>8.100797578609054</c:v>
                  </c:pt>
                  <c:pt idx="100">
                    <c:v>8.2967252239504088</c:v>
                  </c:pt>
                  <c:pt idx="101">
                    <c:v>8.4503113735585256</c:v>
                  </c:pt>
                  <c:pt idx="102">
                    <c:v>8.6704459240913447</c:v>
                  </c:pt>
                  <c:pt idx="103">
                    <c:v>9.173046543027418</c:v>
                  </c:pt>
                  <c:pt idx="104">
                    <c:v>9.1393464923974346</c:v>
                  </c:pt>
                  <c:pt idx="105">
                    <c:v>9.0117519205724186</c:v>
                  </c:pt>
                  <c:pt idx="106">
                    <c:v>9.1892721169398754</c:v>
                  </c:pt>
                  <c:pt idx="107">
                    <c:v>9.1972652296461597</c:v>
                  </c:pt>
                  <c:pt idx="108">
                    <c:v>9.061268486221147</c:v>
                  </c:pt>
                  <c:pt idx="109">
                    <c:v>9.2236020063172113</c:v>
                  </c:pt>
                  <c:pt idx="110">
                    <c:v>9.2510709410421388</c:v>
                  </c:pt>
                  <c:pt idx="111">
                    <c:v>9.2415344419381142</c:v>
                  </c:pt>
                  <c:pt idx="112">
                    <c:v>9.0890912952448737</c:v>
                  </c:pt>
                  <c:pt idx="113">
                    <c:v>9.1953255103154898</c:v>
                  </c:pt>
                  <c:pt idx="114">
                    <c:v>8.9500924394291896</c:v>
                  </c:pt>
                  <c:pt idx="115">
                    <c:v>8.8593982098661375</c:v>
                  </c:pt>
                  <c:pt idx="116">
                    <c:v>8.3192318284344093</c:v>
                  </c:pt>
                  <c:pt idx="117">
                    <c:v>7.6860364446618696</c:v>
                  </c:pt>
                  <c:pt idx="118">
                    <c:v>7.7554561644590603</c:v>
                  </c:pt>
                  <c:pt idx="119">
                    <c:v>7.1505709473683208</c:v>
                  </c:pt>
                  <c:pt idx="120">
                    <c:v>6.5399807623777519</c:v>
                  </c:pt>
                  <c:pt idx="121">
                    <c:v>6.400517746495173</c:v>
                  </c:pt>
                  <c:pt idx="122">
                    <c:v>6.3196738238731092</c:v>
                  </c:pt>
                  <c:pt idx="123">
                    <c:v>6.0310137585597978</c:v>
                  </c:pt>
                  <c:pt idx="124">
                    <c:v>5.8047646806979305</c:v>
                  </c:pt>
                  <c:pt idx="125">
                    <c:v>5.8735217513261402</c:v>
                  </c:pt>
                  <c:pt idx="126">
                    <c:v>5.5291166832967056</c:v>
                  </c:pt>
                  <c:pt idx="127">
                    <c:v>5.565128849160522</c:v>
                  </c:pt>
                  <c:pt idx="128">
                    <c:v>5.0204232049138184</c:v>
                  </c:pt>
                  <c:pt idx="129">
                    <c:v>5.2642793084891659</c:v>
                  </c:pt>
                  <c:pt idx="130">
                    <c:v>5.1858884663701259</c:v>
                  </c:pt>
                  <c:pt idx="131">
                    <c:v>5.3501671863635876</c:v>
                  </c:pt>
                  <c:pt idx="132">
                    <c:v>4.8593610953335045</c:v>
                  </c:pt>
                  <c:pt idx="133">
                    <c:v>4.74614355174627</c:v>
                  </c:pt>
                  <c:pt idx="134">
                    <c:v>4.4314218931793112</c:v>
                  </c:pt>
                  <c:pt idx="135">
                    <c:v>4.1868840185078016</c:v>
                  </c:pt>
                  <c:pt idx="136">
                    <c:v>3.8200878520584052</c:v>
                  </c:pt>
                  <c:pt idx="137">
                    <c:v>4.1893628784198809</c:v>
                  </c:pt>
                  <c:pt idx="138">
                    <c:v>4.3107462247515986</c:v>
                  </c:pt>
                  <c:pt idx="139">
                    <c:v>3.6239958203132354</c:v>
                  </c:pt>
                  <c:pt idx="140">
                    <c:v>3.6986834375281381</c:v>
                  </c:pt>
                  <c:pt idx="141">
                    <c:v>3.2790821333502782</c:v>
                  </c:pt>
                  <c:pt idx="142">
                    <c:v>2.8565507191001154</c:v>
                  </c:pt>
                  <c:pt idx="143">
                    <c:v>2.591810886513195</c:v>
                  </c:pt>
                  <c:pt idx="144">
                    <c:v>2.8499653971989258</c:v>
                  </c:pt>
                  <c:pt idx="145">
                    <c:v>3.107863854032872</c:v>
                  </c:pt>
                  <c:pt idx="146">
                    <c:v>3.3828297684407547</c:v>
                  </c:pt>
                  <c:pt idx="147">
                    <c:v>3.2588627233482792</c:v>
                  </c:pt>
                  <c:pt idx="148">
                    <c:v>3.559415616060138</c:v>
                  </c:pt>
                  <c:pt idx="149">
                    <c:v>3.3100192045380008</c:v>
                  </c:pt>
                  <c:pt idx="150">
                    <c:v>3.1247965768417059</c:v>
                  </c:pt>
                  <c:pt idx="151">
                    <c:v>3.341256984711606</c:v>
                  </c:pt>
                  <c:pt idx="152">
                    <c:v>3.0252715496239966</c:v>
                  </c:pt>
                  <c:pt idx="153">
                    <c:v>3.0924029582158767</c:v>
                  </c:pt>
                  <c:pt idx="154">
                    <c:v>2.8212560307802885</c:v>
                  </c:pt>
                  <c:pt idx="155">
                    <c:v>2.8386226219568247</c:v>
                  </c:pt>
                  <c:pt idx="156">
                    <c:v>2.4027607448787864</c:v>
                  </c:pt>
                  <c:pt idx="157">
                    <c:v>2.3625071602210714</c:v>
                  </c:pt>
                  <c:pt idx="158">
                    <c:v>2.3006946822909549</c:v>
                  </c:pt>
                  <c:pt idx="159">
                    <c:v>2.2493171213332466</c:v>
                  </c:pt>
                  <c:pt idx="160">
                    <c:v>2.2038412781084133</c:v>
                  </c:pt>
                  <c:pt idx="161">
                    <c:v>2.1556303578796139</c:v>
                  </c:pt>
                  <c:pt idx="162">
                    <c:v>2.367122741321678</c:v>
                  </c:pt>
                  <c:pt idx="163">
                    <c:v>2.3706759072395718</c:v>
                  </c:pt>
                  <c:pt idx="164">
                    <c:v>1.902479598842119</c:v>
                  </c:pt>
                  <c:pt idx="165">
                    <c:v>2.127193044366348</c:v>
                  </c:pt>
                  <c:pt idx="166">
                    <c:v>1.9235524457491615</c:v>
                  </c:pt>
                  <c:pt idx="167">
                    <c:v>1.7094665120118739</c:v>
                  </c:pt>
                  <c:pt idx="168">
                    <c:v>2.2050654841183941</c:v>
                  </c:pt>
                  <c:pt idx="169">
                    <c:v>2.252831447168854</c:v>
                  </c:pt>
                  <c:pt idx="170">
                    <c:v>3.7397733034586911</c:v>
                  </c:pt>
                </c:numCache>
              </c:numRef>
            </c:minus>
            <c:spPr>
              <a:noFill/>
              <a:ln w="63500" cap="flat" cmpd="sng" algn="ctr">
                <a:solidFill>
                  <a:schemeClr val="accent6">
                    <a:lumMod val="60000"/>
                    <a:lumOff val="40000"/>
                    <a:alpha val="50000"/>
                  </a:schemeClr>
                </a:solidFill>
                <a:round/>
              </a:ln>
              <a:effectLst/>
            </c:spPr>
          </c:errBars>
          <c:xVal>
            <c:numRef>
              <c:f>'both apyr+glu'!$A$5:$A$185</c:f>
              <c:numCache>
                <c:formatCode>General</c:formatCode>
                <c:ptCount val="18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'both apyr+glu'!$B$5:$B$185</c:f>
              <c:numCache>
                <c:formatCode>General</c:formatCode>
                <c:ptCount val="181"/>
                <c:pt idx="0">
                  <c:v>-12.806779160257998</c:v>
                </c:pt>
                <c:pt idx="1">
                  <c:v>-12.797614789356873</c:v>
                </c:pt>
                <c:pt idx="2">
                  <c:v>-13.396517344349338</c:v>
                </c:pt>
                <c:pt idx="3">
                  <c:v>-13.653579493581564</c:v>
                </c:pt>
                <c:pt idx="4">
                  <c:v>-13.32317102810643</c:v>
                </c:pt>
                <c:pt idx="5">
                  <c:v>-12.855621605529246</c:v>
                </c:pt>
                <c:pt idx="6">
                  <c:v>-13.858541107845088</c:v>
                </c:pt>
                <c:pt idx="7">
                  <c:v>-13.53906717939627</c:v>
                </c:pt>
                <c:pt idx="8">
                  <c:v>-13.606128169749805</c:v>
                </c:pt>
                <c:pt idx="9">
                  <c:v>-11.936772822074715</c:v>
                </c:pt>
                <c:pt idx="10">
                  <c:v>-17.192906432646492</c:v>
                </c:pt>
                <c:pt idx="11">
                  <c:v>-13.683429191776877</c:v>
                </c:pt>
                <c:pt idx="12">
                  <c:v>-10.045352155376587</c:v>
                </c:pt>
                <c:pt idx="13">
                  <c:v>-12.808774128351748</c:v>
                </c:pt>
                <c:pt idx="14">
                  <c:v>-13.690105861763289</c:v>
                </c:pt>
                <c:pt idx="15">
                  <c:v>-15.522024968570085</c:v>
                </c:pt>
                <c:pt idx="16">
                  <c:v>-14.815924164856984</c:v>
                </c:pt>
                <c:pt idx="17">
                  <c:v>-13.750192436134128</c:v>
                </c:pt>
                <c:pt idx="18">
                  <c:v>-13.752652314772465</c:v>
                </c:pt>
                <c:pt idx="19">
                  <c:v>-14.351195504822268</c:v>
                </c:pt>
                <c:pt idx="20">
                  <c:v>-14.253675903723865</c:v>
                </c:pt>
                <c:pt idx="21">
                  <c:v>-13.345863482011861</c:v>
                </c:pt>
                <c:pt idx="22">
                  <c:v>-13.604435268829661</c:v>
                </c:pt>
                <c:pt idx="23">
                  <c:v>-13.354011294553539</c:v>
                </c:pt>
                <c:pt idx="24">
                  <c:v>-14.300245369824172</c:v>
                </c:pt>
                <c:pt idx="25">
                  <c:v>-14.035886617452514</c:v>
                </c:pt>
                <c:pt idx="26">
                  <c:v>-15.184396510506593</c:v>
                </c:pt>
                <c:pt idx="27">
                  <c:v>-14.524609258998378</c:v>
                </c:pt>
                <c:pt idx="28">
                  <c:v>-14.90601775147211</c:v>
                </c:pt>
                <c:pt idx="29">
                  <c:v>-13.451770626785635</c:v>
                </c:pt>
                <c:pt idx="30">
                  <c:v>-12.678233256157771</c:v>
                </c:pt>
                <c:pt idx="31">
                  <c:v>-11.693041628633619</c:v>
                </c:pt>
                <c:pt idx="32">
                  <c:v>-11.516841713312601</c:v>
                </c:pt>
                <c:pt idx="33">
                  <c:v>-12.390127769971215</c:v>
                </c:pt>
                <c:pt idx="34">
                  <c:v>-11.967178946674849</c:v>
                </c:pt>
                <c:pt idx="35">
                  <c:v>-12.183340174799106</c:v>
                </c:pt>
                <c:pt idx="36">
                  <c:v>-11.224611559884929</c:v>
                </c:pt>
                <c:pt idx="37">
                  <c:v>-12.002519487541614</c:v>
                </c:pt>
                <c:pt idx="38">
                  <c:v>-11.731528076405521</c:v>
                </c:pt>
                <c:pt idx="39">
                  <c:v>-12.21176898480072</c:v>
                </c:pt>
                <c:pt idx="40">
                  <c:v>-10.782197185911446</c:v>
                </c:pt>
                <c:pt idx="41">
                  <c:v>-11.416225211878166</c:v>
                </c:pt>
                <c:pt idx="42">
                  <c:v>-10.336544502717476</c:v>
                </c:pt>
                <c:pt idx="43">
                  <c:v>-9.5146047522112269</c:v>
                </c:pt>
                <c:pt idx="44">
                  <c:v>-9.067557753349524</c:v>
                </c:pt>
                <c:pt idx="45">
                  <c:v>-7.2478964497461602</c:v>
                </c:pt>
                <c:pt idx="46">
                  <c:v>-6.9664445907088446</c:v>
                </c:pt>
                <c:pt idx="47">
                  <c:v>-5.7495385329011128</c:v>
                </c:pt>
                <c:pt idx="48">
                  <c:v>-2.8137269860724738</c:v>
                </c:pt>
                <c:pt idx="49">
                  <c:v>-1.3467364185916442</c:v>
                </c:pt>
                <c:pt idx="50">
                  <c:v>0</c:v>
                </c:pt>
                <c:pt idx="51">
                  <c:v>0.31968597189641945</c:v>
                </c:pt>
                <c:pt idx="52">
                  <c:v>1.02949316943169</c:v>
                </c:pt>
                <c:pt idx="53">
                  <c:v>1.196253518014196</c:v>
                </c:pt>
                <c:pt idx="54">
                  <c:v>1.6667292110662733</c:v>
                </c:pt>
                <c:pt idx="55">
                  <c:v>1.269445168671399</c:v>
                </c:pt>
                <c:pt idx="56">
                  <c:v>2.3157544061537774</c:v>
                </c:pt>
                <c:pt idx="57">
                  <c:v>2.1366276370416437</c:v>
                </c:pt>
                <c:pt idx="58">
                  <c:v>2.4437318625984554</c:v>
                </c:pt>
                <c:pt idx="59">
                  <c:v>1.9767578748018297</c:v>
                </c:pt>
                <c:pt idx="60">
                  <c:v>1.5528396109232603</c:v>
                </c:pt>
                <c:pt idx="61">
                  <c:v>1.3773619099937899</c:v>
                </c:pt>
                <c:pt idx="62">
                  <c:v>1.7196831399096015</c:v>
                </c:pt>
                <c:pt idx="63">
                  <c:v>2.148299850067465</c:v>
                </c:pt>
                <c:pt idx="64">
                  <c:v>2.8131137689500507</c:v>
                </c:pt>
                <c:pt idx="65">
                  <c:v>4.8126641331282514</c:v>
                </c:pt>
                <c:pt idx="66">
                  <c:v>5.0078834103710106</c:v>
                </c:pt>
                <c:pt idx="67">
                  <c:v>5.7766564269480751</c:v>
                </c:pt>
                <c:pt idx="68">
                  <c:v>4.9110797848253842</c:v>
                </c:pt>
                <c:pt idx="69">
                  <c:v>5.394801091100593</c:v>
                </c:pt>
                <c:pt idx="70">
                  <c:v>5.229720277261559</c:v>
                </c:pt>
                <c:pt idx="71">
                  <c:v>5.1511614708272218</c:v>
                </c:pt>
                <c:pt idx="72">
                  <c:v>5.5747326369608974</c:v>
                </c:pt>
                <c:pt idx="73">
                  <c:v>5.6813761238816278</c:v>
                </c:pt>
                <c:pt idx="74">
                  <c:v>6.2751684985785889</c:v>
                </c:pt>
                <c:pt idx="75">
                  <c:v>6.4059739948101582</c:v>
                </c:pt>
                <c:pt idx="76">
                  <c:v>7.0144158836090753</c:v>
                </c:pt>
                <c:pt idx="77">
                  <c:v>6.8381462268338948</c:v>
                </c:pt>
                <c:pt idx="78">
                  <c:v>7.2349730881349217</c:v>
                </c:pt>
                <c:pt idx="79">
                  <c:v>6.9935481737228233</c:v>
                </c:pt>
                <c:pt idx="80">
                  <c:v>7.0598967592739639</c:v>
                </c:pt>
                <c:pt idx="81">
                  <c:v>6.6352389313876383</c:v>
                </c:pt>
                <c:pt idx="82">
                  <c:v>7.0117519102493855</c:v>
                </c:pt>
                <c:pt idx="83">
                  <c:v>6.9456297238721163</c:v>
                </c:pt>
                <c:pt idx="84">
                  <c:v>7.8766210548514177</c:v>
                </c:pt>
                <c:pt idx="85">
                  <c:v>8.4700332992277314</c:v>
                </c:pt>
                <c:pt idx="86">
                  <c:v>9.002048671495265</c:v>
                </c:pt>
                <c:pt idx="87">
                  <c:v>8.9315917716461914</c:v>
                </c:pt>
                <c:pt idx="88">
                  <c:v>8.8562433584651536</c:v>
                </c:pt>
                <c:pt idx="89">
                  <c:v>8.9455735414333475</c:v>
                </c:pt>
                <c:pt idx="90">
                  <c:v>7.4019575132826274</c:v>
                </c:pt>
                <c:pt idx="91">
                  <c:v>7.4925739615971789</c:v>
                </c:pt>
                <c:pt idx="92">
                  <c:v>6.4429604955793236</c:v>
                </c:pt>
                <c:pt idx="93">
                  <c:v>6.404997400755688</c:v>
                </c:pt>
                <c:pt idx="94">
                  <c:v>4.9130636858006778</c:v>
                </c:pt>
                <c:pt idx="95">
                  <c:v>5.819913480453998</c:v>
                </c:pt>
                <c:pt idx="96">
                  <c:v>3.7557489795408272</c:v>
                </c:pt>
                <c:pt idx="97">
                  <c:v>3.6734077087764243</c:v>
                </c:pt>
                <c:pt idx="98">
                  <c:v>3.4788833758807471</c:v>
                </c:pt>
                <c:pt idx="99">
                  <c:v>3.0521820035948672</c:v>
                </c:pt>
                <c:pt idx="100">
                  <c:v>2.7117053771915591</c:v>
                </c:pt>
                <c:pt idx="101">
                  <c:v>1.7449777798307895</c:v>
                </c:pt>
                <c:pt idx="102">
                  <c:v>1.7819214364894118</c:v>
                </c:pt>
                <c:pt idx="103">
                  <c:v>1.6273141186116706</c:v>
                </c:pt>
                <c:pt idx="104">
                  <c:v>1.6178469251640215</c:v>
                </c:pt>
                <c:pt idx="105">
                  <c:v>0.67743849787408517</c:v>
                </c:pt>
                <c:pt idx="106">
                  <c:v>0.16549146267949552</c:v>
                </c:pt>
                <c:pt idx="107">
                  <c:v>-0.43855369156581647</c:v>
                </c:pt>
                <c:pt idx="108">
                  <c:v>-0.76602695921445163</c:v>
                </c:pt>
                <c:pt idx="109">
                  <c:v>-1.6967527482508717</c:v>
                </c:pt>
                <c:pt idx="110">
                  <c:v>-2.1729774706776817</c:v>
                </c:pt>
                <c:pt idx="111">
                  <c:v>-2.6103950051164118</c:v>
                </c:pt>
                <c:pt idx="112">
                  <c:v>-2.997985347967405</c:v>
                </c:pt>
                <c:pt idx="113">
                  <c:v>-3.0166869267739154</c:v>
                </c:pt>
                <c:pt idx="114">
                  <c:v>-5.6212251958150166</c:v>
                </c:pt>
                <c:pt idx="115">
                  <c:v>-6.9207392226454658</c:v>
                </c:pt>
                <c:pt idx="116">
                  <c:v>-7.6618441291878954</c:v>
                </c:pt>
                <c:pt idx="117">
                  <c:v>-7.3082799606971154</c:v>
                </c:pt>
                <c:pt idx="118">
                  <c:v>-8.1167767876904442</c:v>
                </c:pt>
                <c:pt idx="119">
                  <c:v>-8.823250037265046</c:v>
                </c:pt>
                <c:pt idx="120">
                  <c:v>-8.9280215821314606</c:v>
                </c:pt>
                <c:pt idx="121">
                  <c:v>-10.428059175293066</c:v>
                </c:pt>
                <c:pt idx="122">
                  <c:v>-10.622671453864502</c:v>
                </c:pt>
                <c:pt idx="123">
                  <c:v>-12.480142127109321</c:v>
                </c:pt>
                <c:pt idx="124">
                  <c:v>-11.711319953664267</c:v>
                </c:pt>
                <c:pt idx="125">
                  <c:v>-12.921627885939538</c:v>
                </c:pt>
                <c:pt idx="126">
                  <c:v>-13.504215140742327</c:v>
                </c:pt>
                <c:pt idx="127">
                  <c:v>-14.234577749915701</c:v>
                </c:pt>
                <c:pt idx="128">
                  <c:v>-14.101976759708739</c:v>
                </c:pt>
                <c:pt idx="129">
                  <c:v>-14.072408375543734</c:v>
                </c:pt>
                <c:pt idx="130">
                  <c:v>-14.608687636549012</c:v>
                </c:pt>
                <c:pt idx="131">
                  <c:v>-14.319961556148119</c:v>
                </c:pt>
                <c:pt idx="132">
                  <c:v>-13.368060979656434</c:v>
                </c:pt>
                <c:pt idx="133">
                  <c:v>-13.035920764931689</c:v>
                </c:pt>
                <c:pt idx="134">
                  <c:v>-14.557962489916372</c:v>
                </c:pt>
                <c:pt idx="135">
                  <c:v>-14.517868073734348</c:v>
                </c:pt>
                <c:pt idx="136">
                  <c:v>-15.31819348566756</c:v>
                </c:pt>
                <c:pt idx="137">
                  <c:v>-14.937273286662839</c:v>
                </c:pt>
                <c:pt idx="138">
                  <c:v>-14.64773014308347</c:v>
                </c:pt>
                <c:pt idx="139">
                  <c:v>-16.225505568327993</c:v>
                </c:pt>
                <c:pt idx="140">
                  <c:v>-16.306730258595351</c:v>
                </c:pt>
                <c:pt idx="141">
                  <c:v>-15.810625887236901</c:v>
                </c:pt>
                <c:pt idx="142">
                  <c:v>-16.207142356401153</c:v>
                </c:pt>
                <c:pt idx="143">
                  <c:v>-16.910330681526212</c:v>
                </c:pt>
                <c:pt idx="144">
                  <c:v>-16.085044285935613</c:v>
                </c:pt>
                <c:pt idx="145">
                  <c:v>-16.658525987254084</c:v>
                </c:pt>
                <c:pt idx="146">
                  <c:v>-16.060438317763463</c:v>
                </c:pt>
                <c:pt idx="147">
                  <c:v>-14.802965912601678</c:v>
                </c:pt>
                <c:pt idx="148">
                  <c:v>-15.467697067629251</c:v>
                </c:pt>
                <c:pt idx="149">
                  <c:v>-16.245325817416052</c:v>
                </c:pt>
                <c:pt idx="150">
                  <c:v>-16.585761929909573</c:v>
                </c:pt>
                <c:pt idx="151">
                  <c:v>-16.845432356734314</c:v>
                </c:pt>
                <c:pt idx="152">
                  <c:v>-17.768381702809858</c:v>
                </c:pt>
                <c:pt idx="153">
                  <c:v>-16.803375985961544</c:v>
                </c:pt>
                <c:pt idx="154">
                  <c:v>-17.505049775732147</c:v>
                </c:pt>
                <c:pt idx="155">
                  <c:v>-17.179878531816819</c:v>
                </c:pt>
                <c:pt idx="156">
                  <c:v>-17.225262233649882</c:v>
                </c:pt>
                <c:pt idx="157">
                  <c:v>-17.741687237868284</c:v>
                </c:pt>
                <c:pt idx="158">
                  <c:v>-17.604026286353736</c:v>
                </c:pt>
                <c:pt idx="159">
                  <c:v>-17.391409599000717</c:v>
                </c:pt>
                <c:pt idx="160">
                  <c:v>-17.981840126128009</c:v>
                </c:pt>
                <c:pt idx="161">
                  <c:v>-17.401728710536528</c:v>
                </c:pt>
                <c:pt idx="162">
                  <c:v>-17.202209335932263</c:v>
                </c:pt>
                <c:pt idx="163">
                  <c:v>-17.70493018695818</c:v>
                </c:pt>
                <c:pt idx="164">
                  <c:v>-17.44832546626191</c:v>
                </c:pt>
                <c:pt idx="165">
                  <c:v>-17.671552337729658</c:v>
                </c:pt>
                <c:pt idx="166">
                  <c:v>-16.973059956599975</c:v>
                </c:pt>
                <c:pt idx="167">
                  <c:v>-18.141037994466444</c:v>
                </c:pt>
                <c:pt idx="168">
                  <c:v>-18.388241734942454</c:v>
                </c:pt>
                <c:pt idx="169">
                  <c:v>-18.982440322903958</c:v>
                </c:pt>
                <c:pt idx="170">
                  <c:v>-15.770556344719544</c:v>
                </c:pt>
              </c:numCache>
            </c:numRef>
          </c:yVal>
          <c:smooth val="0"/>
          <c:extLst>
            <c:ext xmlns:c16="http://schemas.microsoft.com/office/drawing/2014/chart" uri="{C3380CC4-5D6E-409C-BE32-E72D297353CC}">
              <c16:uniqueId val="{00000000-02A5-4FE4-A2AB-21EAF7A03A40}"/>
            </c:ext>
          </c:extLst>
        </c:ser>
        <c:ser>
          <c:idx val="1"/>
          <c:order val="1"/>
          <c:tx>
            <c:strRef>
              <c:f>'both apyr+glu'!$C$4</c:f>
              <c:strCache>
                <c:ptCount val="1"/>
                <c:pt idx="0">
                  <c:v>10U apyr + glu</c:v>
                </c:pt>
              </c:strCache>
            </c:strRef>
          </c:tx>
          <c:spPr>
            <a:ln w="25400" cap="rnd">
              <a:solidFill>
                <a:srgbClr val="8A9D1B"/>
              </a:solidFill>
              <a:round/>
            </a:ln>
            <a:effectLst/>
          </c:spPr>
          <c:marker>
            <c:symbol val="none"/>
          </c:marker>
          <c:errBars>
            <c:errDir val="y"/>
            <c:errBarType val="both"/>
            <c:errValType val="cust"/>
            <c:noEndCap val="1"/>
            <c:plus>
              <c:numRef>
                <c:f>'both apyr+glu'!$E$5:$E$175</c:f>
                <c:numCache>
                  <c:formatCode>General</c:formatCode>
                  <c:ptCount val="171"/>
                  <c:pt idx="0">
                    <c:v>10.519503117128783</c:v>
                  </c:pt>
                  <c:pt idx="1">
                    <c:v>11.990685831374382</c:v>
                  </c:pt>
                  <c:pt idx="2">
                    <c:v>11.224204826763009</c:v>
                  </c:pt>
                  <c:pt idx="3">
                    <c:v>11.546706173195572</c:v>
                  </c:pt>
                  <c:pt idx="4">
                    <c:v>11.310577523859862</c:v>
                  </c:pt>
                  <c:pt idx="5">
                    <c:v>11.15891371449902</c:v>
                  </c:pt>
                  <c:pt idx="6">
                    <c:v>10.828514912145724</c:v>
                  </c:pt>
                  <c:pt idx="7">
                    <c:v>10.061152927088905</c:v>
                  </c:pt>
                  <c:pt idx="8">
                    <c:v>11.167593951190071</c:v>
                  </c:pt>
                  <c:pt idx="9">
                    <c:v>10.230247835363611</c:v>
                  </c:pt>
                  <c:pt idx="10">
                    <c:v>13.338475527510388</c:v>
                  </c:pt>
                  <c:pt idx="11">
                    <c:v>11.711626361747991</c:v>
                  </c:pt>
                  <c:pt idx="12">
                    <c:v>12.473766799992635</c:v>
                  </c:pt>
                  <c:pt idx="13">
                    <c:v>12.063442248496917</c:v>
                  </c:pt>
                  <c:pt idx="14">
                    <c:v>12.091615666218148</c:v>
                  </c:pt>
                  <c:pt idx="15">
                    <c:v>12.822449268984123</c:v>
                  </c:pt>
                  <c:pt idx="16">
                    <c:v>11.992692346874309</c:v>
                  </c:pt>
                  <c:pt idx="17">
                    <c:v>12.920828789045343</c:v>
                  </c:pt>
                  <c:pt idx="18">
                    <c:v>12.875700279517414</c:v>
                  </c:pt>
                  <c:pt idx="19">
                    <c:v>12.741852309883098</c:v>
                  </c:pt>
                  <c:pt idx="20">
                    <c:v>12.234954293331887</c:v>
                  </c:pt>
                  <c:pt idx="21">
                    <c:v>12.321390224299389</c:v>
                  </c:pt>
                  <c:pt idx="22">
                    <c:v>11.720806452668098</c:v>
                  </c:pt>
                  <c:pt idx="23">
                    <c:v>12.09986513090543</c:v>
                  </c:pt>
                  <c:pt idx="24">
                    <c:v>11.018729283845046</c:v>
                  </c:pt>
                  <c:pt idx="25">
                    <c:v>11.06552054225719</c:v>
                  </c:pt>
                  <c:pt idx="26">
                    <c:v>9.6875362449471751</c:v>
                  </c:pt>
                  <c:pt idx="27">
                    <c:v>9.9232993259821338</c:v>
                  </c:pt>
                  <c:pt idx="28">
                    <c:v>10.779829702003608</c:v>
                  </c:pt>
                  <c:pt idx="29">
                    <c:v>10.498746205635454</c:v>
                  </c:pt>
                  <c:pt idx="30">
                    <c:v>11.095906525742354</c:v>
                  </c:pt>
                  <c:pt idx="31">
                    <c:v>10.898470533485245</c:v>
                  </c:pt>
                  <c:pt idx="32">
                    <c:v>10.197157578062104</c:v>
                  </c:pt>
                  <c:pt idx="33">
                    <c:v>9.2090481825298003</c:v>
                  </c:pt>
                  <c:pt idx="34">
                    <c:v>8.6140862195574464</c:v>
                  </c:pt>
                  <c:pt idx="35">
                    <c:v>7.7776538199541481</c:v>
                  </c:pt>
                  <c:pt idx="36">
                    <c:v>5.7897301497825957</c:v>
                  </c:pt>
                  <c:pt idx="37">
                    <c:v>5.9854038580612787</c:v>
                  </c:pt>
                  <c:pt idx="38">
                    <c:v>4.5058895512499948</c:v>
                  </c:pt>
                  <c:pt idx="39">
                    <c:v>4.7459344399561711</c:v>
                  </c:pt>
                  <c:pt idx="40">
                    <c:v>4.5853843544179522</c:v>
                  </c:pt>
                  <c:pt idx="41">
                    <c:v>3.7438510673576793</c:v>
                  </c:pt>
                  <c:pt idx="42">
                    <c:v>3.3342471936046127</c:v>
                  </c:pt>
                  <c:pt idx="43">
                    <c:v>3.0459966260874465</c:v>
                  </c:pt>
                  <c:pt idx="44">
                    <c:v>2.3542440942394505</c:v>
                  </c:pt>
                  <c:pt idx="45">
                    <c:v>1.7616998482211836</c:v>
                  </c:pt>
                  <c:pt idx="46">
                    <c:v>1.8786997107011674</c:v>
                  </c:pt>
                  <c:pt idx="47">
                    <c:v>1.8415995402415803</c:v>
                  </c:pt>
                  <c:pt idx="48">
                    <c:v>1.6029184817947491</c:v>
                  </c:pt>
                  <c:pt idx="49">
                    <c:v>1.7669771176760578</c:v>
                  </c:pt>
                  <c:pt idx="50">
                    <c:v>0</c:v>
                  </c:pt>
                  <c:pt idx="51">
                    <c:v>1.7684821519943721</c:v>
                  </c:pt>
                  <c:pt idx="52">
                    <c:v>3.1570014879020922</c:v>
                  </c:pt>
                  <c:pt idx="53">
                    <c:v>3.5467876963878155</c:v>
                  </c:pt>
                  <c:pt idx="54">
                    <c:v>5.3980407862701396</c:v>
                  </c:pt>
                  <c:pt idx="55">
                    <c:v>7.1757140981385241</c:v>
                  </c:pt>
                  <c:pt idx="56">
                    <c:v>8.4016860684093508</c:v>
                  </c:pt>
                  <c:pt idx="57">
                    <c:v>10.629183767972279</c:v>
                  </c:pt>
                  <c:pt idx="58">
                    <c:v>13.24781975215538</c:v>
                  </c:pt>
                  <c:pt idx="59">
                    <c:v>14.463146581100062</c:v>
                  </c:pt>
                  <c:pt idx="60">
                    <c:v>12.156245660619932</c:v>
                  </c:pt>
                  <c:pt idx="61">
                    <c:v>12.360004369463669</c:v>
                  </c:pt>
                  <c:pt idx="62">
                    <c:v>12.447327162316258</c:v>
                  </c:pt>
                  <c:pt idx="63">
                    <c:v>12.394285238593254</c:v>
                  </c:pt>
                  <c:pt idx="64">
                    <c:v>13.252049231884326</c:v>
                  </c:pt>
                  <c:pt idx="65">
                    <c:v>13.41264959623711</c:v>
                  </c:pt>
                  <c:pt idx="66">
                    <c:v>14.394984547000798</c:v>
                  </c:pt>
                  <c:pt idx="67">
                    <c:v>14.301752674136045</c:v>
                  </c:pt>
                  <c:pt idx="68">
                    <c:v>13.939728319935629</c:v>
                  </c:pt>
                  <c:pt idx="69">
                    <c:v>15.028536994658927</c:v>
                  </c:pt>
                  <c:pt idx="70">
                    <c:v>15.014910845779536</c:v>
                  </c:pt>
                  <c:pt idx="71">
                    <c:v>15.761078573924545</c:v>
                  </c:pt>
                  <c:pt idx="72">
                    <c:v>15.587322439556139</c:v>
                  </c:pt>
                  <c:pt idx="73">
                    <c:v>16.150133578699215</c:v>
                  </c:pt>
                  <c:pt idx="74">
                    <c:v>16.200177119852224</c:v>
                  </c:pt>
                  <c:pt idx="75">
                    <c:v>16.395521224470521</c:v>
                  </c:pt>
                  <c:pt idx="76">
                    <c:v>16.967611681002506</c:v>
                  </c:pt>
                  <c:pt idx="77">
                    <c:v>17.296326662443366</c:v>
                  </c:pt>
                  <c:pt idx="78">
                    <c:v>17.579538352138947</c:v>
                  </c:pt>
                  <c:pt idx="79">
                    <c:v>17.518525590244831</c:v>
                  </c:pt>
                  <c:pt idx="80">
                    <c:v>17.586426126083712</c:v>
                  </c:pt>
                  <c:pt idx="81">
                    <c:v>18.209512803452942</c:v>
                  </c:pt>
                  <c:pt idx="82">
                    <c:v>17.84968228935444</c:v>
                  </c:pt>
                  <c:pt idx="83">
                    <c:v>18.225629320465352</c:v>
                  </c:pt>
                  <c:pt idx="84">
                    <c:v>18.391946576594471</c:v>
                  </c:pt>
                  <c:pt idx="85">
                    <c:v>18.837376292401451</c:v>
                  </c:pt>
                  <c:pt idx="86">
                    <c:v>19.525981332718743</c:v>
                  </c:pt>
                  <c:pt idx="87">
                    <c:v>20.136540181924655</c:v>
                  </c:pt>
                  <c:pt idx="88">
                    <c:v>21.281953853947066</c:v>
                  </c:pt>
                  <c:pt idx="89">
                    <c:v>22.062520936570106</c:v>
                  </c:pt>
                  <c:pt idx="90">
                    <c:v>22.946468347883275</c:v>
                  </c:pt>
                  <c:pt idx="91">
                    <c:v>23.631751553731942</c:v>
                  </c:pt>
                  <c:pt idx="92">
                    <c:v>23.706994114944919</c:v>
                  </c:pt>
                  <c:pt idx="93">
                    <c:v>24.032188026659117</c:v>
                  </c:pt>
                  <c:pt idx="94">
                    <c:v>24.594223779525183</c:v>
                  </c:pt>
                  <c:pt idx="95">
                    <c:v>24.708251655070583</c:v>
                  </c:pt>
                  <c:pt idx="96">
                    <c:v>24.592315276123003</c:v>
                  </c:pt>
                  <c:pt idx="97">
                    <c:v>24.043785100678598</c:v>
                  </c:pt>
                  <c:pt idx="98">
                    <c:v>24.117451747254698</c:v>
                  </c:pt>
                  <c:pt idx="99">
                    <c:v>24.399193648719109</c:v>
                  </c:pt>
                  <c:pt idx="100">
                    <c:v>23.421028083203897</c:v>
                  </c:pt>
                  <c:pt idx="101">
                    <c:v>23.270960731732188</c:v>
                  </c:pt>
                  <c:pt idx="102">
                    <c:v>22.581971243567629</c:v>
                  </c:pt>
                  <c:pt idx="103">
                    <c:v>22.74141344015769</c:v>
                  </c:pt>
                  <c:pt idx="104">
                    <c:v>22.223918102733752</c:v>
                  </c:pt>
                  <c:pt idx="105">
                    <c:v>21.744075421626842</c:v>
                  </c:pt>
                  <c:pt idx="106">
                    <c:v>21.070704225375181</c:v>
                  </c:pt>
                  <c:pt idx="107">
                    <c:v>20.525686554524963</c:v>
                  </c:pt>
                  <c:pt idx="108">
                    <c:v>19.992317707903819</c:v>
                  </c:pt>
                  <c:pt idx="109">
                    <c:v>19.342880317263624</c:v>
                  </c:pt>
                  <c:pt idx="110">
                    <c:v>19.042963877283473</c:v>
                  </c:pt>
                  <c:pt idx="111">
                    <c:v>19.190640482545824</c:v>
                  </c:pt>
                  <c:pt idx="112">
                    <c:v>17.696623599585497</c:v>
                  </c:pt>
                  <c:pt idx="113">
                    <c:v>16.616957856897031</c:v>
                  </c:pt>
                  <c:pt idx="114">
                    <c:v>16.263854582523628</c:v>
                  </c:pt>
                  <c:pt idx="115">
                    <c:v>15.05707093664768</c:v>
                  </c:pt>
                  <c:pt idx="116">
                    <c:v>15.017040913526468</c:v>
                  </c:pt>
                  <c:pt idx="117">
                    <c:v>14.51404516618703</c:v>
                  </c:pt>
                  <c:pt idx="118">
                    <c:v>14.378567120982607</c:v>
                  </c:pt>
                  <c:pt idx="119">
                    <c:v>13.437624119899423</c:v>
                  </c:pt>
                  <c:pt idx="120">
                    <c:v>13.531900409450548</c:v>
                  </c:pt>
                  <c:pt idx="121">
                    <c:v>12.545102319492072</c:v>
                  </c:pt>
                  <c:pt idx="122">
                    <c:v>11.716147945683717</c:v>
                  </c:pt>
                  <c:pt idx="123">
                    <c:v>12.066609733286889</c:v>
                  </c:pt>
                  <c:pt idx="124">
                    <c:v>11.201928655055644</c:v>
                  </c:pt>
                  <c:pt idx="125">
                    <c:v>11.70653624038524</c:v>
                  </c:pt>
                  <c:pt idx="126">
                    <c:v>10.89718242893232</c:v>
                  </c:pt>
                  <c:pt idx="127">
                    <c:v>9.8013173269330895</c:v>
                  </c:pt>
                  <c:pt idx="128">
                    <c:v>9.588939271089135</c:v>
                  </c:pt>
                  <c:pt idx="129">
                    <c:v>9.1663878312371505</c:v>
                  </c:pt>
                  <c:pt idx="130">
                    <c:v>8.952433579612503</c:v>
                  </c:pt>
                  <c:pt idx="131">
                    <c:v>9.1758483047069692</c:v>
                  </c:pt>
                  <c:pt idx="132">
                    <c:v>9.5665073911427463</c:v>
                  </c:pt>
                  <c:pt idx="133">
                    <c:v>9.3548099288964117</c:v>
                  </c:pt>
                  <c:pt idx="134">
                    <c:v>9.7520112516622852</c:v>
                  </c:pt>
                  <c:pt idx="135">
                    <c:v>8.3521927401994098</c:v>
                  </c:pt>
                  <c:pt idx="136">
                    <c:v>8.4456450155725502</c:v>
                  </c:pt>
                  <c:pt idx="137">
                    <c:v>7.9024897230799436</c:v>
                  </c:pt>
                  <c:pt idx="138">
                    <c:v>7.6299486104997714</c:v>
                  </c:pt>
                  <c:pt idx="139">
                    <c:v>7.3874233926897128</c:v>
                  </c:pt>
                  <c:pt idx="140">
                    <c:v>7.5011111397259755</c:v>
                  </c:pt>
                  <c:pt idx="141">
                    <c:v>7.6975804364781935</c:v>
                  </c:pt>
                  <c:pt idx="142">
                    <c:v>7.3495567407108577</c:v>
                  </c:pt>
                  <c:pt idx="143">
                    <c:v>7.9201054281091627</c:v>
                  </c:pt>
                  <c:pt idx="144">
                    <c:v>7.5471925661693682</c:v>
                  </c:pt>
                  <c:pt idx="145">
                    <c:v>8.3575571469917875</c:v>
                  </c:pt>
                  <c:pt idx="146">
                    <c:v>8.0505896967827244</c:v>
                  </c:pt>
                  <c:pt idx="147">
                    <c:v>8.7401199628269577</c:v>
                  </c:pt>
                  <c:pt idx="148">
                    <c:v>8.3762634085632719</c:v>
                  </c:pt>
                  <c:pt idx="149">
                    <c:v>8.2601699375626989</c:v>
                  </c:pt>
                  <c:pt idx="150">
                    <c:v>7.264940438401819</c:v>
                  </c:pt>
                  <c:pt idx="151">
                    <c:v>7.0627454107192404</c:v>
                  </c:pt>
                  <c:pt idx="152">
                    <c:v>7.395379195828176</c:v>
                  </c:pt>
                  <c:pt idx="153">
                    <c:v>7.1163981810244996</c:v>
                  </c:pt>
                  <c:pt idx="154">
                    <c:v>7.2842391866318019</c:v>
                  </c:pt>
                  <c:pt idx="155">
                    <c:v>7.1546184977654139</c:v>
                  </c:pt>
                  <c:pt idx="156">
                    <c:v>7.5724385583304734</c:v>
                  </c:pt>
                  <c:pt idx="157">
                    <c:v>7.4449549927797909</c:v>
                  </c:pt>
                  <c:pt idx="158">
                    <c:v>8.3968698529640733</c:v>
                  </c:pt>
                  <c:pt idx="159">
                    <c:v>7.665879506249329</c:v>
                  </c:pt>
                  <c:pt idx="160">
                    <c:v>7.6471633737500149</c:v>
                  </c:pt>
                  <c:pt idx="161">
                    <c:v>7.5454023765681359</c:v>
                  </c:pt>
                  <c:pt idx="162">
                    <c:v>7.7409784190664714</c:v>
                  </c:pt>
                  <c:pt idx="163">
                    <c:v>7.7681435864404635</c:v>
                  </c:pt>
                  <c:pt idx="164">
                    <c:v>7.693013447784204</c:v>
                  </c:pt>
                  <c:pt idx="165">
                    <c:v>7.7654114508425458</c:v>
                  </c:pt>
                  <c:pt idx="166">
                    <c:v>6.6087446800994512</c:v>
                  </c:pt>
                  <c:pt idx="167">
                    <c:v>7.4246048073101552</c:v>
                  </c:pt>
                  <c:pt idx="168">
                    <c:v>7.1864583404944069</c:v>
                  </c:pt>
                  <c:pt idx="169">
                    <c:v>7.4879880624369068</c:v>
                  </c:pt>
                  <c:pt idx="170">
                    <c:v>7.2169016990153692</c:v>
                  </c:pt>
                </c:numCache>
              </c:numRef>
            </c:plus>
            <c:minus>
              <c:numRef>
                <c:f>'both apyr+glu'!$E$5:$E$175</c:f>
                <c:numCache>
                  <c:formatCode>General</c:formatCode>
                  <c:ptCount val="171"/>
                  <c:pt idx="0">
                    <c:v>10.519503117128783</c:v>
                  </c:pt>
                  <c:pt idx="1">
                    <c:v>11.990685831374382</c:v>
                  </c:pt>
                  <c:pt idx="2">
                    <c:v>11.224204826763009</c:v>
                  </c:pt>
                  <c:pt idx="3">
                    <c:v>11.546706173195572</c:v>
                  </c:pt>
                  <c:pt idx="4">
                    <c:v>11.310577523859862</c:v>
                  </c:pt>
                  <c:pt idx="5">
                    <c:v>11.15891371449902</c:v>
                  </c:pt>
                  <c:pt idx="6">
                    <c:v>10.828514912145724</c:v>
                  </c:pt>
                  <c:pt idx="7">
                    <c:v>10.061152927088905</c:v>
                  </c:pt>
                  <c:pt idx="8">
                    <c:v>11.167593951190071</c:v>
                  </c:pt>
                  <c:pt idx="9">
                    <c:v>10.230247835363611</c:v>
                  </c:pt>
                  <c:pt idx="10">
                    <c:v>13.338475527510388</c:v>
                  </c:pt>
                  <c:pt idx="11">
                    <c:v>11.711626361747991</c:v>
                  </c:pt>
                  <c:pt idx="12">
                    <c:v>12.473766799992635</c:v>
                  </c:pt>
                  <c:pt idx="13">
                    <c:v>12.063442248496917</c:v>
                  </c:pt>
                  <c:pt idx="14">
                    <c:v>12.091615666218148</c:v>
                  </c:pt>
                  <c:pt idx="15">
                    <c:v>12.822449268984123</c:v>
                  </c:pt>
                  <c:pt idx="16">
                    <c:v>11.992692346874309</c:v>
                  </c:pt>
                  <c:pt idx="17">
                    <c:v>12.920828789045343</c:v>
                  </c:pt>
                  <c:pt idx="18">
                    <c:v>12.875700279517414</c:v>
                  </c:pt>
                  <c:pt idx="19">
                    <c:v>12.741852309883098</c:v>
                  </c:pt>
                  <c:pt idx="20">
                    <c:v>12.234954293331887</c:v>
                  </c:pt>
                  <c:pt idx="21">
                    <c:v>12.321390224299389</c:v>
                  </c:pt>
                  <c:pt idx="22">
                    <c:v>11.720806452668098</c:v>
                  </c:pt>
                  <c:pt idx="23">
                    <c:v>12.09986513090543</c:v>
                  </c:pt>
                  <c:pt idx="24">
                    <c:v>11.018729283845046</c:v>
                  </c:pt>
                  <c:pt idx="25">
                    <c:v>11.06552054225719</c:v>
                  </c:pt>
                  <c:pt idx="26">
                    <c:v>9.6875362449471751</c:v>
                  </c:pt>
                  <c:pt idx="27">
                    <c:v>9.9232993259821338</c:v>
                  </c:pt>
                  <c:pt idx="28">
                    <c:v>10.779829702003608</c:v>
                  </c:pt>
                  <c:pt idx="29">
                    <c:v>10.498746205635454</c:v>
                  </c:pt>
                  <c:pt idx="30">
                    <c:v>11.095906525742354</c:v>
                  </c:pt>
                  <c:pt idx="31">
                    <c:v>10.898470533485245</c:v>
                  </c:pt>
                  <c:pt idx="32">
                    <c:v>10.197157578062104</c:v>
                  </c:pt>
                  <c:pt idx="33">
                    <c:v>9.2090481825298003</c:v>
                  </c:pt>
                  <c:pt idx="34">
                    <c:v>8.6140862195574464</c:v>
                  </c:pt>
                  <c:pt idx="35">
                    <c:v>7.7776538199541481</c:v>
                  </c:pt>
                  <c:pt idx="36">
                    <c:v>5.7897301497825957</c:v>
                  </c:pt>
                  <c:pt idx="37">
                    <c:v>5.9854038580612787</c:v>
                  </c:pt>
                  <c:pt idx="38">
                    <c:v>4.5058895512499948</c:v>
                  </c:pt>
                  <c:pt idx="39">
                    <c:v>4.7459344399561711</c:v>
                  </c:pt>
                  <c:pt idx="40">
                    <c:v>4.5853843544179522</c:v>
                  </c:pt>
                  <c:pt idx="41">
                    <c:v>3.7438510673576793</c:v>
                  </c:pt>
                  <c:pt idx="42">
                    <c:v>3.3342471936046127</c:v>
                  </c:pt>
                  <c:pt idx="43">
                    <c:v>3.0459966260874465</c:v>
                  </c:pt>
                  <c:pt idx="44">
                    <c:v>2.3542440942394505</c:v>
                  </c:pt>
                  <c:pt idx="45">
                    <c:v>1.7616998482211836</c:v>
                  </c:pt>
                  <c:pt idx="46">
                    <c:v>1.8786997107011674</c:v>
                  </c:pt>
                  <c:pt idx="47">
                    <c:v>1.8415995402415803</c:v>
                  </c:pt>
                  <c:pt idx="48">
                    <c:v>1.6029184817947491</c:v>
                  </c:pt>
                  <c:pt idx="49">
                    <c:v>1.7669771176760578</c:v>
                  </c:pt>
                  <c:pt idx="50">
                    <c:v>0</c:v>
                  </c:pt>
                  <c:pt idx="51">
                    <c:v>1.7684821519943721</c:v>
                  </c:pt>
                  <c:pt idx="52">
                    <c:v>3.1570014879020922</c:v>
                  </c:pt>
                  <c:pt idx="53">
                    <c:v>3.5467876963878155</c:v>
                  </c:pt>
                  <c:pt idx="54">
                    <c:v>5.3980407862701396</c:v>
                  </c:pt>
                  <c:pt idx="55">
                    <c:v>7.1757140981385241</c:v>
                  </c:pt>
                  <c:pt idx="56">
                    <c:v>8.4016860684093508</c:v>
                  </c:pt>
                  <c:pt idx="57">
                    <c:v>10.629183767972279</c:v>
                  </c:pt>
                  <c:pt idx="58">
                    <c:v>13.24781975215538</c:v>
                  </c:pt>
                  <c:pt idx="59">
                    <c:v>14.463146581100062</c:v>
                  </c:pt>
                  <c:pt idx="60">
                    <c:v>12.156245660619932</c:v>
                  </c:pt>
                  <c:pt idx="61">
                    <c:v>12.360004369463669</c:v>
                  </c:pt>
                  <c:pt idx="62">
                    <c:v>12.447327162316258</c:v>
                  </c:pt>
                  <c:pt idx="63">
                    <c:v>12.394285238593254</c:v>
                  </c:pt>
                  <c:pt idx="64">
                    <c:v>13.252049231884326</c:v>
                  </c:pt>
                  <c:pt idx="65">
                    <c:v>13.41264959623711</c:v>
                  </c:pt>
                  <c:pt idx="66">
                    <c:v>14.394984547000798</c:v>
                  </c:pt>
                  <c:pt idx="67">
                    <c:v>14.301752674136045</c:v>
                  </c:pt>
                  <c:pt idx="68">
                    <c:v>13.939728319935629</c:v>
                  </c:pt>
                  <c:pt idx="69">
                    <c:v>15.028536994658927</c:v>
                  </c:pt>
                  <c:pt idx="70">
                    <c:v>15.014910845779536</c:v>
                  </c:pt>
                  <c:pt idx="71">
                    <c:v>15.761078573924545</c:v>
                  </c:pt>
                  <c:pt idx="72">
                    <c:v>15.587322439556139</c:v>
                  </c:pt>
                  <c:pt idx="73">
                    <c:v>16.150133578699215</c:v>
                  </c:pt>
                  <c:pt idx="74">
                    <c:v>16.200177119852224</c:v>
                  </c:pt>
                  <c:pt idx="75">
                    <c:v>16.395521224470521</c:v>
                  </c:pt>
                  <c:pt idx="76">
                    <c:v>16.967611681002506</c:v>
                  </c:pt>
                  <c:pt idx="77">
                    <c:v>17.296326662443366</c:v>
                  </c:pt>
                  <c:pt idx="78">
                    <c:v>17.579538352138947</c:v>
                  </c:pt>
                  <c:pt idx="79">
                    <c:v>17.518525590244831</c:v>
                  </c:pt>
                  <c:pt idx="80">
                    <c:v>17.586426126083712</c:v>
                  </c:pt>
                  <c:pt idx="81">
                    <c:v>18.209512803452942</c:v>
                  </c:pt>
                  <c:pt idx="82">
                    <c:v>17.84968228935444</c:v>
                  </c:pt>
                  <c:pt idx="83">
                    <c:v>18.225629320465352</c:v>
                  </c:pt>
                  <c:pt idx="84">
                    <c:v>18.391946576594471</c:v>
                  </c:pt>
                  <c:pt idx="85">
                    <c:v>18.837376292401451</c:v>
                  </c:pt>
                  <c:pt idx="86">
                    <c:v>19.525981332718743</c:v>
                  </c:pt>
                  <c:pt idx="87">
                    <c:v>20.136540181924655</c:v>
                  </c:pt>
                  <c:pt idx="88">
                    <c:v>21.281953853947066</c:v>
                  </c:pt>
                  <c:pt idx="89">
                    <c:v>22.062520936570106</c:v>
                  </c:pt>
                  <c:pt idx="90">
                    <c:v>22.946468347883275</c:v>
                  </c:pt>
                  <c:pt idx="91">
                    <c:v>23.631751553731942</c:v>
                  </c:pt>
                  <c:pt idx="92">
                    <c:v>23.706994114944919</c:v>
                  </c:pt>
                  <c:pt idx="93">
                    <c:v>24.032188026659117</c:v>
                  </c:pt>
                  <c:pt idx="94">
                    <c:v>24.594223779525183</c:v>
                  </c:pt>
                  <c:pt idx="95">
                    <c:v>24.708251655070583</c:v>
                  </c:pt>
                  <c:pt idx="96">
                    <c:v>24.592315276123003</c:v>
                  </c:pt>
                  <c:pt idx="97">
                    <c:v>24.043785100678598</c:v>
                  </c:pt>
                  <c:pt idx="98">
                    <c:v>24.117451747254698</c:v>
                  </c:pt>
                  <c:pt idx="99">
                    <c:v>24.399193648719109</c:v>
                  </c:pt>
                  <c:pt idx="100">
                    <c:v>23.421028083203897</c:v>
                  </c:pt>
                  <c:pt idx="101">
                    <c:v>23.270960731732188</c:v>
                  </c:pt>
                  <c:pt idx="102">
                    <c:v>22.581971243567629</c:v>
                  </c:pt>
                  <c:pt idx="103">
                    <c:v>22.74141344015769</c:v>
                  </c:pt>
                  <c:pt idx="104">
                    <c:v>22.223918102733752</c:v>
                  </c:pt>
                  <c:pt idx="105">
                    <c:v>21.744075421626842</c:v>
                  </c:pt>
                  <c:pt idx="106">
                    <c:v>21.070704225375181</c:v>
                  </c:pt>
                  <c:pt idx="107">
                    <c:v>20.525686554524963</c:v>
                  </c:pt>
                  <c:pt idx="108">
                    <c:v>19.992317707903819</c:v>
                  </c:pt>
                  <c:pt idx="109">
                    <c:v>19.342880317263624</c:v>
                  </c:pt>
                  <c:pt idx="110">
                    <c:v>19.042963877283473</c:v>
                  </c:pt>
                  <c:pt idx="111">
                    <c:v>19.190640482545824</c:v>
                  </c:pt>
                  <c:pt idx="112">
                    <c:v>17.696623599585497</c:v>
                  </c:pt>
                  <c:pt idx="113">
                    <c:v>16.616957856897031</c:v>
                  </c:pt>
                  <c:pt idx="114">
                    <c:v>16.263854582523628</c:v>
                  </c:pt>
                  <c:pt idx="115">
                    <c:v>15.05707093664768</c:v>
                  </c:pt>
                  <c:pt idx="116">
                    <c:v>15.017040913526468</c:v>
                  </c:pt>
                  <c:pt idx="117">
                    <c:v>14.51404516618703</c:v>
                  </c:pt>
                  <c:pt idx="118">
                    <c:v>14.378567120982607</c:v>
                  </c:pt>
                  <c:pt idx="119">
                    <c:v>13.437624119899423</c:v>
                  </c:pt>
                  <c:pt idx="120">
                    <c:v>13.531900409450548</c:v>
                  </c:pt>
                  <c:pt idx="121">
                    <c:v>12.545102319492072</c:v>
                  </c:pt>
                  <c:pt idx="122">
                    <c:v>11.716147945683717</c:v>
                  </c:pt>
                  <c:pt idx="123">
                    <c:v>12.066609733286889</c:v>
                  </c:pt>
                  <c:pt idx="124">
                    <c:v>11.201928655055644</c:v>
                  </c:pt>
                  <c:pt idx="125">
                    <c:v>11.70653624038524</c:v>
                  </c:pt>
                  <c:pt idx="126">
                    <c:v>10.89718242893232</c:v>
                  </c:pt>
                  <c:pt idx="127">
                    <c:v>9.8013173269330895</c:v>
                  </c:pt>
                  <c:pt idx="128">
                    <c:v>9.588939271089135</c:v>
                  </c:pt>
                  <c:pt idx="129">
                    <c:v>9.1663878312371505</c:v>
                  </c:pt>
                  <c:pt idx="130">
                    <c:v>8.952433579612503</c:v>
                  </c:pt>
                  <c:pt idx="131">
                    <c:v>9.1758483047069692</c:v>
                  </c:pt>
                  <c:pt idx="132">
                    <c:v>9.5665073911427463</c:v>
                  </c:pt>
                  <c:pt idx="133">
                    <c:v>9.3548099288964117</c:v>
                  </c:pt>
                  <c:pt idx="134">
                    <c:v>9.7520112516622852</c:v>
                  </c:pt>
                  <c:pt idx="135">
                    <c:v>8.3521927401994098</c:v>
                  </c:pt>
                  <c:pt idx="136">
                    <c:v>8.4456450155725502</c:v>
                  </c:pt>
                  <c:pt idx="137">
                    <c:v>7.9024897230799436</c:v>
                  </c:pt>
                  <c:pt idx="138">
                    <c:v>7.6299486104997714</c:v>
                  </c:pt>
                  <c:pt idx="139">
                    <c:v>7.3874233926897128</c:v>
                  </c:pt>
                  <c:pt idx="140">
                    <c:v>7.5011111397259755</c:v>
                  </c:pt>
                  <c:pt idx="141">
                    <c:v>7.6975804364781935</c:v>
                  </c:pt>
                  <c:pt idx="142">
                    <c:v>7.3495567407108577</c:v>
                  </c:pt>
                  <c:pt idx="143">
                    <c:v>7.9201054281091627</c:v>
                  </c:pt>
                  <c:pt idx="144">
                    <c:v>7.5471925661693682</c:v>
                  </c:pt>
                  <c:pt idx="145">
                    <c:v>8.3575571469917875</c:v>
                  </c:pt>
                  <c:pt idx="146">
                    <c:v>8.0505896967827244</c:v>
                  </c:pt>
                  <c:pt idx="147">
                    <c:v>8.7401199628269577</c:v>
                  </c:pt>
                  <c:pt idx="148">
                    <c:v>8.3762634085632719</c:v>
                  </c:pt>
                  <c:pt idx="149">
                    <c:v>8.2601699375626989</c:v>
                  </c:pt>
                  <c:pt idx="150">
                    <c:v>7.264940438401819</c:v>
                  </c:pt>
                  <c:pt idx="151">
                    <c:v>7.0627454107192404</c:v>
                  </c:pt>
                  <c:pt idx="152">
                    <c:v>7.395379195828176</c:v>
                  </c:pt>
                  <c:pt idx="153">
                    <c:v>7.1163981810244996</c:v>
                  </c:pt>
                  <c:pt idx="154">
                    <c:v>7.2842391866318019</c:v>
                  </c:pt>
                  <c:pt idx="155">
                    <c:v>7.1546184977654139</c:v>
                  </c:pt>
                  <c:pt idx="156">
                    <c:v>7.5724385583304734</c:v>
                  </c:pt>
                  <c:pt idx="157">
                    <c:v>7.4449549927797909</c:v>
                  </c:pt>
                  <c:pt idx="158">
                    <c:v>8.3968698529640733</c:v>
                  </c:pt>
                  <c:pt idx="159">
                    <c:v>7.665879506249329</c:v>
                  </c:pt>
                  <c:pt idx="160">
                    <c:v>7.6471633737500149</c:v>
                  </c:pt>
                  <c:pt idx="161">
                    <c:v>7.5454023765681359</c:v>
                  </c:pt>
                  <c:pt idx="162">
                    <c:v>7.7409784190664714</c:v>
                  </c:pt>
                  <c:pt idx="163">
                    <c:v>7.7681435864404635</c:v>
                  </c:pt>
                  <c:pt idx="164">
                    <c:v>7.693013447784204</c:v>
                  </c:pt>
                  <c:pt idx="165">
                    <c:v>7.7654114508425458</c:v>
                  </c:pt>
                  <c:pt idx="166">
                    <c:v>6.6087446800994512</c:v>
                  </c:pt>
                  <c:pt idx="167">
                    <c:v>7.4246048073101552</c:v>
                  </c:pt>
                  <c:pt idx="168">
                    <c:v>7.1864583404944069</c:v>
                  </c:pt>
                  <c:pt idx="169">
                    <c:v>7.4879880624369068</c:v>
                  </c:pt>
                  <c:pt idx="170">
                    <c:v>7.2169016990153692</c:v>
                  </c:pt>
                </c:numCache>
              </c:numRef>
            </c:minus>
            <c:spPr>
              <a:noFill/>
              <a:ln w="63500" cap="flat" cmpd="sng" algn="ctr">
                <a:solidFill>
                  <a:srgbClr val="AFE123">
                    <a:alpha val="20000"/>
                  </a:srgbClr>
                </a:solidFill>
                <a:round/>
              </a:ln>
              <a:effectLst/>
            </c:spPr>
          </c:errBars>
          <c:xVal>
            <c:numRef>
              <c:f>'both apyr+glu'!$A$5:$A$185</c:f>
              <c:numCache>
                <c:formatCode>General</c:formatCode>
                <c:ptCount val="18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'both apyr+glu'!$C$5:$C$185</c:f>
              <c:numCache>
                <c:formatCode>General</c:formatCode>
                <c:ptCount val="181"/>
                <c:pt idx="0">
                  <c:v>0.27327233624093683</c:v>
                </c:pt>
                <c:pt idx="1">
                  <c:v>-2.1097320336547636</c:v>
                </c:pt>
                <c:pt idx="2">
                  <c:v>-0.66483059383132659</c:v>
                </c:pt>
                <c:pt idx="3">
                  <c:v>-1.7527421853003293</c:v>
                </c:pt>
                <c:pt idx="4">
                  <c:v>-0.38549229299137933</c:v>
                </c:pt>
                <c:pt idx="5">
                  <c:v>-0.72928662073684913</c:v>
                </c:pt>
                <c:pt idx="6">
                  <c:v>-1.1289580324057567</c:v>
                </c:pt>
                <c:pt idx="7">
                  <c:v>-8.1133554213782766E-2</c:v>
                </c:pt>
                <c:pt idx="8">
                  <c:v>-0.90885945498686649</c:v>
                </c:pt>
                <c:pt idx="9">
                  <c:v>-5.9450225116966404E-2</c:v>
                </c:pt>
                <c:pt idx="10">
                  <c:v>-3.1383246426760554</c:v>
                </c:pt>
                <c:pt idx="11">
                  <c:v>2.4219274518480951</c:v>
                </c:pt>
                <c:pt idx="12">
                  <c:v>3.9192659853012914</c:v>
                </c:pt>
                <c:pt idx="13">
                  <c:v>2.8577518367576</c:v>
                </c:pt>
                <c:pt idx="14">
                  <c:v>1.2250186270483843</c:v>
                </c:pt>
                <c:pt idx="15">
                  <c:v>1.4177768445411782</c:v>
                </c:pt>
                <c:pt idx="16">
                  <c:v>0.26610286110118597</c:v>
                </c:pt>
                <c:pt idx="17">
                  <c:v>1.1103047226406382</c:v>
                </c:pt>
                <c:pt idx="18">
                  <c:v>1.8793042684906052</c:v>
                </c:pt>
                <c:pt idx="19">
                  <c:v>1.127133943426557</c:v>
                </c:pt>
                <c:pt idx="20">
                  <c:v>1.3721495599642877</c:v>
                </c:pt>
                <c:pt idx="21">
                  <c:v>0.30523529526810833</c:v>
                </c:pt>
                <c:pt idx="22">
                  <c:v>0.68919650312210212</c:v>
                </c:pt>
                <c:pt idx="23">
                  <c:v>1.9515032366233309</c:v>
                </c:pt>
                <c:pt idx="24">
                  <c:v>-4.4758077373051819E-2</c:v>
                </c:pt>
                <c:pt idx="25">
                  <c:v>-1.338196529552758</c:v>
                </c:pt>
                <c:pt idx="26">
                  <c:v>-1.6808345992933571</c:v>
                </c:pt>
                <c:pt idx="27">
                  <c:v>-1.2807382700758376</c:v>
                </c:pt>
                <c:pt idx="28">
                  <c:v>-0.31906105222256365</c:v>
                </c:pt>
                <c:pt idx="29">
                  <c:v>-1.2709032809927727</c:v>
                </c:pt>
                <c:pt idx="30">
                  <c:v>-1.1041361178542073</c:v>
                </c:pt>
                <c:pt idx="31">
                  <c:v>-0.44613803893348569</c:v>
                </c:pt>
                <c:pt idx="32">
                  <c:v>-1.4265068094459439</c:v>
                </c:pt>
                <c:pt idx="33">
                  <c:v>0.24491537872219915</c:v>
                </c:pt>
                <c:pt idx="34">
                  <c:v>-0.19219409693015654</c:v>
                </c:pt>
                <c:pt idx="35">
                  <c:v>1.513420945844894</c:v>
                </c:pt>
                <c:pt idx="36">
                  <c:v>1.8286800757804731</c:v>
                </c:pt>
                <c:pt idx="37">
                  <c:v>2.511691023849747</c:v>
                </c:pt>
                <c:pt idx="38">
                  <c:v>2.8682193087415513</c:v>
                </c:pt>
                <c:pt idx="39">
                  <c:v>3.829147990352662</c:v>
                </c:pt>
                <c:pt idx="40">
                  <c:v>3.1018288831348482</c:v>
                </c:pt>
                <c:pt idx="41">
                  <c:v>1.19159037238009</c:v>
                </c:pt>
                <c:pt idx="42">
                  <c:v>2.1688679731698222</c:v>
                </c:pt>
                <c:pt idx="43">
                  <c:v>0.94459859489979392</c:v>
                </c:pt>
                <c:pt idx="44">
                  <c:v>1.7022384999686513</c:v>
                </c:pt>
                <c:pt idx="45">
                  <c:v>1.2965696256546502</c:v>
                </c:pt>
                <c:pt idx="46">
                  <c:v>2.219456786463593</c:v>
                </c:pt>
                <c:pt idx="47">
                  <c:v>3.3423212521652923E-2</c:v>
                </c:pt>
                <c:pt idx="48">
                  <c:v>0.69268429900812012</c:v>
                </c:pt>
                <c:pt idx="49">
                  <c:v>0.29035975977072126</c:v>
                </c:pt>
                <c:pt idx="50">
                  <c:v>0</c:v>
                </c:pt>
                <c:pt idx="51">
                  <c:v>2.1449839531571677</c:v>
                </c:pt>
                <c:pt idx="52">
                  <c:v>5.9263343660891454</c:v>
                </c:pt>
                <c:pt idx="53">
                  <c:v>7.0785610571456221</c:v>
                </c:pt>
                <c:pt idx="54">
                  <c:v>10.457383159620569</c:v>
                </c:pt>
                <c:pt idx="55">
                  <c:v>11.140117867218741</c:v>
                </c:pt>
                <c:pt idx="56">
                  <c:v>10.666042908274319</c:v>
                </c:pt>
                <c:pt idx="57">
                  <c:v>11.34075456410396</c:v>
                </c:pt>
                <c:pt idx="58">
                  <c:v>7.2770117246254227</c:v>
                </c:pt>
                <c:pt idx="59">
                  <c:v>7.44962254424264</c:v>
                </c:pt>
                <c:pt idx="60">
                  <c:v>10.672151872220669</c:v>
                </c:pt>
                <c:pt idx="61">
                  <c:v>10.598838531828605</c:v>
                </c:pt>
                <c:pt idx="62">
                  <c:v>11.532708931211513</c:v>
                </c:pt>
                <c:pt idx="63">
                  <c:v>10.670916898356237</c:v>
                </c:pt>
                <c:pt idx="64">
                  <c:v>10.93337200262993</c:v>
                </c:pt>
                <c:pt idx="65">
                  <c:v>10.13768945717565</c:v>
                </c:pt>
                <c:pt idx="66">
                  <c:v>9.3898494365206115</c:v>
                </c:pt>
                <c:pt idx="67">
                  <c:v>9.4508907321450568</c:v>
                </c:pt>
                <c:pt idx="68">
                  <c:v>9.4748606003410316</c:v>
                </c:pt>
                <c:pt idx="69">
                  <c:v>8.5446013298041628</c:v>
                </c:pt>
                <c:pt idx="70">
                  <c:v>9.1215276598947774</c:v>
                </c:pt>
                <c:pt idx="71">
                  <c:v>7.0799748154442677</c:v>
                </c:pt>
                <c:pt idx="72">
                  <c:v>7.8057164495948435</c:v>
                </c:pt>
                <c:pt idx="73">
                  <c:v>7.9650872002950432</c:v>
                </c:pt>
                <c:pt idx="74">
                  <c:v>7.4911358419894354</c:v>
                </c:pt>
                <c:pt idx="75">
                  <c:v>6.7914380596970609</c:v>
                </c:pt>
                <c:pt idx="76">
                  <c:v>6.2010291085538132</c:v>
                </c:pt>
                <c:pt idx="77">
                  <c:v>6.3783449690498841</c:v>
                </c:pt>
                <c:pt idx="78">
                  <c:v>4.5584081649713273</c:v>
                </c:pt>
                <c:pt idx="79">
                  <c:v>4.0883661311119255</c:v>
                </c:pt>
                <c:pt idx="80">
                  <c:v>2.9287499613278491</c:v>
                </c:pt>
                <c:pt idx="81">
                  <c:v>1.5027691034439279</c:v>
                </c:pt>
                <c:pt idx="82">
                  <c:v>2.1755558988232675</c:v>
                </c:pt>
                <c:pt idx="83">
                  <c:v>2.4850324026146282</c:v>
                </c:pt>
                <c:pt idx="84">
                  <c:v>3.6097689203167711</c:v>
                </c:pt>
                <c:pt idx="85">
                  <c:v>2.9822607349451147</c:v>
                </c:pt>
                <c:pt idx="86">
                  <c:v>2.3805233737433884</c:v>
                </c:pt>
                <c:pt idx="87">
                  <c:v>1.4934786686387014</c:v>
                </c:pt>
                <c:pt idx="88">
                  <c:v>1.525253138658325</c:v>
                </c:pt>
                <c:pt idx="89">
                  <c:v>0.55625355806039778</c:v>
                </c:pt>
                <c:pt idx="90">
                  <c:v>1.9158205273931941</c:v>
                </c:pt>
                <c:pt idx="91">
                  <c:v>0.69751251986318508</c:v>
                </c:pt>
                <c:pt idx="92">
                  <c:v>1.5594810770468666</c:v>
                </c:pt>
                <c:pt idx="93">
                  <c:v>0.39159648473320807</c:v>
                </c:pt>
                <c:pt idx="94">
                  <c:v>-0.1355829265994668</c:v>
                </c:pt>
                <c:pt idx="95">
                  <c:v>-8.3850899533093326E-2</c:v>
                </c:pt>
                <c:pt idx="96">
                  <c:v>-0.44498080533436202</c:v>
                </c:pt>
                <c:pt idx="97">
                  <c:v>0.49604694090891321</c:v>
                </c:pt>
                <c:pt idx="98">
                  <c:v>-0.35576556905786028</c:v>
                </c:pt>
                <c:pt idx="99">
                  <c:v>1.0009052380076788</c:v>
                </c:pt>
                <c:pt idx="100">
                  <c:v>-0.20623016183355425</c:v>
                </c:pt>
                <c:pt idx="101">
                  <c:v>0.38136759027924505</c:v>
                </c:pt>
                <c:pt idx="102">
                  <c:v>-1.7094861230809784</c:v>
                </c:pt>
                <c:pt idx="103">
                  <c:v>-2.7188322042206678</c:v>
                </c:pt>
                <c:pt idx="104">
                  <c:v>-1.1889470142658958</c:v>
                </c:pt>
                <c:pt idx="105">
                  <c:v>-2.3316703199192048</c:v>
                </c:pt>
                <c:pt idx="106">
                  <c:v>-1.8480532288086202</c:v>
                </c:pt>
                <c:pt idx="107">
                  <c:v>-4.1522269915650849</c:v>
                </c:pt>
                <c:pt idx="108">
                  <c:v>-5.8723660590302664</c:v>
                </c:pt>
                <c:pt idx="109">
                  <c:v>-5.6931208421389066</c:v>
                </c:pt>
                <c:pt idx="110">
                  <c:v>-6.5267537500795569</c:v>
                </c:pt>
                <c:pt idx="111">
                  <c:v>-5.4407615201527104</c:v>
                </c:pt>
                <c:pt idx="112">
                  <c:v>-6.6599273269825385</c:v>
                </c:pt>
                <c:pt idx="113">
                  <c:v>-7.9510807377994199</c:v>
                </c:pt>
                <c:pt idx="114">
                  <c:v>-8.9444430496304363</c:v>
                </c:pt>
                <c:pt idx="115">
                  <c:v>-10.370344113788338</c:v>
                </c:pt>
                <c:pt idx="116">
                  <c:v>-10.744406776249923</c:v>
                </c:pt>
                <c:pt idx="117">
                  <c:v>-11.284682714167715</c:v>
                </c:pt>
                <c:pt idx="118">
                  <c:v>-11.417996272253419</c:v>
                </c:pt>
                <c:pt idx="119">
                  <c:v>-12.386489613122695</c:v>
                </c:pt>
                <c:pt idx="120">
                  <c:v>-12.96170722674052</c:v>
                </c:pt>
                <c:pt idx="121">
                  <c:v>-14.102535682856177</c:v>
                </c:pt>
                <c:pt idx="122">
                  <c:v>-15.099485278650707</c:v>
                </c:pt>
                <c:pt idx="123">
                  <c:v>-13.382496013376258</c:v>
                </c:pt>
                <c:pt idx="124">
                  <c:v>-14.592014152482585</c:v>
                </c:pt>
                <c:pt idx="125">
                  <c:v>-13.590791579543817</c:v>
                </c:pt>
                <c:pt idx="126">
                  <c:v>-15.191035794799211</c:v>
                </c:pt>
                <c:pt idx="127">
                  <c:v>-16.337393390087058</c:v>
                </c:pt>
                <c:pt idx="128">
                  <c:v>-17.859490604308267</c:v>
                </c:pt>
                <c:pt idx="129">
                  <c:v>-18.99005660047154</c:v>
                </c:pt>
                <c:pt idx="130">
                  <c:v>-19.416376827155343</c:v>
                </c:pt>
                <c:pt idx="131">
                  <c:v>-18.804483938704486</c:v>
                </c:pt>
                <c:pt idx="132">
                  <c:v>-19.190653918137457</c:v>
                </c:pt>
                <c:pt idx="133">
                  <c:v>-20.319213736478506</c:v>
                </c:pt>
                <c:pt idx="134">
                  <c:v>-19.585829566941772</c:v>
                </c:pt>
                <c:pt idx="135">
                  <c:v>-19.595383566637611</c:v>
                </c:pt>
                <c:pt idx="136">
                  <c:v>-20.405819040673595</c:v>
                </c:pt>
                <c:pt idx="137">
                  <c:v>-21.805163248286895</c:v>
                </c:pt>
                <c:pt idx="138">
                  <c:v>-22.87592062684136</c:v>
                </c:pt>
                <c:pt idx="139">
                  <c:v>-21.942367731542642</c:v>
                </c:pt>
                <c:pt idx="140">
                  <c:v>-23.179825845866823</c:v>
                </c:pt>
                <c:pt idx="141">
                  <c:v>-22.804772173404366</c:v>
                </c:pt>
                <c:pt idx="142">
                  <c:v>-23.687252636190706</c:v>
                </c:pt>
                <c:pt idx="143">
                  <c:v>-24.110087972947483</c:v>
                </c:pt>
                <c:pt idx="144">
                  <c:v>-23.932446574687436</c:v>
                </c:pt>
                <c:pt idx="145">
                  <c:v>-23.846662448583917</c:v>
                </c:pt>
                <c:pt idx="146">
                  <c:v>-23.19903616296985</c:v>
                </c:pt>
                <c:pt idx="147">
                  <c:v>-23.686962135982522</c:v>
                </c:pt>
                <c:pt idx="148">
                  <c:v>-23.168928811971821</c:v>
                </c:pt>
                <c:pt idx="149">
                  <c:v>-23.175479328530791</c:v>
                </c:pt>
                <c:pt idx="150">
                  <c:v>-22.127647246991337</c:v>
                </c:pt>
                <c:pt idx="151">
                  <c:v>-20.575251738546068</c:v>
                </c:pt>
                <c:pt idx="152">
                  <c:v>-21.623161085817678</c:v>
                </c:pt>
                <c:pt idx="153">
                  <c:v>-20.008818635670583</c:v>
                </c:pt>
                <c:pt idx="154">
                  <c:v>-19.278073546052049</c:v>
                </c:pt>
                <c:pt idx="155">
                  <c:v>-19.391291838568186</c:v>
                </c:pt>
                <c:pt idx="156">
                  <c:v>-17.917617337106332</c:v>
                </c:pt>
                <c:pt idx="157">
                  <c:v>-17.804712035232185</c:v>
                </c:pt>
                <c:pt idx="158">
                  <c:v>-17.385749207810111</c:v>
                </c:pt>
                <c:pt idx="159">
                  <c:v>-16.929686733926257</c:v>
                </c:pt>
                <c:pt idx="160">
                  <c:v>-19.452323303351594</c:v>
                </c:pt>
                <c:pt idx="161">
                  <c:v>-19.446837951355796</c:v>
                </c:pt>
                <c:pt idx="162">
                  <c:v>-18.057261833585756</c:v>
                </c:pt>
                <c:pt idx="163">
                  <c:v>-18.12348584832775</c:v>
                </c:pt>
                <c:pt idx="164">
                  <c:v>-16.899272368678421</c:v>
                </c:pt>
                <c:pt idx="165">
                  <c:v>-17.153911587418186</c:v>
                </c:pt>
                <c:pt idx="166">
                  <c:v>-17.134493401407326</c:v>
                </c:pt>
                <c:pt idx="167">
                  <c:v>-17.430381224971963</c:v>
                </c:pt>
                <c:pt idx="168">
                  <c:v>-16.592695989125296</c:v>
                </c:pt>
                <c:pt idx="169">
                  <c:v>-16.641113499370164</c:v>
                </c:pt>
                <c:pt idx="170">
                  <c:v>-17.034161414847624</c:v>
                </c:pt>
              </c:numCache>
            </c:numRef>
          </c:yVal>
          <c:smooth val="0"/>
          <c:extLst>
            <c:ext xmlns:c16="http://schemas.microsoft.com/office/drawing/2014/chart" uri="{C3380CC4-5D6E-409C-BE32-E72D297353CC}">
              <c16:uniqueId val="{00000001-02A5-4FE4-A2AB-21EAF7A03A40}"/>
            </c:ext>
          </c:extLst>
        </c:ser>
        <c:ser>
          <c:idx val="2"/>
          <c:order val="2"/>
          <c:tx>
            <c:strRef>
              <c:f>'both apyr+glu'!$H$4</c:f>
              <c:strCache>
                <c:ptCount val="1"/>
                <c:pt idx="0">
                  <c:v>70 uM glu only</c:v>
                </c:pt>
              </c:strCache>
            </c:strRef>
          </c:tx>
          <c:spPr>
            <a:ln w="25400" cap="rnd">
              <a:solidFill>
                <a:schemeClr val="accent1"/>
              </a:solidFill>
              <a:round/>
            </a:ln>
            <a:effectLst/>
          </c:spPr>
          <c:marker>
            <c:symbol val="none"/>
          </c:marker>
          <c:errBars>
            <c:errDir val="y"/>
            <c:errBarType val="both"/>
            <c:errValType val="cust"/>
            <c:noEndCap val="1"/>
            <c:plus>
              <c:numRef>
                <c:f>'both apyr+glu'!$I$20:$I$185</c:f>
                <c:numCache>
                  <c:formatCode>General</c:formatCode>
                  <c:ptCount val="166"/>
                  <c:pt idx="0">
                    <c:v>0</c:v>
                  </c:pt>
                  <c:pt idx="1">
                    <c:v>3.255530920871391</c:v>
                  </c:pt>
                  <c:pt idx="2">
                    <c:v>2.3889100627229438</c:v>
                  </c:pt>
                  <c:pt idx="3">
                    <c:v>2.2010804527041543</c:v>
                  </c:pt>
                  <c:pt idx="4">
                    <c:v>1.2595187701544674</c:v>
                  </c:pt>
                  <c:pt idx="5">
                    <c:v>1.5085567796776607</c:v>
                  </c:pt>
                  <c:pt idx="6">
                    <c:v>2.2199376962542541</c:v>
                  </c:pt>
                  <c:pt idx="7">
                    <c:v>2.3954335925216008</c:v>
                  </c:pt>
                  <c:pt idx="8">
                    <c:v>2.5458006033359322</c:v>
                  </c:pt>
                  <c:pt idx="9">
                    <c:v>3.5562603567772109</c:v>
                  </c:pt>
                  <c:pt idx="10">
                    <c:v>3.8384383489675673</c:v>
                  </c:pt>
                  <c:pt idx="11">
                    <c:v>3.9671960542296905</c:v>
                  </c:pt>
                  <c:pt idx="12">
                    <c:v>4.2850970986595662</c:v>
                  </c:pt>
                  <c:pt idx="13">
                    <c:v>4.3763241560118686</c:v>
                  </c:pt>
                  <c:pt idx="14">
                    <c:v>4.181184771541254</c:v>
                  </c:pt>
                  <c:pt idx="15">
                    <c:v>4.4729870251081296</c:v>
                  </c:pt>
                  <c:pt idx="16">
                    <c:v>4.4583923079178298</c:v>
                  </c:pt>
                  <c:pt idx="17">
                    <c:v>4.5872195907661704</c:v>
                  </c:pt>
                  <c:pt idx="18">
                    <c:v>4.4061698289668323</c:v>
                  </c:pt>
                  <c:pt idx="19">
                    <c:v>4.2404338982652066</c:v>
                  </c:pt>
                  <c:pt idx="20">
                    <c:v>4.3880384348008556</c:v>
                  </c:pt>
                  <c:pt idx="21">
                    <c:v>4.2148704133683772</c:v>
                  </c:pt>
                  <c:pt idx="22">
                    <c:v>4.3026524554676691</c:v>
                  </c:pt>
                  <c:pt idx="23">
                    <c:v>4.1896571582832243</c:v>
                  </c:pt>
                  <c:pt idx="24">
                    <c:v>4.2390291007779108</c:v>
                  </c:pt>
                  <c:pt idx="25">
                    <c:v>4.3383069733082822</c:v>
                  </c:pt>
                  <c:pt idx="26">
                    <c:v>4.4415069605719557</c:v>
                  </c:pt>
                  <c:pt idx="27">
                    <c:v>4.3321686827708499</c:v>
                  </c:pt>
                  <c:pt idx="28">
                    <c:v>4.2045646386150732</c:v>
                  </c:pt>
                  <c:pt idx="29">
                    <c:v>4.0006356806871732</c:v>
                  </c:pt>
                  <c:pt idx="30">
                    <c:v>4.0254199883031472</c:v>
                  </c:pt>
                  <c:pt idx="31">
                    <c:v>3.966193899424399</c:v>
                  </c:pt>
                  <c:pt idx="32">
                    <c:v>3.8923458512868265</c:v>
                  </c:pt>
                  <c:pt idx="33">
                    <c:v>3.7993837783045472</c:v>
                  </c:pt>
                  <c:pt idx="34">
                    <c:v>3.3514285249746578</c:v>
                  </c:pt>
                  <c:pt idx="35">
                    <c:v>3.0009959582830548</c:v>
                  </c:pt>
                  <c:pt idx="36">
                    <c:v>3.1829619416236894</c:v>
                  </c:pt>
                  <c:pt idx="37">
                    <c:v>3.0750806299274256</c:v>
                  </c:pt>
                  <c:pt idx="38">
                    <c:v>2.7112182424079183</c:v>
                  </c:pt>
                  <c:pt idx="39">
                    <c:v>2.7089569515162215</c:v>
                  </c:pt>
                  <c:pt idx="40">
                    <c:v>2.8601462552073049</c:v>
                  </c:pt>
                  <c:pt idx="41">
                    <c:v>2.9919536479480997</c:v>
                  </c:pt>
                  <c:pt idx="42">
                    <c:v>2.7054038914287468</c:v>
                  </c:pt>
                  <c:pt idx="43">
                    <c:v>2.7224719354348412</c:v>
                  </c:pt>
                  <c:pt idx="44">
                    <c:v>2.7349978542354871</c:v>
                  </c:pt>
                  <c:pt idx="45">
                    <c:v>2.61812478982052</c:v>
                  </c:pt>
                  <c:pt idx="46">
                    <c:v>2.6780489556449658</c:v>
                  </c:pt>
                  <c:pt idx="47">
                    <c:v>2.7497573524048873</c:v>
                  </c:pt>
                  <c:pt idx="48">
                    <c:v>2.7486356854079586</c:v>
                  </c:pt>
                  <c:pt idx="49">
                    <c:v>2.8842857580152366</c:v>
                  </c:pt>
                  <c:pt idx="50">
                    <c:v>2.8354814126614065</c:v>
                  </c:pt>
                  <c:pt idx="51">
                    <c:v>2.8818381795980015</c:v>
                  </c:pt>
                  <c:pt idx="52">
                    <c:v>3.0152573671375871</c:v>
                  </c:pt>
                  <c:pt idx="53">
                    <c:v>2.7449178142276685</c:v>
                  </c:pt>
                  <c:pt idx="54">
                    <c:v>2.8264165454291725</c:v>
                  </c:pt>
                  <c:pt idx="55">
                    <c:v>2.9378418404066085</c:v>
                  </c:pt>
                  <c:pt idx="56">
                    <c:v>3.2047213384186808</c:v>
                  </c:pt>
                  <c:pt idx="57">
                    <c:v>3.0723680061634093</c:v>
                  </c:pt>
                  <c:pt idx="58">
                    <c:v>3.2285568904530186</c:v>
                  </c:pt>
                  <c:pt idx="59">
                    <c:v>3.0408616239213719</c:v>
                  </c:pt>
                  <c:pt idx="60">
                    <c:v>2.9981624174832771</c:v>
                  </c:pt>
                  <c:pt idx="61">
                    <c:v>3.0354922101373849</c:v>
                  </c:pt>
                  <c:pt idx="62">
                    <c:v>3.0390455363990516</c:v>
                  </c:pt>
                  <c:pt idx="63">
                    <c:v>3.1157802318856622</c:v>
                  </c:pt>
                  <c:pt idx="64">
                    <c:v>3.0514170007373664</c:v>
                  </c:pt>
                  <c:pt idx="65">
                    <c:v>2.9069479736826462</c:v>
                  </c:pt>
                  <c:pt idx="66">
                    <c:v>3.2110397710802823</c:v>
                  </c:pt>
                  <c:pt idx="67">
                    <c:v>3.301101084993618</c:v>
                  </c:pt>
                  <c:pt idx="68">
                    <c:v>3.0958181412017991</c:v>
                  </c:pt>
                  <c:pt idx="69">
                    <c:v>3.5943410884182163</c:v>
                  </c:pt>
                  <c:pt idx="70">
                    <c:v>3.4144062079107185</c:v>
                  </c:pt>
                  <c:pt idx="71">
                    <c:v>3.4586405999972301</c:v>
                  </c:pt>
                  <c:pt idx="72">
                    <c:v>3.5263870061486275</c:v>
                  </c:pt>
                  <c:pt idx="73">
                    <c:v>3.3721062310165109</c:v>
                  </c:pt>
                  <c:pt idx="74">
                    <c:v>3.3630513540285456</c:v>
                  </c:pt>
                  <c:pt idx="75">
                    <c:v>3.231044864981798</c:v>
                  </c:pt>
                  <c:pt idx="76">
                    <c:v>3.3966585266439222</c:v>
                  </c:pt>
                  <c:pt idx="77">
                    <c:v>3.2953528590349492</c:v>
                  </c:pt>
                  <c:pt idx="78">
                    <c:v>3.4251845629197506</c:v>
                  </c:pt>
                  <c:pt idx="79">
                    <c:v>3.6304784968516719</c:v>
                  </c:pt>
                  <c:pt idx="80">
                    <c:v>3.6194006784517168</c:v>
                  </c:pt>
                  <c:pt idx="81">
                    <c:v>3.3708765275353376</c:v>
                  </c:pt>
                  <c:pt idx="82">
                    <c:v>3.9007572848856031</c:v>
                  </c:pt>
                  <c:pt idx="83">
                    <c:v>3.9160827288874578</c:v>
                  </c:pt>
                  <c:pt idx="84">
                    <c:v>4.0808980358241502</c:v>
                  </c:pt>
                  <c:pt idx="85">
                    <c:v>4.2432871342448024</c:v>
                  </c:pt>
                  <c:pt idx="86">
                    <c:v>4.8616844437117859</c:v>
                  </c:pt>
                  <c:pt idx="87">
                    <c:v>4.4507214953461389</c:v>
                  </c:pt>
                  <c:pt idx="88">
                    <c:v>4.8825346555396152</c:v>
                  </c:pt>
                  <c:pt idx="89">
                    <c:v>5.1621182001909505</c:v>
                  </c:pt>
                  <c:pt idx="90">
                    <c:v>5.0350706852239879</c:v>
                  </c:pt>
                  <c:pt idx="91">
                    <c:v>4.9069648987351329</c:v>
                  </c:pt>
                  <c:pt idx="92">
                    <c:v>5.0526220554004473</c:v>
                  </c:pt>
                  <c:pt idx="93">
                    <c:v>5.220005320383093</c:v>
                  </c:pt>
                  <c:pt idx="94">
                    <c:v>5.2706823322735481</c:v>
                  </c:pt>
                  <c:pt idx="95">
                    <c:v>5.5016143832638482</c:v>
                  </c:pt>
                  <c:pt idx="96">
                    <c:v>5.4559273722487456</c:v>
                  </c:pt>
                  <c:pt idx="97">
                    <c:v>5.2660510322433218</c:v>
                  </c:pt>
                  <c:pt idx="98">
                    <c:v>5.0071592917800203</c:v>
                  </c:pt>
                  <c:pt idx="99">
                    <c:v>5.3473229945012788</c:v>
                  </c:pt>
                  <c:pt idx="100">
                    <c:v>5.3418465362268508</c:v>
                  </c:pt>
                  <c:pt idx="101">
                    <c:v>5.5817287470679808</c:v>
                  </c:pt>
                  <c:pt idx="102">
                    <c:v>5.3167951592669898</c:v>
                  </c:pt>
                  <c:pt idx="103">
                    <c:v>5.7419412958989255</c:v>
                  </c:pt>
                  <c:pt idx="104">
                    <c:v>5.4438795178267565</c:v>
                  </c:pt>
                  <c:pt idx="105">
                    <c:v>5.4574267695593397</c:v>
                  </c:pt>
                  <c:pt idx="106">
                    <c:v>5.764390580583747</c:v>
                  </c:pt>
                  <c:pt idx="107">
                    <c:v>5.9118069988869788</c:v>
                  </c:pt>
                  <c:pt idx="108">
                    <c:v>6.1887138469001579</c:v>
                  </c:pt>
                  <c:pt idx="109">
                    <c:v>5.8779906294854927</c:v>
                  </c:pt>
                  <c:pt idx="110">
                    <c:v>5.6739118616646982</c:v>
                  </c:pt>
                  <c:pt idx="111">
                    <c:v>5.8199477902892163</c:v>
                  </c:pt>
                  <c:pt idx="112">
                    <c:v>5.3829952566786794</c:v>
                  </c:pt>
                  <c:pt idx="113">
                    <c:v>5.3555873715092419</c:v>
                  </c:pt>
                  <c:pt idx="114">
                    <c:v>5.6094881045633249</c:v>
                  </c:pt>
                  <c:pt idx="115">
                    <c:v>5.756352411466839</c:v>
                  </c:pt>
                  <c:pt idx="116">
                    <c:v>5.3304130861139205</c:v>
                  </c:pt>
                  <c:pt idx="117">
                    <c:v>5.372676642957817</c:v>
                  </c:pt>
                  <c:pt idx="118">
                    <c:v>5.6676588936595662</c:v>
                  </c:pt>
                  <c:pt idx="119">
                    <c:v>5.3943478230184141</c:v>
                  </c:pt>
                  <c:pt idx="120">
                    <c:v>5.1927697816267999</c:v>
                  </c:pt>
                  <c:pt idx="121">
                    <c:v>5.203516100401802</c:v>
                  </c:pt>
                  <c:pt idx="122">
                    <c:v>5.6346587016679068</c:v>
                  </c:pt>
                  <c:pt idx="123">
                    <c:v>5.0721853566944199</c:v>
                  </c:pt>
                  <c:pt idx="124">
                    <c:v>5.2778103273411805</c:v>
                  </c:pt>
                  <c:pt idx="125">
                    <c:v>5.3307078485238266</c:v>
                  </c:pt>
                  <c:pt idx="126">
                    <c:v>4.8281063861783835</c:v>
                  </c:pt>
                  <c:pt idx="127">
                    <c:v>5.072145781631308</c:v>
                  </c:pt>
                  <c:pt idx="128">
                    <c:v>5.2579679058657733</c:v>
                  </c:pt>
                  <c:pt idx="129">
                    <c:v>5.020880207393132</c:v>
                  </c:pt>
                  <c:pt idx="130">
                    <c:v>5.1575533296501117</c:v>
                  </c:pt>
                  <c:pt idx="131">
                    <c:v>5.1154113937361938</c:v>
                  </c:pt>
                  <c:pt idx="132">
                    <c:v>5.0035021287332144</c:v>
                  </c:pt>
                  <c:pt idx="133">
                    <c:v>5.0125037551937908</c:v>
                  </c:pt>
                  <c:pt idx="134">
                    <c:v>5.4204285907993608</c:v>
                  </c:pt>
                  <c:pt idx="135">
                    <c:v>5.0963977152776625</c:v>
                  </c:pt>
                  <c:pt idx="136">
                    <c:v>4.7090255551423628</c:v>
                  </c:pt>
                  <c:pt idx="137">
                    <c:v>4.9643391129525121</c:v>
                  </c:pt>
                  <c:pt idx="138">
                    <c:v>4.4996240562428973</c:v>
                  </c:pt>
                  <c:pt idx="139">
                    <c:v>4.2169143430453175</c:v>
                  </c:pt>
                  <c:pt idx="140">
                    <c:v>3.9145145893874824</c:v>
                  </c:pt>
                  <c:pt idx="141">
                    <c:v>4.0896423307367717</c:v>
                  </c:pt>
                  <c:pt idx="142">
                    <c:v>3.7553371093438255</c:v>
                  </c:pt>
                  <c:pt idx="143">
                    <c:v>3.6819178935885182</c:v>
                  </c:pt>
                  <c:pt idx="144">
                    <c:v>3.7805481395634528</c:v>
                  </c:pt>
                  <c:pt idx="145">
                    <c:v>3.8925809059934333</c:v>
                  </c:pt>
                  <c:pt idx="146">
                    <c:v>3.8194187426933111</c:v>
                  </c:pt>
                  <c:pt idx="147">
                    <c:v>4.078934684180866</c:v>
                  </c:pt>
                  <c:pt idx="148">
                    <c:v>4.1347273470170682</c:v>
                  </c:pt>
                  <c:pt idx="149">
                    <c:v>3.8331638852556789</c:v>
                  </c:pt>
                  <c:pt idx="150">
                    <c:v>3.8972290764874296</c:v>
                  </c:pt>
                  <c:pt idx="151">
                    <c:v>3.5525298690742826</c:v>
                  </c:pt>
                  <c:pt idx="152">
                    <c:v>3.5526158919323669</c:v>
                  </c:pt>
                  <c:pt idx="153">
                    <c:v>3.9087434152134257</c:v>
                  </c:pt>
                  <c:pt idx="154">
                    <c:v>3.708769410091028</c:v>
                  </c:pt>
                  <c:pt idx="155">
                    <c:v>3.7610186609382046</c:v>
                  </c:pt>
                  <c:pt idx="156">
                    <c:v>3.754651675232513</c:v>
                  </c:pt>
                  <c:pt idx="157">
                    <c:v>3.6537818039641943</c:v>
                  </c:pt>
                  <c:pt idx="158">
                    <c:v>4.2792724840205825</c:v>
                  </c:pt>
                  <c:pt idx="159">
                    <c:v>3.7931680420050973</c:v>
                  </c:pt>
                  <c:pt idx="160">
                    <c:v>3.6958291719579188</c:v>
                  </c:pt>
                  <c:pt idx="161">
                    <c:v>4.4058715997627775</c:v>
                  </c:pt>
                  <c:pt idx="162">
                    <c:v>4.5345352718260212</c:v>
                  </c:pt>
                  <c:pt idx="163">
                    <c:v>4.2430523552028196</c:v>
                  </c:pt>
                  <c:pt idx="164">
                    <c:v>4.4620954435285949</c:v>
                  </c:pt>
                  <c:pt idx="165">
                    <c:v>4.6641887693236725</c:v>
                  </c:pt>
                </c:numCache>
              </c:numRef>
            </c:plus>
            <c:minus>
              <c:numRef>
                <c:f>'both apyr+glu'!$I$20:$I$185</c:f>
                <c:numCache>
                  <c:formatCode>General</c:formatCode>
                  <c:ptCount val="166"/>
                  <c:pt idx="0">
                    <c:v>0</c:v>
                  </c:pt>
                  <c:pt idx="1">
                    <c:v>3.255530920871391</c:v>
                  </c:pt>
                  <c:pt idx="2">
                    <c:v>2.3889100627229438</c:v>
                  </c:pt>
                  <c:pt idx="3">
                    <c:v>2.2010804527041543</c:v>
                  </c:pt>
                  <c:pt idx="4">
                    <c:v>1.2595187701544674</c:v>
                  </c:pt>
                  <c:pt idx="5">
                    <c:v>1.5085567796776607</c:v>
                  </c:pt>
                  <c:pt idx="6">
                    <c:v>2.2199376962542541</c:v>
                  </c:pt>
                  <c:pt idx="7">
                    <c:v>2.3954335925216008</c:v>
                  </c:pt>
                  <c:pt idx="8">
                    <c:v>2.5458006033359322</c:v>
                  </c:pt>
                  <c:pt idx="9">
                    <c:v>3.5562603567772109</c:v>
                  </c:pt>
                  <c:pt idx="10">
                    <c:v>3.8384383489675673</c:v>
                  </c:pt>
                  <c:pt idx="11">
                    <c:v>3.9671960542296905</c:v>
                  </c:pt>
                  <c:pt idx="12">
                    <c:v>4.2850970986595662</c:v>
                  </c:pt>
                  <c:pt idx="13">
                    <c:v>4.3763241560118686</c:v>
                  </c:pt>
                  <c:pt idx="14">
                    <c:v>4.181184771541254</c:v>
                  </c:pt>
                  <c:pt idx="15">
                    <c:v>4.4729870251081296</c:v>
                  </c:pt>
                  <c:pt idx="16">
                    <c:v>4.4583923079178298</c:v>
                  </c:pt>
                  <c:pt idx="17">
                    <c:v>4.5872195907661704</c:v>
                  </c:pt>
                  <c:pt idx="18">
                    <c:v>4.4061698289668323</c:v>
                  </c:pt>
                  <c:pt idx="19">
                    <c:v>4.2404338982652066</c:v>
                  </c:pt>
                  <c:pt idx="20">
                    <c:v>4.3880384348008556</c:v>
                  </c:pt>
                  <c:pt idx="21">
                    <c:v>4.2148704133683772</c:v>
                  </c:pt>
                  <c:pt idx="22">
                    <c:v>4.3026524554676691</c:v>
                  </c:pt>
                  <c:pt idx="23">
                    <c:v>4.1896571582832243</c:v>
                  </c:pt>
                  <c:pt idx="24">
                    <c:v>4.2390291007779108</c:v>
                  </c:pt>
                  <c:pt idx="25">
                    <c:v>4.3383069733082822</c:v>
                  </c:pt>
                  <c:pt idx="26">
                    <c:v>4.4415069605719557</c:v>
                  </c:pt>
                  <c:pt idx="27">
                    <c:v>4.3321686827708499</c:v>
                  </c:pt>
                  <c:pt idx="28">
                    <c:v>4.2045646386150732</c:v>
                  </c:pt>
                  <c:pt idx="29">
                    <c:v>4.0006356806871732</c:v>
                  </c:pt>
                  <c:pt idx="30">
                    <c:v>4.0254199883031472</c:v>
                  </c:pt>
                  <c:pt idx="31">
                    <c:v>3.966193899424399</c:v>
                  </c:pt>
                  <c:pt idx="32">
                    <c:v>3.8923458512868265</c:v>
                  </c:pt>
                  <c:pt idx="33">
                    <c:v>3.7993837783045472</c:v>
                  </c:pt>
                  <c:pt idx="34">
                    <c:v>3.3514285249746578</c:v>
                  </c:pt>
                  <c:pt idx="35">
                    <c:v>3.0009959582830548</c:v>
                  </c:pt>
                  <c:pt idx="36">
                    <c:v>3.1829619416236894</c:v>
                  </c:pt>
                  <c:pt idx="37">
                    <c:v>3.0750806299274256</c:v>
                  </c:pt>
                  <c:pt idx="38">
                    <c:v>2.7112182424079183</c:v>
                  </c:pt>
                  <c:pt idx="39">
                    <c:v>2.7089569515162215</c:v>
                  </c:pt>
                  <c:pt idx="40">
                    <c:v>2.8601462552073049</c:v>
                  </c:pt>
                  <c:pt idx="41">
                    <c:v>2.9919536479480997</c:v>
                  </c:pt>
                  <c:pt idx="42">
                    <c:v>2.7054038914287468</c:v>
                  </c:pt>
                  <c:pt idx="43">
                    <c:v>2.7224719354348412</c:v>
                  </c:pt>
                  <c:pt idx="44">
                    <c:v>2.7349978542354871</c:v>
                  </c:pt>
                  <c:pt idx="45">
                    <c:v>2.61812478982052</c:v>
                  </c:pt>
                  <c:pt idx="46">
                    <c:v>2.6780489556449658</c:v>
                  </c:pt>
                  <c:pt idx="47">
                    <c:v>2.7497573524048873</c:v>
                  </c:pt>
                  <c:pt idx="48">
                    <c:v>2.7486356854079586</c:v>
                  </c:pt>
                  <c:pt idx="49">
                    <c:v>2.8842857580152366</c:v>
                  </c:pt>
                  <c:pt idx="50">
                    <c:v>2.8354814126614065</c:v>
                  </c:pt>
                  <c:pt idx="51">
                    <c:v>2.8818381795980015</c:v>
                  </c:pt>
                  <c:pt idx="52">
                    <c:v>3.0152573671375871</c:v>
                  </c:pt>
                  <c:pt idx="53">
                    <c:v>2.7449178142276685</c:v>
                  </c:pt>
                  <c:pt idx="54">
                    <c:v>2.8264165454291725</c:v>
                  </c:pt>
                  <c:pt idx="55">
                    <c:v>2.9378418404066085</c:v>
                  </c:pt>
                  <c:pt idx="56">
                    <c:v>3.2047213384186808</c:v>
                  </c:pt>
                  <c:pt idx="57">
                    <c:v>3.0723680061634093</c:v>
                  </c:pt>
                  <c:pt idx="58">
                    <c:v>3.2285568904530186</c:v>
                  </c:pt>
                  <c:pt idx="59">
                    <c:v>3.0408616239213719</c:v>
                  </c:pt>
                  <c:pt idx="60">
                    <c:v>2.9981624174832771</c:v>
                  </c:pt>
                  <c:pt idx="61">
                    <c:v>3.0354922101373849</c:v>
                  </c:pt>
                  <c:pt idx="62">
                    <c:v>3.0390455363990516</c:v>
                  </c:pt>
                  <c:pt idx="63">
                    <c:v>3.1157802318856622</c:v>
                  </c:pt>
                  <c:pt idx="64">
                    <c:v>3.0514170007373664</c:v>
                  </c:pt>
                  <c:pt idx="65">
                    <c:v>2.9069479736826462</c:v>
                  </c:pt>
                  <c:pt idx="66">
                    <c:v>3.2110397710802823</c:v>
                  </c:pt>
                  <c:pt idx="67">
                    <c:v>3.301101084993618</c:v>
                  </c:pt>
                  <c:pt idx="68">
                    <c:v>3.0958181412017991</c:v>
                  </c:pt>
                  <c:pt idx="69">
                    <c:v>3.5943410884182163</c:v>
                  </c:pt>
                  <c:pt idx="70">
                    <c:v>3.4144062079107185</c:v>
                  </c:pt>
                  <c:pt idx="71">
                    <c:v>3.4586405999972301</c:v>
                  </c:pt>
                  <c:pt idx="72">
                    <c:v>3.5263870061486275</c:v>
                  </c:pt>
                  <c:pt idx="73">
                    <c:v>3.3721062310165109</c:v>
                  </c:pt>
                  <c:pt idx="74">
                    <c:v>3.3630513540285456</c:v>
                  </c:pt>
                  <c:pt idx="75">
                    <c:v>3.231044864981798</c:v>
                  </c:pt>
                  <c:pt idx="76">
                    <c:v>3.3966585266439222</c:v>
                  </c:pt>
                  <c:pt idx="77">
                    <c:v>3.2953528590349492</c:v>
                  </c:pt>
                  <c:pt idx="78">
                    <c:v>3.4251845629197506</c:v>
                  </c:pt>
                  <c:pt idx="79">
                    <c:v>3.6304784968516719</c:v>
                  </c:pt>
                  <c:pt idx="80">
                    <c:v>3.6194006784517168</c:v>
                  </c:pt>
                  <c:pt idx="81">
                    <c:v>3.3708765275353376</c:v>
                  </c:pt>
                  <c:pt idx="82">
                    <c:v>3.9007572848856031</c:v>
                  </c:pt>
                  <c:pt idx="83">
                    <c:v>3.9160827288874578</c:v>
                  </c:pt>
                  <c:pt idx="84">
                    <c:v>4.0808980358241502</c:v>
                  </c:pt>
                  <c:pt idx="85">
                    <c:v>4.2432871342448024</c:v>
                  </c:pt>
                  <c:pt idx="86">
                    <c:v>4.8616844437117859</c:v>
                  </c:pt>
                  <c:pt idx="87">
                    <c:v>4.4507214953461389</c:v>
                  </c:pt>
                  <c:pt idx="88">
                    <c:v>4.8825346555396152</c:v>
                  </c:pt>
                  <c:pt idx="89">
                    <c:v>5.1621182001909505</c:v>
                  </c:pt>
                  <c:pt idx="90">
                    <c:v>5.0350706852239879</c:v>
                  </c:pt>
                  <c:pt idx="91">
                    <c:v>4.9069648987351329</c:v>
                  </c:pt>
                  <c:pt idx="92">
                    <c:v>5.0526220554004473</c:v>
                  </c:pt>
                  <c:pt idx="93">
                    <c:v>5.220005320383093</c:v>
                  </c:pt>
                  <c:pt idx="94">
                    <c:v>5.2706823322735481</c:v>
                  </c:pt>
                  <c:pt idx="95">
                    <c:v>5.5016143832638482</c:v>
                  </c:pt>
                  <c:pt idx="96">
                    <c:v>5.4559273722487456</c:v>
                  </c:pt>
                  <c:pt idx="97">
                    <c:v>5.2660510322433218</c:v>
                  </c:pt>
                  <c:pt idx="98">
                    <c:v>5.0071592917800203</c:v>
                  </c:pt>
                  <c:pt idx="99">
                    <c:v>5.3473229945012788</c:v>
                  </c:pt>
                  <c:pt idx="100">
                    <c:v>5.3418465362268508</c:v>
                  </c:pt>
                  <c:pt idx="101">
                    <c:v>5.5817287470679808</c:v>
                  </c:pt>
                  <c:pt idx="102">
                    <c:v>5.3167951592669898</c:v>
                  </c:pt>
                  <c:pt idx="103">
                    <c:v>5.7419412958989255</c:v>
                  </c:pt>
                  <c:pt idx="104">
                    <c:v>5.4438795178267565</c:v>
                  </c:pt>
                  <c:pt idx="105">
                    <c:v>5.4574267695593397</c:v>
                  </c:pt>
                  <c:pt idx="106">
                    <c:v>5.764390580583747</c:v>
                  </c:pt>
                  <c:pt idx="107">
                    <c:v>5.9118069988869788</c:v>
                  </c:pt>
                  <c:pt idx="108">
                    <c:v>6.1887138469001579</c:v>
                  </c:pt>
                  <c:pt idx="109">
                    <c:v>5.8779906294854927</c:v>
                  </c:pt>
                  <c:pt idx="110">
                    <c:v>5.6739118616646982</c:v>
                  </c:pt>
                  <c:pt idx="111">
                    <c:v>5.8199477902892163</c:v>
                  </c:pt>
                  <c:pt idx="112">
                    <c:v>5.3829952566786794</c:v>
                  </c:pt>
                  <c:pt idx="113">
                    <c:v>5.3555873715092419</c:v>
                  </c:pt>
                  <c:pt idx="114">
                    <c:v>5.6094881045633249</c:v>
                  </c:pt>
                  <c:pt idx="115">
                    <c:v>5.756352411466839</c:v>
                  </c:pt>
                  <c:pt idx="116">
                    <c:v>5.3304130861139205</c:v>
                  </c:pt>
                  <c:pt idx="117">
                    <c:v>5.372676642957817</c:v>
                  </c:pt>
                  <c:pt idx="118">
                    <c:v>5.6676588936595662</c:v>
                  </c:pt>
                  <c:pt idx="119">
                    <c:v>5.3943478230184141</c:v>
                  </c:pt>
                  <c:pt idx="120">
                    <c:v>5.1927697816267999</c:v>
                  </c:pt>
                  <c:pt idx="121">
                    <c:v>5.203516100401802</c:v>
                  </c:pt>
                  <c:pt idx="122">
                    <c:v>5.6346587016679068</c:v>
                  </c:pt>
                  <c:pt idx="123">
                    <c:v>5.0721853566944199</c:v>
                  </c:pt>
                  <c:pt idx="124">
                    <c:v>5.2778103273411805</c:v>
                  </c:pt>
                  <c:pt idx="125">
                    <c:v>5.3307078485238266</c:v>
                  </c:pt>
                  <c:pt idx="126">
                    <c:v>4.8281063861783835</c:v>
                  </c:pt>
                  <c:pt idx="127">
                    <c:v>5.072145781631308</c:v>
                  </c:pt>
                  <c:pt idx="128">
                    <c:v>5.2579679058657733</c:v>
                  </c:pt>
                  <c:pt idx="129">
                    <c:v>5.020880207393132</c:v>
                  </c:pt>
                  <c:pt idx="130">
                    <c:v>5.1575533296501117</c:v>
                  </c:pt>
                  <c:pt idx="131">
                    <c:v>5.1154113937361938</c:v>
                  </c:pt>
                  <c:pt idx="132">
                    <c:v>5.0035021287332144</c:v>
                  </c:pt>
                  <c:pt idx="133">
                    <c:v>5.0125037551937908</c:v>
                  </c:pt>
                  <c:pt idx="134">
                    <c:v>5.4204285907993608</c:v>
                  </c:pt>
                  <c:pt idx="135">
                    <c:v>5.0963977152776625</c:v>
                  </c:pt>
                  <c:pt idx="136">
                    <c:v>4.7090255551423628</c:v>
                  </c:pt>
                  <c:pt idx="137">
                    <c:v>4.9643391129525121</c:v>
                  </c:pt>
                  <c:pt idx="138">
                    <c:v>4.4996240562428973</c:v>
                  </c:pt>
                  <c:pt idx="139">
                    <c:v>4.2169143430453175</c:v>
                  </c:pt>
                  <c:pt idx="140">
                    <c:v>3.9145145893874824</c:v>
                  </c:pt>
                  <c:pt idx="141">
                    <c:v>4.0896423307367717</c:v>
                  </c:pt>
                  <c:pt idx="142">
                    <c:v>3.7553371093438255</c:v>
                  </c:pt>
                  <c:pt idx="143">
                    <c:v>3.6819178935885182</c:v>
                  </c:pt>
                  <c:pt idx="144">
                    <c:v>3.7805481395634528</c:v>
                  </c:pt>
                  <c:pt idx="145">
                    <c:v>3.8925809059934333</c:v>
                  </c:pt>
                  <c:pt idx="146">
                    <c:v>3.8194187426933111</c:v>
                  </c:pt>
                  <c:pt idx="147">
                    <c:v>4.078934684180866</c:v>
                  </c:pt>
                  <c:pt idx="148">
                    <c:v>4.1347273470170682</c:v>
                  </c:pt>
                  <c:pt idx="149">
                    <c:v>3.8331638852556789</c:v>
                  </c:pt>
                  <c:pt idx="150">
                    <c:v>3.8972290764874296</c:v>
                  </c:pt>
                  <c:pt idx="151">
                    <c:v>3.5525298690742826</c:v>
                  </c:pt>
                  <c:pt idx="152">
                    <c:v>3.5526158919323669</c:v>
                  </c:pt>
                  <c:pt idx="153">
                    <c:v>3.9087434152134257</c:v>
                  </c:pt>
                  <c:pt idx="154">
                    <c:v>3.708769410091028</c:v>
                  </c:pt>
                  <c:pt idx="155">
                    <c:v>3.7610186609382046</c:v>
                  </c:pt>
                  <c:pt idx="156">
                    <c:v>3.754651675232513</c:v>
                  </c:pt>
                  <c:pt idx="157">
                    <c:v>3.6537818039641943</c:v>
                  </c:pt>
                  <c:pt idx="158">
                    <c:v>4.2792724840205825</c:v>
                  </c:pt>
                  <c:pt idx="159">
                    <c:v>3.7931680420050973</c:v>
                  </c:pt>
                  <c:pt idx="160">
                    <c:v>3.6958291719579188</c:v>
                  </c:pt>
                  <c:pt idx="161">
                    <c:v>4.4058715997627775</c:v>
                  </c:pt>
                  <c:pt idx="162">
                    <c:v>4.5345352718260212</c:v>
                  </c:pt>
                  <c:pt idx="163">
                    <c:v>4.2430523552028196</c:v>
                  </c:pt>
                  <c:pt idx="164">
                    <c:v>4.4620954435285949</c:v>
                  </c:pt>
                  <c:pt idx="165">
                    <c:v>4.6641887693236725</c:v>
                  </c:pt>
                </c:numCache>
              </c:numRef>
            </c:minus>
            <c:spPr>
              <a:noFill/>
              <a:ln w="63500" cap="flat" cmpd="sng" algn="ctr">
                <a:solidFill>
                  <a:schemeClr val="accent1">
                    <a:lumMod val="60000"/>
                    <a:lumOff val="40000"/>
                    <a:alpha val="30000"/>
                  </a:schemeClr>
                </a:solidFill>
                <a:round/>
              </a:ln>
              <a:effectLst/>
            </c:spPr>
          </c:errBars>
          <c:xVal>
            <c:numRef>
              <c:f>'both apyr+glu'!$G$20:$G$185</c:f>
              <c:numCache>
                <c:formatCode>General</c:formatCode>
                <c:ptCount val="166"/>
                <c:pt idx="0">
                  <c:v>1500</c:v>
                </c:pt>
                <c:pt idx="1">
                  <c:v>1520</c:v>
                </c:pt>
                <c:pt idx="2">
                  <c:v>1540</c:v>
                </c:pt>
                <c:pt idx="3">
                  <c:v>1560</c:v>
                </c:pt>
                <c:pt idx="4">
                  <c:v>1580</c:v>
                </c:pt>
                <c:pt idx="5">
                  <c:v>1600</c:v>
                </c:pt>
                <c:pt idx="6">
                  <c:v>1620</c:v>
                </c:pt>
                <c:pt idx="7">
                  <c:v>1640</c:v>
                </c:pt>
                <c:pt idx="8">
                  <c:v>1660</c:v>
                </c:pt>
                <c:pt idx="9">
                  <c:v>1680</c:v>
                </c:pt>
                <c:pt idx="10">
                  <c:v>1700</c:v>
                </c:pt>
                <c:pt idx="11">
                  <c:v>1720</c:v>
                </c:pt>
                <c:pt idx="12">
                  <c:v>1740</c:v>
                </c:pt>
                <c:pt idx="13">
                  <c:v>1760</c:v>
                </c:pt>
                <c:pt idx="14">
                  <c:v>1780</c:v>
                </c:pt>
                <c:pt idx="15">
                  <c:v>1800</c:v>
                </c:pt>
                <c:pt idx="16">
                  <c:v>1820</c:v>
                </c:pt>
                <c:pt idx="17">
                  <c:v>1840</c:v>
                </c:pt>
                <c:pt idx="18">
                  <c:v>1860</c:v>
                </c:pt>
                <c:pt idx="19">
                  <c:v>1880</c:v>
                </c:pt>
                <c:pt idx="20">
                  <c:v>1900</c:v>
                </c:pt>
                <c:pt idx="21">
                  <c:v>1920</c:v>
                </c:pt>
                <c:pt idx="22">
                  <c:v>1940</c:v>
                </c:pt>
                <c:pt idx="23">
                  <c:v>1960</c:v>
                </c:pt>
                <c:pt idx="24">
                  <c:v>1980</c:v>
                </c:pt>
                <c:pt idx="25">
                  <c:v>2000</c:v>
                </c:pt>
                <c:pt idx="26">
                  <c:v>2020</c:v>
                </c:pt>
                <c:pt idx="27">
                  <c:v>2040</c:v>
                </c:pt>
                <c:pt idx="28">
                  <c:v>2060</c:v>
                </c:pt>
                <c:pt idx="29">
                  <c:v>2080</c:v>
                </c:pt>
                <c:pt idx="30">
                  <c:v>2100</c:v>
                </c:pt>
                <c:pt idx="31">
                  <c:v>2120</c:v>
                </c:pt>
                <c:pt idx="32">
                  <c:v>2140</c:v>
                </c:pt>
                <c:pt idx="33">
                  <c:v>2160</c:v>
                </c:pt>
                <c:pt idx="34">
                  <c:v>2180</c:v>
                </c:pt>
                <c:pt idx="35">
                  <c:v>2200</c:v>
                </c:pt>
                <c:pt idx="36">
                  <c:v>2220</c:v>
                </c:pt>
                <c:pt idx="37">
                  <c:v>2240</c:v>
                </c:pt>
                <c:pt idx="38">
                  <c:v>2260</c:v>
                </c:pt>
                <c:pt idx="39">
                  <c:v>2280</c:v>
                </c:pt>
                <c:pt idx="40">
                  <c:v>2300</c:v>
                </c:pt>
                <c:pt idx="41">
                  <c:v>2320</c:v>
                </c:pt>
                <c:pt idx="42">
                  <c:v>2340</c:v>
                </c:pt>
                <c:pt idx="43">
                  <c:v>2360</c:v>
                </c:pt>
                <c:pt idx="44">
                  <c:v>2380</c:v>
                </c:pt>
                <c:pt idx="45">
                  <c:v>2400</c:v>
                </c:pt>
                <c:pt idx="46">
                  <c:v>2420</c:v>
                </c:pt>
                <c:pt idx="47">
                  <c:v>2440</c:v>
                </c:pt>
                <c:pt idx="48">
                  <c:v>2460</c:v>
                </c:pt>
                <c:pt idx="49">
                  <c:v>2480</c:v>
                </c:pt>
                <c:pt idx="50">
                  <c:v>2500</c:v>
                </c:pt>
                <c:pt idx="51">
                  <c:v>2520</c:v>
                </c:pt>
                <c:pt idx="52">
                  <c:v>2540</c:v>
                </c:pt>
                <c:pt idx="53">
                  <c:v>2560</c:v>
                </c:pt>
                <c:pt idx="54">
                  <c:v>2580</c:v>
                </c:pt>
                <c:pt idx="55">
                  <c:v>2600</c:v>
                </c:pt>
                <c:pt idx="56">
                  <c:v>2620</c:v>
                </c:pt>
                <c:pt idx="57">
                  <c:v>2640</c:v>
                </c:pt>
                <c:pt idx="58">
                  <c:v>2660</c:v>
                </c:pt>
                <c:pt idx="59">
                  <c:v>2680</c:v>
                </c:pt>
                <c:pt idx="60">
                  <c:v>2700</c:v>
                </c:pt>
                <c:pt idx="61">
                  <c:v>2720</c:v>
                </c:pt>
                <c:pt idx="62">
                  <c:v>2740</c:v>
                </c:pt>
                <c:pt idx="63">
                  <c:v>2760</c:v>
                </c:pt>
                <c:pt idx="64">
                  <c:v>2780</c:v>
                </c:pt>
                <c:pt idx="65">
                  <c:v>2800</c:v>
                </c:pt>
                <c:pt idx="66">
                  <c:v>2820</c:v>
                </c:pt>
                <c:pt idx="67">
                  <c:v>2840</c:v>
                </c:pt>
                <c:pt idx="68">
                  <c:v>2860</c:v>
                </c:pt>
                <c:pt idx="69">
                  <c:v>2880</c:v>
                </c:pt>
                <c:pt idx="70">
                  <c:v>2900</c:v>
                </c:pt>
                <c:pt idx="71">
                  <c:v>2920</c:v>
                </c:pt>
                <c:pt idx="72">
                  <c:v>2940</c:v>
                </c:pt>
                <c:pt idx="73">
                  <c:v>2960</c:v>
                </c:pt>
                <c:pt idx="74">
                  <c:v>2980</c:v>
                </c:pt>
                <c:pt idx="75">
                  <c:v>3000</c:v>
                </c:pt>
                <c:pt idx="76">
                  <c:v>3020</c:v>
                </c:pt>
                <c:pt idx="77">
                  <c:v>3040</c:v>
                </c:pt>
                <c:pt idx="78">
                  <c:v>3060</c:v>
                </c:pt>
                <c:pt idx="79">
                  <c:v>3080</c:v>
                </c:pt>
                <c:pt idx="80">
                  <c:v>3100</c:v>
                </c:pt>
                <c:pt idx="81">
                  <c:v>3120</c:v>
                </c:pt>
                <c:pt idx="82">
                  <c:v>3140</c:v>
                </c:pt>
                <c:pt idx="83">
                  <c:v>3160</c:v>
                </c:pt>
                <c:pt idx="84">
                  <c:v>3180</c:v>
                </c:pt>
                <c:pt idx="85">
                  <c:v>3200</c:v>
                </c:pt>
                <c:pt idx="86">
                  <c:v>3220</c:v>
                </c:pt>
                <c:pt idx="87">
                  <c:v>3240</c:v>
                </c:pt>
                <c:pt idx="88">
                  <c:v>3260</c:v>
                </c:pt>
                <c:pt idx="89">
                  <c:v>3280</c:v>
                </c:pt>
                <c:pt idx="90">
                  <c:v>3300</c:v>
                </c:pt>
                <c:pt idx="91">
                  <c:v>3320</c:v>
                </c:pt>
                <c:pt idx="92">
                  <c:v>3340</c:v>
                </c:pt>
                <c:pt idx="93">
                  <c:v>3360</c:v>
                </c:pt>
                <c:pt idx="94">
                  <c:v>3380</c:v>
                </c:pt>
                <c:pt idx="95">
                  <c:v>3400</c:v>
                </c:pt>
                <c:pt idx="96">
                  <c:v>3420</c:v>
                </c:pt>
                <c:pt idx="97">
                  <c:v>3440</c:v>
                </c:pt>
                <c:pt idx="98">
                  <c:v>3460</c:v>
                </c:pt>
                <c:pt idx="99">
                  <c:v>3480</c:v>
                </c:pt>
                <c:pt idx="100">
                  <c:v>3500</c:v>
                </c:pt>
                <c:pt idx="101">
                  <c:v>3520</c:v>
                </c:pt>
                <c:pt idx="102">
                  <c:v>3540</c:v>
                </c:pt>
                <c:pt idx="103">
                  <c:v>3560</c:v>
                </c:pt>
                <c:pt idx="104">
                  <c:v>3580</c:v>
                </c:pt>
                <c:pt idx="105">
                  <c:v>3600</c:v>
                </c:pt>
                <c:pt idx="106">
                  <c:v>3620</c:v>
                </c:pt>
                <c:pt idx="107">
                  <c:v>3640</c:v>
                </c:pt>
                <c:pt idx="108">
                  <c:v>3660</c:v>
                </c:pt>
                <c:pt idx="109">
                  <c:v>3680</c:v>
                </c:pt>
                <c:pt idx="110">
                  <c:v>3700</c:v>
                </c:pt>
                <c:pt idx="111">
                  <c:v>3720</c:v>
                </c:pt>
                <c:pt idx="112">
                  <c:v>3740</c:v>
                </c:pt>
                <c:pt idx="113">
                  <c:v>3760</c:v>
                </c:pt>
                <c:pt idx="114">
                  <c:v>3780</c:v>
                </c:pt>
                <c:pt idx="115">
                  <c:v>3800</c:v>
                </c:pt>
                <c:pt idx="116">
                  <c:v>3820</c:v>
                </c:pt>
                <c:pt idx="117">
                  <c:v>3840</c:v>
                </c:pt>
                <c:pt idx="118">
                  <c:v>3860</c:v>
                </c:pt>
                <c:pt idx="119">
                  <c:v>3880</c:v>
                </c:pt>
                <c:pt idx="120">
                  <c:v>3900</c:v>
                </c:pt>
                <c:pt idx="121">
                  <c:v>3920</c:v>
                </c:pt>
                <c:pt idx="122">
                  <c:v>3940</c:v>
                </c:pt>
                <c:pt idx="123">
                  <c:v>3960</c:v>
                </c:pt>
                <c:pt idx="124">
                  <c:v>3980</c:v>
                </c:pt>
                <c:pt idx="125">
                  <c:v>4000</c:v>
                </c:pt>
                <c:pt idx="126">
                  <c:v>4020</c:v>
                </c:pt>
                <c:pt idx="127">
                  <c:v>4040</c:v>
                </c:pt>
                <c:pt idx="128">
                  <c:v>4060</c:v>
                </c:pt>
                <c:pt idx="129">
                  <c:v>4080</c:v>
                </c:pt>
                <c:pt idx="130">
                  <c:v>4100</c:v>
                </c:pt>
                <c:pt idx="131">
                  <c:v>4120</c:v>
                </c:pt>
                <c:pt idx="132">
                  <c:v>4140</c:v>
                </c:pt>
                <c:pt idx="133">
                  <c:v>4160</c:v>
                </c:pt>
                <c:pt idx="134">
                  <c:v>4180</c:v>
                </c:pt>
                <c:pt idx="135">
                  <c:v>4200</c:v>
                </c:pt>
                <c:pt idx="136">
                  <c:v>4220</c:v>
                </c:pt>
                <c:pt idx="137">
                  <c:v>4240</c:v>
                </c:pt>
                <c:pt idx="138">
                  <c:v>4260</c:v>
                </c:pt>
                <c:pt idx="139">
                  <c:v>4280</c:v>
                </c:pt>
                <c:pt idx="140">
                  <c:v>4300</c:v>
                </c:pt>
                <c:pt idx="141">
                  <c:v>4320</c:v>
                </c:pt>
                <c:pt idx="142">
                  <c:v>4340</c:v>
                </c:pt>
                <c:pt idx="143">
                  <c:v>4360</c:v>
                </c:pt>
                <c:pt idx="144">
                  <c:v>4380</c:v>
                </c:pt>
                <c:pt idx="145">
                  <c:v>4400</c:v>
                </c:pt>
                <c:pt idx="146">
                  <c:v>4420</c:v>
                </c:pt>
                <c:pt idx="147">
                  <c:v>4440</c:v>
                </c:pt>
                <c:pt idx="148">
                  <c:v>4460</c:v>
                </c:pt>
                <c:pt idx="149">
                  <c:v>4480</c:v>
                </c:pt>
                <c:pt idx="150">
                  <c:v>4500</c:v>
                </c:pt>
                <c:pt idx="151">
                  <c:v>4520</c:v>
                </c:pt>
                <c:pt idx="152">
                  <c:v>4540</c:v>
                </c:pt>
                <c:pt idx="153">
                  <c:v>4560</c:v>
                </c:pt>
                <c:pt idx="154">
                  <c:v>4580</c:v>
                </c:pt>
                <c:pt idx="155">
                  <c:v>4600</c:v>
                </c:pt>
                <c:pt idx="156">
                  <c:v>4620</c:v>
                </c:pt>
                <c:pt idx="157">
                  <c:v>4640</c:v>
                </c:pt>
                <c:pt idx="158">
                  <c:v>4660</c:v>
                </c:pt>
                <c:pt idx="159">
                  <c:v>4680</c:v>
                </c:pt>
                <c:pt idx="160">
                  <c:v>4700</c:v>
                </c:pt>
                <c:pt idx="161">
                  <c:v>4720</c:v>
                </c:pt>
                <c:pt idx="162">
                  <c:v>4740</c:v>
                </c:pt>
                <c:pt idx="163">
                  <c:v>4760</c:v>
                </c:pt>
                <c:pt idx="164">
                  <c:v>4780</c:v>
                </c:pt>
                <c:pt idx="165">
                  <c:v>4800</c:v>
                </c:pt>
              </c:numCache>
            </c:numRef>
          </c:xVal>
          <c:yVal>
            <c:numRef>
              <c:f>'both apyr+glu'!$H$20:$H$185</c:f>
              <c:numCache>
                <c:formatCode>General</c:formatCode>
                <c:ptCount val="166"/>
                <c:pt idx="0">
                  <c:v>0</c:v>
                </c:pt>
                <c:pt idx="1">
                  <c:v>0.10260644975488013</c:v>
                </c:pt>
                <c:pt idx="2">
                  <c:v>-0.63048698418128668</c:v>
                </c:pt>
                <c:pt idx="3">
                  <c:v>6.4988633806171967E-2</c:v>
                </c:pt>
                <c:pt idx="4">
                  <c:v>2.6819168994874714</c:v>
                </c:pt>
                <c:pt idx="5">
                  <c:v>1.8179106813482619</c:v>
                </c:pt>
                <c:pt idx="6">
                  <c:v>3.020006808156519</c:v>
                </c:pt>
                <c:pt idx="7">
                  <c:v>4.0200387848831181</c:v>
                </c:pt>
                <c:pt idx="8">
                  <c:v>5.4129592873128587</c:v>
                </c:pt>
                <c:pt idx="9">
                  <c:v>7.4764783517197433</c:v>
                </c:pt>
                <c:pt idx="10">
                  <c:v>8.6221331429070176</c:v>
                </c:pt>
                <c:pt idx="11">
                  <c:v>9.2353089381943079</c:v>
                </c:pt>
                <c:pt idx="12">
                  <c:v>9.4368724922284546</c:v>
                </c:pt>
                <c:pt idx="13">
                  <c:v>10.007989281310731</c:v>
                </c:pt>
                <c:pt idx="14">
                  <c:v>10.309470855878796</c:v>
                </c:pt>
                <c:pt idx="15">
                  <c:v>11.516613747248275</c:v>
                </c:pt>
                <c:pt idx="16">
                  <c:v>11.344121178497655</c:v>
                </c:pt>
                <c:pt idx="17">
                  <c:v>11.408029237324829</c:v>
                </c:pt>
                <c:pt idx="18">
                  <c:v>13.234987948267271</c:v>
                </c:pt>
                <c:pt idx="19">
                  <c:v>14.632126711424892</c:v>
                </c:pt>
                <c:pt idx="20">
                  <c:v>14.705859470324453</c:v>
                </c:pt>
                <c:pt idx="21">
                  <c:v>15.052123034957333</c:v>
                </c:pt>
                <c:pt idx="22">
                  <c:v>16.11945074761746</c:v>
                </c:pt>
                <c:pt idx="23">
                  <c:v>15.518184047534559</c:v>
                </c:pt>
                <c:pt idx="24">
                  <c:v>15.391577865339432</c:v>
                </c:pt>
                <c:pt idx="25">
                  <c:v>15.563515492491417</c:v>
                </c:pt>
                <c:pt idx="26">
                  <c:v>16.638286228151426</c:v>
                </c:pt>
                <c:pt idx="27">
                  <c:v>16.653023543485098</c:v>
                </c:pt>
                <c:pt idx="28">
                  <c:v>17.691460906186389</c:v>
                </c:pt>
                <c:pt idx="29">
                  <c:v>17.48654523626675</c:v>
                </c:pt>
                <c:pt idx="30">
                  <c:v>17.654179080111771</c:v>
                </c:pt>
                <c:pt idx="31">
                  <c:v>18.163873446079613</c:v>
                </c:pt>
                <c:pt idx="32">
                  <c:v>18.595095745137474</c:v>
                </c:pt>
                <c:pt idx="33">
                  <c:v>18.166890878630618</c:v>
                </c:pt>
                <c:pt idx="34">
                  <c:v>19.348744591549366</c:v>
                </c:pt>
                <c:pt idx="35">
                  <c:v>20.167208802146831</c:v>
                </c:pt>
                <c:pt idx="36">
                  <c:v>19.265536938480839</c:v>
                </c:pt>
                <c:pt idx="37">
                  <c:v>20.194367950364313</c:v>
                </c:pt>
                <c:pt idx="38">
                  <c:v>21.165679210239432</c:v>
                </c:pt>
                <c:pt idx="39">
                  <c:v>21.051554313108475</c:v>
                </c:pt>
                <c:pt idx="40">
                  <c:v>20.491169391552216</c:v>
                </c:pt>
                <c:pt idx="41">
                  <c:v>21.04946616565627</c:v>
                </c:pt>
                <c:pt idx="42">
                  <c:v>20.920045170132088</c:v>
                </c:pt>
                <c:pt idx="43">
                  <c:v>20.556529407589274</c:v>
                </c:pt>
                <c:pt idx="44">
                  <c:v>22.101294702781878</c:v>
                </c:pt>
                <c:pt idx="45">
                  <c:v>21.374726795584284</c:v>
                </c:pt>
                <c:pt idx="46">
                  <c:v>20.948059868067524</c:v>
                </c:pt>
                <c:pt idx="47">
                  <c:v>21.517338819173212</c:v>
                </c:pt>
                <c:pt idx="48">
                  <c:v>21.158930416974233</c:v>
                </c:pt>
                <c:pt idx="49">
                  <c:v>21.938226382353726</c:v>
                </c:pt>
                <c:pt idx="50">
                  <c:v>21.619704146024759</c:v>
                </c:pt>
                <c:pt idx="51">
                  <c:v>21.113781052844839</c:v>
                </c:pt>
                <c:pt idx="52">
                  <c:v>21.523524255241764</c:v>
                </c:pt>
                <c:pt idx="53">
                  <c:v>20.918343202199303</c:v>
                </c:pt>
                <c:pt idx="54">
                  <c:v>20.870299332800148</c:v>
                </c:pt>
                <c:pt idx="55">
                  <c:v>20.926206293784617</c:v>
                </c:pt>
                <c:pt idx="56">
                  <c:v>22.170041755725325</c:v>
                </c:pt>
                <c:pt idx="57">
                  <c:v>21.773005171687696</c:v>
                </c:pt>
                <c:pt idx="58">
                  <c:v>22.417329878417782</c:v>
                </c:pt>
                <c:pt idx="59">
                  <c:v>22.302576131966621</c:v>
                </c:pt>
                <c:pt idx="60">
                  <c:v>22.172731868858047</c:v>
                </c:pt>
                <c:pt idx="61">
                  <c:v>22.299085543260922</c:v>
                </c:pt>
                <c:pt idx="62">
                  <c:v>22.74389716438727</c:v>
                </c:pt>
                <c:pt idx="63">
                  <c:v>22.34023712992331</c:v>
                </c:pt>
                <c:pt idx="64">
                  <c:v>23.17260780023727</c:v>
                </c:pt>
                <c:pt idx="65">
                  <c:v>22.946497635258698</c:v>
                </c:pt>
                <c:pt idx="66">
                  <c:v>22.588868661834045</c:v>
                </c:pt>
                <c:pt idx="67">
                  <c:v>22.936313957329116</c:v>
                </c:pt>
                <c:pt idx="68">
                  <c:v>23.467788344158325</c:v>
                </c:pt>
                <c:pt idx="69">
                  <c:v>23.484916622523745</c:v>
                </c:pt>
                <c:pt idx="70">
                  <c:v>23.246694887035382</c:v>
                </c:pt>
                <c:pt idx="71">
                  <c:v>23.72031818894617</c:v>
                </c:pt>
                <c:pt idx="72">
                  <c:v>22.987372882818299</c:v>
                </c:pt>
                <c:pt idx="73">
                  <c:v>23.389414346218324</c:v>
                </c:pt>
                <c:pt idx="74">
                  <c:v>22.631811391523172</c:v>
                </c:pt>
                <c:pt idx="75">
                  <c:v>21.900707657332184</c:v>
                </c:pt>
                <c:pt idx="76">
                  <c:v>22.008936034555184</c:v>
                </c:pt>
                <c:pt idx="77">
                  <c:v>21.934186698646322</c:v>
                </c:pt>
                <c:pt idx="78">
                  <c:v>21.719158873057019</c:v>
                </c:pt>
                <c:pt idx="79">
                  <c:v>22.28855085407957</c:v>
                </c:pt>
                <c:pt idx="80">
                  <c:v>22.455018863831071</c:v>
                </c:pt>
                <c:pt idx="81">
                  <c:v>22.085113846797146</c:v>
                </c:pt>
                <c:pt idx="82">
                  <c:v>22.82208014818011</c:v>
                </c:pt>
                <c:pt idx="83">
                  <c:v>22.460151856187149</c:v>
                </c:pt>
                <c:pt idx="84">
                  <c:v>20.663164691749888</c:v>
                </c:pt>
                <c:pt idx="85">
                  <c:v>21.197851178894631</c:v>
                </c:pt>
                <c:pt idx="86">
                  <c:v>21.564615023434232</c:v>
                </c:pt>
                <c:pt idx="87">
                  <c:v>20.998177512824647</c:v>
                </c:pt>
                <c:pt idx="88">
                  <c:v>21.819053651077475</c:v>
                </c:pt>
                <c:pt idx="89">
                  <c:v>21.018932696082306</c:v>
                </c:pt>
                <c:pt idx="90">
                  <c:v>19.963931007535361</c:v>
                </c:pt>
                <c:pt idx="91">
                  <c:v>20.367384742407161</c:v>
                </c:pt>
                <c:pt idx="92">
                  <c:v>20.883402863620944</c:v>
                </c:pt>
                <c:pt idx="93">
                  <c:v>19.07775668335616</c:v>
                </c:pt>
                <c:pt idx="94">
                  <c:v>19.874659656856473</c:v>
                </c:pt>
                <c:pt idx="95">
                  <c:v>19.566611482526145</c:v>
                </c:pt>
                <c:pt idx="96">
                  <c:v>18.990435875961793</c:v>
                </c:pt>
                <c:pt idx="97">
                  <c:v>19.581819830959422</c:v>
                </c:pt>
                <c:pt idx="98">
                  <c:v>19.952378109245331</c:v>
                </c:pt>
                <c:pt idx="99">
                  <c:v>19.605662188905821</c:v>
                </c:pt>
                <c:pt idx="100">
                  <c:v>18.88812365624953</c:v>
                </c:pt>
                <c:pt idx="101">
                  <c:v>19.159045599324333</c:v>
                </c:pt>
                <c:pt idx="102">
                  <c:v>18.772728312472776</c:v>
                </c:pt>
                <c:pt idx="103">
                  <c:v>18.367254077393664</c:v>
                </c:pt>
                <c:pt idx="104">
                  <c:v>18.503346812213049</c:v>
                </c:pt>
                <c:pt idx="105">
                  <c:v>18.766084869983548</c:v>
                </c:pt>
                <c:pt idx="106">
                  <c:v>17.589525246262323</c:v>
                </c:pt>
                <c:pt idx="107">
                  <c:v>17.595831768273491</c:v>
                </c:pt>
                <c:pt idx="108">
                  <c:v>15.125955976343926</c:v>
                </c:pt>
                <c:pt idx="109">
                  <c:v>18.074440881979729</c:v>
                </c:pt>
                <c:pt idx="110">
                  <c:v>17.061950123976384</c:v>
                </c:pt>
                <c:pt idx="111">
                  <c:v>17.339550943665266</c:v>
                </c:pt>
                <c:pt idx="112">
                  <c:v>17.014672067988606</c:v>
                </c:pt>
                <c:pt idx="113">
                  <c:v>16.889539238255512</c:v>
                </c:pt>
                <c:pt idx="114">
                  <c:v>15.441557307641247</c:v>
                </c:pt>
                <c:pt idx="115">
                  <c:v>16.140567584084629</c:v>
                </c:pt>
                <c:pt idx="116">
                  <c:v>15.983040213962811</c:v>
                </c:pt>
                <c:pt idx="117">
                  <c:v>15.706921285749596</c:v>
                </c:pt>
                <c:pt idx="118">
                  <c:v>16.047492776778615</c:v>
                </c:pt>
                <c:pt idx="119">
                  <c:v>16.502310923239961</c:v>
                </c:pt>
                <c:pt idx="120">
                  <c:v>16.24705586622531</c:v>
                </c:pt>
                <c:pt idx="121">
                  <c:v>16.654542509528248</c:v>
                </c:pt>
                <c:pt idx="122">
                  <c:v>16.573986227387188</c:v>
                </c:pt>
                <c:pt idx="123">
                  <c:v>16.042481512485583</c:v>
                </c:pt>
                <c:pt idx="124">
                  <c:v>16.219906063306922</c:v>
                </c:pt>
                <c:pt idx="125">
                  <c:v>15.408169765538172</c:v>
                </c:pt>
                <c:pt idx="126">
                  <c:v>15.516158112522914</c:v>
                </c:pt>
                <c:pt idx="127">
                  <c:v>15.827905524620069</c:v>
                </c:pt>
                <c:pt idx="128">
                  <c:v>15.530250945100049</c:v>
                </c:pt>
                <c:pt idx="129">
                  <c:v>14.125208185089807</c:v>
                </c:pt>
                <c:pt idx="130">
                  <c:v>14.246446179460516</c:v>
                </c:pt>
                <c:pt idx="131">
                  <c:v>14.231608519334413</c:v>
                </c:pt>
                <c:pt idx="132">
                  <c:v>13.672044389966928</c:v>
                </c:pt>
                <c:pt idx="133">
                  <c:v>13.758223528007361</c:v>
                </c:pt>
                <c:pt idx="134">
                  <c:v>13.70716902895035</c:v>
                </c:pt>
                <c:pt idx="135">
                  <c:v>13.429198863439897</c:v>
                </c:pt>
                <c:pt idx="136">
                  <c:v>12.064319479027203</c:v>
                </c:pt>
                <c:pt idx="137">
                  <c:v>12.859100331008921</c:v>
                </c:pt>
                <c:pt idx="138">
                  <c:v>12.731047278856051</c:v>
                </c:pt>
                <c:pt idx="139">
                  <c:v>12.996215681286861</c:v>
                </c:pt>
                <c:pt idx="140">
                  <c:v>12.41867852498274</c:v>
                </c:pt>
                <c:pt idx="141">
                  <c:v>12.767729328520696</c:v>
                </c:pt>
                <c:pt idx="142">
                  <c:v>12.998604003043933</c:v>
                </c:pt>
                <c:pt idx="143">
                  <c:v>12.714628427039175</c:v>
                </c:pt>
                <c:pt idx="144">
                  <c:v>13.679810767624188</c:v>
                </c:pt>
                <c:pt idx="145">
                  <c:v>13.054659170270881</c:v>
                </c:pt>
                <c:pt idx="146">
                  <c:v>12.804856163107294</c:v>
                </c:pt>
                <c:pt idx="147">
                  <c:v>12.672867673155626</c:v>
                </c:pt>
                <c:pt idx="148">
                  <c:v>12.725305994077557</c:v>
                </c:pt>
                <c:pt idx="149">
                  <c:v>12.159262905701727</c:v>
                </c:pt>
                <c:pt idx="150">
                  <c:v>13.061522067440967</c:v>
                </c:pt>
                <c:pt idx="151">
                  <c:v>12.185356984206072</c:v>
                </c:pt>
                <c:pt idx="152">
                  <c:v>11.718057311941013</c:v>
                </c:pt>
                <c:pt idx="153">
                  <c:v>12.907588504170537</c:v>
                </c:pt>
                <c:pt idx="154">
                  <c:v>12.606311074473648</c:v>
                </c:pt>
                <c:pt idx="155">
                  <c:v>13.9108315283992</c:v>
                </c:pt>
                <c:pt idx="156">
                  <c:v>12.636267575213342</c:v>
                </c:pt>
                <c:pt idx="157">
                  <c:v>13.065318165665483</c:v>
                </c:pt>
                <c:pt idx="158">
                  <c:v>13.074875059395854</c:v>
                </c:pt>
                <c:pt idx="159">
                  <c:v>11.538942533534383</c:v>
                </c:pt>
                <c:pt idx="160">
                  <c:v>11.414136487053684</c:v>
                </c:pt>
                <c:pt idx="161">
                  <c:v>12.247677432827743</c:v>
                </c:pt>
                <c:pt idx="162">
                  <c:v>11.590081246240812</c:v>
                </c:pt>
                <c:pt idx="163">
                  <c:v>10.730399989446314</c:v>
                </c:pt>
                <c:pt idx="164">
                  <c:v>10.815218475651578</c:v>
                </c:pt>
                <c:pt idx="165">
                  <c:v>11.014751248854452</c:v>
                </c:pt>
              </c:numCache>
            </c:numRef>
          </c:yVal>
          <c:smooth val="0"/>
          <c:extLst>
            <c:ext xmlns:c16="http://schemas.microsoft.com/office/drawing/2014/chart" uri="{C3380CC4-5D6E-409C-BE32-E72D297353CC}">
              <c16:uniqueId val="{00000002-02A5-4FE4-A2AB-21EAF7A03A40}"/>
            </c:ext>
          </c:extLst>
        </c:ser>
        <c:dLbls>
          <c:showLegendKey val="0"/>
          <c:showVal val="0"/>
          <c:showCatName val="0"/>
          <c:showSerName val="0"/>
          <c:showPercent val="0"/>
          <c:showBubbleSize val="0"/>
        </c:dLbls>
        <c:axId val="1091027551"/>
        <c:axId val="1091024639"/>
      </c:scatterChart>
      <c:valAx>
        <c:axId val="1091027551"/>
        <c:scaling>
          <c:orientation val="minMax"/>
          <c:max val="4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2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91024639"/>
        <c:crosses val="autoZero"/>
        <c:crossBetween val="midCat"/>
        <c:majorUnit val="600"/>
      </c:valAx>
      <c:valAx>
        <c:axId val="109102463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91027551"/>
        <c:crosses val="autoZero"/>
        <c:crossBetween val="midCat"/>
      </c:valAx>
      <c:spPr>
        <a:noFill/>
        <a:ln w="12700">
          <a:solidFill>
            <a:schemeClr val="tx1"/>
          </a:solidFill>
        </a:ln>
        <a:effectLst/>
      </c:spPr>
    </c:plotArea>
    <c:legend>
      <c:legendPos val="tr"/>
      <c:layout>
        <c:manualLayout>
          <c:xMode val="edge"/>
          <c:yMode val="edge"/>
          <c:x val="0.14508233835680479"/>
          <c:y val="6.3025210084033612E-2"/>
          <c:w val="0.25451739479863217"/>
          <c:h val="0.20010653080129687"/>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45477466570646"/>
          <c:y val="5.9191765548865093E-2"/>
          <c:w val="0.80177507777733092"/>
          <c:h val="0.7722227486914286"/>
        </c:manualLayout>
      </c:layout>
      <c:scatterChart>
        <c:scatterStyle val="lineMarker"/>
        <c:varyColors val="0"/>
        <c:ser>
          <c:idx val="2"/>
          <c:order val="0"/>
          <c:tx>
            <c:v>Shake</c:v>
          </c:tx>
          <c:spPr>
            <a:ln w="28575" cap="rnd">
              <a:solidFill>
                <a:srgbClr val="F6BB00"/>
              </a:solidFill>
              <a:round/>
            </a:ln>
            <a:effectLst/>
          </c:spPr>
          <c:marker>
            <c:symbol val="none"/>
          </c:marker>
          <c:errBars>
            <c:errDir val="y"/>
            <c:errBarType val="both"/>
            <c:errValType val="cust"/>
            <c:noEndCap val="1"/>
            <c:plus>
              <c:numRef>
                <c:f>'ng ctrl'!$V$4:$V$184</c:f>
                <c:numCache>
                  <c:formatCode>General</c:formatCode>
                  <c:ptCount val="181"/>
                  <c:pt idx="0">
                    <c:v>0</c:v>
                  </c:pt>
                  <c:pt idx="1">
                    <c:v>0.64009279842422584</c:v>
                  </c:pt>
                  <c:pt idx="2">
                    <c:v>0.74347913236949814</c:v>
                  </c:pt>
                  <c:pt idx="3">
                    <c:v>0.91086338707720749</c:v>
                  </c:pt>
                  <c:pt idx="4">
                    <c:v>1.0618087412686956</c:v>
                  </c:pt>
                  <c:pt idx="5">
                    <c:v>1.331312975787093</c:v>
                  </c:pt>
                  <c:pt idx="6">
                    <c:v>1.9691525300356765</c:v>
                  </c:pt>
                  <c:pt idx="7">
                    <c:v>2.1872930193286648</c:v>
                  </c:pt>
                  <c:pt idx="8">
                    <c:v>2.4148114895047557</c:v>
                  </c:pt>
                  <c:pt idx="9">
                    <c:v>2.4986601688307069</c:v>
                  </c:pt>
                  <c:pt idx="10">
                    <c:v>2.4447734479272616</c:v>
                  </c:pt>
                  <c:pt idx="11">
                    <c:v>2.5789575463804995</c:v>
                  </c:pt>
                  <c:pt idx="12">
                    <c:v>2.6909357662006586</c:v>
                  </c:pt>
                  <c:pt idx="13">
                    <c:v>3.0241497356025673</c:v>
                  </c:pt>
                  <c:pt idx="14">
                    <c:v>2.8622160511858681</c:v>
                  </c:pt>
                  <c:pt idx="15">
                    <c:v>2.8985769120254314</c:v>
                  </c:pt>
                  <c:pt idx="16">
                    <c:v>3.0735784509906519</c:v>
                  </c:pt>
                  <c:pt idx="17">
                    <c:v>3.3595428404129857</c:v>
                  </c:pt>
                  <c:pt idx="18">
                    <c:v>3.3636650946501971</c:v>
                  </c:pt>
                  <c:pt idx="19">
                    <c:v>3.7201405090378041</c:v>
                  </c:pt>
                  <c:pt idx="20">
                    <c:v>3.7467997542191869</c:v>
                  </c:pt>
                  <c:pt idx="21">
                    <c:v>3.9404111260381405</c:v>
                  </c:pt>
                  <c:pt idx="22">
                    <c:v>4.0777303317615248</c:v>
                  </c:pt>
                  <c:pt idx="23">
                    <c:v>4.1554659217922003</c:v>
                  </c:pt>
                  <c:pt idx="24">
                    <c:v>4.4296745903248294</c:v>
                  </c:pt>
                  <c:pt idx="25">
                    <c:v>4.5484430091732397</c:v>
                  </c:pt>
                  <c:pt idx="26">
                    <c:v>4.6366415489545103</c:v>
                  </c:pt>
                  <c:pt idx="27">
                    <c:v>5.12540169947202</c:v>
                  </c:pt>
                  <c:pt idx="28">
                    <c:v>5.4631623228228685</c:v>
                  </c:pt>
                  <c:pt idx="29">
                    <c:v>5.5476043732322662</c:v>
                  </c:pt>
                  <c:pt idx="30">
                    <c:v>6.0804312193854511</c:v>
                  </c:pt>
                  <c:pt idx="31">
                    <c:v>6.0191535871170672</c:v>
                  </c:pt>
                  <c:pt idx="32">
                    <c:v>6.0987730704064331</c:v>
                  </c:pt>
                  <c:pt idx="33">
                    <c:v>6.4218070102810039</c:v>
                  </c:pt>
                  <c:pt idx="34">
                    <c:v>6.3439518325905402</c:v>
                  </c:pt>
                  <c:pt idx="35">
                    <c:v>6.554328010434169</c:v>
                  </c:pt>
                  <c:pt idx="36">
                    <c:v>6.9605888586649796</c:v>
                  </c:pt>
                  <c:pt idx="37">
                    <c:v>7.2188147095967663</c:v>
                  </c:pt>
                  <c:pt idx="38">
                    <c:v>7.2409538743208239</c:v>
                  </c:pt>
                  <c:pt idx="39">
                    <c:v>7.3367545579445999</c:v>
                  </c:pt>
                  <c:pt idx="40">
                    <c:v>7.3541566507588607</c:v>
                  </c:pt>
                  <c:pt idx="41">
                    <c:v>7.1828217959525835</c:v>
                  </c:pt>
                  <c:pt idx="42">
                    <c:v>7.3469335859374585</c:v>
                  </c:pt>
                  <c:pt idx="43">
                    <c:v>7.5935376939865105</c:v>
                  </c:pt>
                  <c:pt idx="44">
                    <c:v>7.3368378202034483</c:v>
                  </c:pt>
                  <c:pt idx="45">
                    <c:v>7.1144340897954335</c:v>
                  </c:pt>
                  <c:pt idx="46">
                    <c:v>7.1296447010692292</c:v>
                  </c:pt>
                  <c:pt idx="47">
                    <c:v>6.6763776089542439</c:v>
                  </c:pt>
                  <c:pt idx="48">
                    <c:v>6.5786231161305082</c:v>
                  </c:pt>
                  <c:pt idx="49">
                    <c:v>6.5018372646555669</c:v>
                  </c:pt>
                  <c:pt idx="50">
                    <c:v>5.9435735388189697</c:v>
                  </c:pt>
                  <c:pt idx="51">
                    <c:v>5.9565686782304761</c:v>
                  </c:pt>
                  <c:pt idx="52">
                    <c:v>5.4945938004359443</c:v>
                  </c:pt>
                  <c:pt idx="53">
                    <c:v>5.7467460992935067</c:v>
                  </c:pt>
                  <c:pt idx="54">
                    <c:v>5.745284628383919</c:v>
                  </c:pt>
                  <c:pt idx="55">
                    <c:v>5.8661453025409047</c:v>
                  </c:pt>
                  <c:pt idx="56">
                    <c:v>5.8017075567130281</c:v>
                  </c:pt>
                  <c:pt idx="57">
                    <c:v>5.6294540515763298</c:v>
                  </c:pt>
                  <c:pt idx="58">
                    <c:v>5.6771237079430428</c:v>
                  </c:pt>
                  <c:pt idx="59">
                    <c:v>5.7094482083062426</c:v>
                  </c:pt>
                  <c:pt idx="60">
                    <c:v>5.6928040929198467</c:v>
                  </c:pt>
                  <c:pt idx="61">
                    <c:v>5.4208652713802836</c:v>
                  </c:pt>
                  <c:pt idx="62">
                    <c:v>5.2696053154836466</c:v>
                  </c:pt>
                  <c:pt idx="63">
                    <c:v>5.264536959775632</c:v>
                  </c:pt>
                  <c:pt idx="64">
                    <c:v>4.8675957499175775</c:v>
                  </c:pt>
                  <c:pt idx="65">
                    <c:v>4.8824080336969855</c:v>
                  </c:pt>
                  <c:pt idx="66">
                    <c:v>4.6980232441786658</c:v>
                  </c:pt>
                  <c:pt idx="67">
                    <c:v>4.9983768695093449</c:v>
                  </c:pt>
                  <c:pt idx="68">
                    <c:v>5.0889901578317849</c:v>
                  </c:pt>
                  <c:pt idx="69">
                    <c:v>5.5467026529914074</c:v>
                  </c:pt>
                  <c:pt idx="70">
                    <c:v>5.722190872363889</c:v>
                  </c:pt>
                  <c:pt idx="71">
                    <c:v>5.7655270006391781</c:v>
                  </c:pt>
                  <c:pt idx="72">
                    <c:v>6.1783455027427037</c:v>
                  </c:pt>
                  <c:pt idx="73">
                    <c:v>6.3223228374197022</c:v>
                  </c:pt>
                  <c:pt idx="74">
                    <c:v>6.4912174119112578</c:v>
                  </c:pt>
                  <c:pt idx="75">
                    <c:v>6.4759104496498585</c:v>
                  </c:pt>
                  <c:pt idx="76">
                    <c:v>6.7540350977469599</c:v>
                  </c:pt>
                  <c:pt idx="77">
                    <c:v>6.8110884781130405</c:v>
                  </c:pt>
                  <c:pt idx="78">
                    <c:v>7.1746273764923076</c:v>
                  </c:pt>
                  <c:pt idx="79">
                    <c:v>7.039381016883298</c:v>
                  </c:pt>
                  <c:pt idx="80">
                    <c:v>7.34163229944558</c:v>
                  </c:pt>
                  <c:pt idx="81">
                    <c:v>7.6947057372089303</c:v>
                  </c:pt>
                  <c:pt idx="82">
                    <c:v>7.7612047074586465</c:v>
                  </c:pt>
                  <c:pt idx="83">
                    <c:v>7.5527423781470615</c:v>
                  </c:pt>
                  <c:pt idx="84">
                    <c:v>7.9075039818231216</c:v>
                  </c:pt>
                  <c:pt idx="85">
                    <c:v>8.3513484830436013</c:v>
                  </c:pt>
                  <c:pt idx="86">
                    <c:v>8.0126641587483398</c:v>
                  </c:pt>
                  <c:pt idx="87">
                    <c:v>8.0152889311360713</c:v>
                  </c:pt>
                  <c:pt idx="88">
                    <c:v>8.2771057328169881</c:v>
                  </c:pt>
                  <c:pt idx="89">
                    <c:v>8.4542816356797168</c:v>
                  </c:pt>
                  <c:pt idx="90">
                    <c:v>8.3806127206348418</c:v>
                  </c:pt>
                  <c:pt idx="91">
                    <c:v>8.4072007658949879</c:v>
                  </c:pt>
                  <c:pt idx="92">
                    <c:v>8.1396130589771332</c:v>
                  </c:pt>
                  <c:pt idx="93">
                    <c:v>8.072053084226873</c:v>
                  </c:pt>
                  <c:pt idx="94">
                    <c:v>8.1166546522811558</c:v>
                  </c:pt>
                  <c:pt idx="95">
                    <c:v>8.0092913664483536</c:v>
                  </c:pt>
                  <c:pt idx="96">
                    <c:v>8.2354576398213357</c:v>
                  </c:pt>
                  <c:pt idx="97">
                    <c:v>8.0999813722089655</c:v>
                  </c:pt>
                  <c:pt idx="98">
                    <c:v>7.9910257266709444</c:v>
                  </c:pt>
                  <c:pt idx="99">
                    <c:v>8.2271432516188341</c:v>
                  </c:pt>
                  <c:pt idx="100">
                    <c:v>8.0938789586255897</c:v>
                  </c:pt>
                  <c:pt idx="101">
                    <c:v>8.0812257885979015</c:v>
                  </c:pt>
                  <c:pt idx="102">
                    <c:v>8.0873790333127005</c:v>
                  </c:pt>
                  <c:pt idx="103">
                    <c:v>8.0949059944483164</c:v>
                  </c:pt>
                  <c:pt idx="104">
                    <c:v>7.959974493099625</c:v>
                  </c:pt>
                  <c:pt idx="105">
                    <c:v>7.9803316121465739</c:v>
                  </c:pt>
                  <c:pt idx="106">
                    <c:v>7.8153388567101656</c:v>
                  </c:pt>
                  <c:pt idx="107">
                    <c:v>7.7072150457956798</c:v>
                  </c:pt>
                  <c:pt idx="108">
                    <c:v>7.5234418643341776</c:v>
                  </c:pt>
                  <c:pt idx="109">
                    <c:v>7.3395853483470317</c:v>
                  </c:pt>
                  <c:pt idx="110">
                    <c:v>7.14485169981673</c:v>
                  </c:pt>
                  <c:pt idx="111">
                    <c:v>7.2423132765789857</c:v>
                  </c:pt>
                  <c:pt idx="112">
                    <c:v>7.0258349118493983</c:v>
                  </c:pt>
                  <c:pt idx="113">
                    <c:v>6.9509796994231454</c:v>
                  </c:pt>
                  <c:pt idx="114">
                    <c:v>6.9067613801957011</c:v>
                  </c:pt>
                  <c:pt idx="115">
                    <c:v>6.6156574812744031</c:v>
                  </c:pt>
                  <c:pt idx="116">
                    <c:v>6.597749691456805</c:v>
                  </c:pt>
                  <c:pt idx="117">
                    <c:v>6.6224145517097996</c:v>
                  </c:pt>
                  <c:pt idx="118">
                    <c:v>6.4883886594770264</c:v>
                  </c:pt>
                  <c:pt idx="119">
                    <c:v>6.4425560707730201</c:v>
                  </c:pt>
                  <c:pt idx="120">
                    <c:v>6.3526183077093004</c:v>
                  </c:pt>
                  <c:pt idx="121">
                    <c:v>6.2782959529694047</c:v>
                  </c:pt>
                  <c:pt idx="122">
                    <c:v>6.0010931248590165</c:v>
                  </c:pt>
                  <c:pt idx="123">
                    <c:v>6.0133021486453089</c:v>
                  </c:pt>
                  <c:pt idx="124">
                    <c:v>5.8098460013557895</c:v>
                  </c:pt>
                  <c:pt idx="125">
                    <c:v>5.700971501242309</c:v>
                  </c:pt>
                  <c:pt idx="126">
                    <c:v>5.6390383048211898</c:v>
                  </c:pt>
                  <c:pt idx="127">
                    <c:v>5.5460740011895613</c:v>
                  </c:pt>
                  <c:pt idx="128">
                    <c:v>5.1141839489271073</c:v>
                  </c:pt>
                  <c:pt idx="129">
                    <c:v>5.1263385514899644</c:v>
                  </c:pt>
                  <c:pt idx="130">
                    <c:v>5.1747684988629521</c:v>
                  </c:pt>
                  <c:pt idx="131">
                    <c:v>4.8450035082831064</c:v>
                  </c:pt>
                  <c:pt idx="132">
                    <c:v>4.8732246617365247</c:v>
                  </c:pt>
                  <c:pt idx="133">
                    <c:v>5.1113529921362986</c:v>
                  </c:pt>
                  <c:pt idx="134">
                    <c:v>4.9966694526528048</c:v>
                  </c:pt>
                  <c:pt idx="135">
                    <c:v>4.7674645377506035</c:v>
                  </c:pt>
                  <c:pt idx="136">
                    <c:v>4.7968810981591039</c:v>
                  </c:pt>
                  <c:pt idx="137">
                    <c:v>4.7312523078490107</c:v>
                  </c:pt>
                  <c:pt idx="138">
                    <c:v>4.8381019591936436</c:v>
                  </c:pt>
                  <c:pt idx="139">
                    <c:v>4.9797155499182502</c:v>
                  </c:pt>
                  <c:pt idx="140">
                    <c:v>5.2313412068954017</c:v>
                  </c:pt>
                  <c:pt idx="141">
                    <c:v>4.9880360213596147</c:v>
                  </c:pt>
                  <c:pt idx="142">
                    <c:v>4.9028413008705725</c:v>
                  </c:pt>
                  <c:pt idx="143">
                    <c:v>4.9710044689468882</c:v>
                  </c:pt>
                  <c:pt idx="144">
                    <c:v>5.1474340654013266</c:v>
                  </c:pt>
                  <c:pt idx="145">
                    <c:v>4.6532283284747695</c:v>
                  </c:pt>
                  <c:pt idx="146">
                    <c:v>4.8502864047862477</c:v>
                  </c:pt>
                  <c:pt idx="147">
                    <c:v>4.7805389477487576</c:v>
                  </c:pt>
                  <c:pt idx="148">
                    <c:v>4.4835883332424702</c:v>
                  </c:pt>
                  <c:pt idx="149">
                    <c:v>4.5652299352313541</c:v>
                  </c:pt>
                  <c:pt idx="150">
                    <c:v>4.2866712706986787</c:v>
                  </c:pt>
                  <c:pt idx="151">
                    <c:v>4.2265949858403156</c:v>
                  </c:pt>
                  <c:pt idx="152">
                    <c:v>4.444188680635726</c:v>
                  </c:pt>
                  <c:pt idx="153">
                    <c:v>4.3891110958863457</c:v>
                  </c:pt>
                  <c:pt idx="154">
                    <c:v>4.4391685028790304</c:v>
                  </c:pt>
                  <c:pt idx="155">
                    <c:v>4.62440343670524</c:v>
                  </c:pt>
                  <c:pt idx="156">
                    <c:v>4.5172460481207795</c:v>
                  </c:pt>
                  <c:pt idx="157">
                    <c:v>4.3124293859988949</c:v>
                  </c:pt>
                  <c:pt idx="158">
                    <c:v>4.1840358398637969</c:v>
                  </c:pt>
                  <c:pt idx="159">
                    <c:v>4.4714901040568789</c:v>
                  </c:pt>
                  <c:pt idx="160">
                    <c:v>4.2213739823202117</c:v>
                  </c:pt>
                  <c:pt idx="161">
                    <c:v>4.2872332727455049</c:v>
                  </c:pt>
                  <c:pt idx="162">
                    <c:v>4.5611301835264886</c:v>
                  </c:pt>
                  <c:pt idx="163">
                    <c:v>4.3639720987387802</c:v>
                  </c:pt>
                  <c:pt idx="164">
                    <c:v>4.2854567713194927</c:v>
                  </c:pt>
                  <c:pt idx="165">
                    <c:v>4.2738449342311773</c:v>
                  </c:pt>
                  <c:pt idx="166">
                    <c:v>4.1174035464227847</c:v>
                  </c:pt>
                  <c:pt idx="167">
                    <c:v>4.518828754722775</c:v>
                  </c:pt>
                  <c:pt idx="168">
                    <c:v>4.5171659099987655</c:v>
                  </c:pt>
                  <c:pt idx="169">
                    <c:v>4.8894838484759724</c:v>
                  </c:pt>
                  <c:pt idx="170">
                    <c:v>4.6349957207644401</c:v>
                  </c:pt>
                  <c:pt idx="171">
                    <c:v>4.6593322739952034</c:v>
                  </c:pt>
                  <c:pt idx="172">
                    <c:v>4.3639262140382202</c:v>
                  </c:pt>
                  <c:pt idx="173">
                    <c:v>4.4217327418610228</c:v>
                  </c:pt>
                  <c:pt idx="174">
                    <c:v>4.5306679204538876</c:v>
                  </c:pt>
                  <c:pt idx="175">
                    <c:v>4.4531802103543114</c:v>
                  </c:pt>
                  <c:pt idx="176">
                    <c:v>4.4262276998301679</c:v>
                  </c:pt>
                  <c:pt idx="177">
                    <c:v>4.3894504692423801</c:v>
                  </c:pt>
                  <c:pt idx="178">
                    <c:v>4.0408452054581891</c:v>
                  </c:pt>
                  <c:pt idx="179">
                    <c:v>4.1439606149318857</c:v>
                  </c:pt>
                  <c:pt idx="180">
                    <c:v>4.0812644230211985</c:v>
                  </c:pt>
                </c:numCache>
              </c:numRef>
            </c:plus>
            <c:minus>
              <c:numRef>
                <c:f>'ng ctrl'!$V$4:$V$184</c:f>
                <c:numCache>
                  <c:formatCode>General</c:formatCode>
                  <c:ptCount val="181"/>
                  <c:pt idx="0">
                    <c:v>0</c:v>
                  </c:pt>
                  <c:pt idx="1">
                    <c:v>0.64009279842422584</c:v>
                  </c:pt>
                  <c:pt idx="2">
                    <c:v>0.74347913236949814</c:v>
                  </c:pt>
                  <c:pt idx="3">
                    <c:v>0.91086338707720749</c:v>
                  </c:pt>
                  <c:pt idx="4">
                    <c:v>1.0618087412686956</c:v>
                  </c:pt>
                  <c:pt idx="5">
                    <c:v>1.331312975787093</c:v>
                  </c:pt>
                  <c:pt idx="6">
                    <c:v>1.9691525300356765</c:v>
                  </c:pt>
                  <c:pt idx="7">
                    <c:v>2.1872930193286648</c:v>
                  </c:pt>
                  <c:pt idx="8">
                    <c:v>2.4148114895047557</c:v>
                  </c:pt>
                  <c:pt idx="9">
                    <c:v>2.4986601688307069</c:v>
                  </c:pt>
                  <c:pt idx="10">
                    <c:v>2.4447734479272616</c:v>
                  </c:pt>
                  <c:pt idx="11">
                    <c:v>2.5789575463804995</c:v>
                  </c:pt>
                  <c:pt idx="12">
                    <c:v>2.6909357662006586</c:v>
                  </c:pt>
                  <c:pt idx="13">
                    <c:v>3.0241497356025673</c:v>
                  </c:pt>
                  <c:pt idx="14">
                    <c:v>2.8622160511858681</c:v>
                  </c:pt>
                  <c:pt idx="15">
                    <c:v>2.8985769120254314</c:v>
                  </c:pt>
                  <c:pt idx="16">
                    <c:v>3.0735784509906519</c:v>
                  </c:pt>
                  <c:pt idx="17">
                    <c:v>3.3595428404129857</c:v>
                  </c:pt>
                  <c:pt idx="18">
                    <c:v>3.3636650946501971</c:v>
                  </c:pt>
                  <c:pt idx="19">
                    <c:v>3.7201405090378041</c:v>
                  </c:pt>
                  <c:pt idx="20">
                    <c:v>3.7467997542191869</c:v>
                  </c:pt>
                  <c:pt idx="21">
                    <c:v>3.9404111260381405</c:v>
                  </c:pt>
                  <c:pt idx="22">
                    <c:v>4.0777303317615248</c:v>
                  </c:pt>
                  <c:pt idx="23">
                    <c:v>4.1554659217922003</c:v>
                  </c:pt>
                  <c:pt idx="24">
                    <c:v>4.4296745903248294</c:v>
                  </c:pt>
                  <c:pt idx="25">
                    <c:v>4.5484430091732397</c:v>
                  </c:pt>
                  <c:pt idx="26">
                    <c:v>4.6366415489545103</c:v>
                  </c:pt>
                  <c:pt idx="27">
                    <c:v>5.12540169947202</c:v>
                  </c:pt>
                  <c:pt idx="28">
                    <c:v>5.4631623228228685</c:v>
                  </c:pt>
                  <c:pt idx="29">
                    <c:v>5.5476043732322662</c:v>
                  </c:pt>
                  <c:pt idx="30">
                    <c:v>6.0804312193854511</c:v>
                  </c:pt>
                  <c:pt idx="31">
                    <c:v>6.0191535871170672</c:v>
                  </c:pt>
                  <c:pt idx="32">
                    <c:v>6.0987730704064331</c:v>
                  </c:pt>
                  <c:pt idx="33">
                    <c:v>6.4218070102810039</c:v>
                  </c:pt>
                  <c:pt idx="34">
                    <c:v>6.3439518325905402</c:v>
                  </c:pt>
                  <c:pt idx="35">
                    <c:v>6.554328010434169</c:v>
                  </c:pt>
                  <c:pt idx="36">
                    <c:v>6.9605888586649796</c:v>
                  </c:pt>
                  <c:pt idx="37">
                    <c:v>7.2188147095967663</c:v>
                  </c:pt>
                  <c:pt idx="38">
                    <c:v>7.2409538743208239</c:v>
                  </c:pt>
                  <c:pt idx="39">
                    <c:v>7.3367545579445999</c:v>
                  </c:pt>
                  <c:pt idx="40">
                    <c:v>7.3541566507588607</c:v>
                  </c:pt>
                  <c:pt idx="41">
                    <c:v>7.1828217959525835</c:v>
                  </c:pt>
                  <c:pt idx="42">
                    <c:v>7.3469335859374585</c:v>
                  </c:pt>
                  <c:pt idx="43">
                    <c:v>7.5935376939865105</c:v>
                  </c:pt>
                  <c:pt idx="44">
                    <c:v>7.3368378202034483</c:v>
                  </c:pt>
                  <c:pt idx="45">
                    <c:v>7.1144340897954335</c:v>
                  </c:pt>
                  <c:pt idx="46">
                    <c:v>7.1296447010692292</c:v>
                  </c:pt>
                  <c:pt idx="47">
                    <c:v>6.6763776089542439</c:v>
                  </c:pt>
                  <c:pt idx="48">
                    <c:v>6.5786231161305082</c:v>
                  </c:pt>
                  <c:pt idx="49">
                    <c:v>6.5018372646555669</c:v>
                  </c:pt>
                  <c:pt idx="50">
                    <c:v>5.9435735388189697</c:v>
                  </c:pt>
                  <c:pt idx="51">
                    <c:v>5.9565686782304761</c:v>
                  </c:pt>
                  <c:pt idx="52">
                    <c:v>5.4945938004359443</c:v>
                  </c:pt>
                  <c:pt idx="53">
                    <c:v>5.7467460992935067</c:v>
                  </c:pt>
                  <c:pt idx="54">
                    <c:v>5.745284628383919</c:v>
                  </c:pt>
                  <c:pt idx="55">
                    <c:v>5.8661453025409047</c:v>
                  </c:pt>
                  <c:pt idx="56">
                    <c:v>5.8017075567130281</c:v>
                  </c:pt>
                  <c:pt idx="57">
                    <c:v>5.6294540515763298</c:v>
                  </c:pt>
                  <c:pt idx="58">
                    <c:v>5.6771237079430428</c:v>
                  </c:pt>
                  <c:pt idx="59">
                    <c:v>5.7094482083062426</c:v>
                  </c:pt>
                  <c:pt idx="60">
                    <c:v>5.6928040929198467</c:v>
                  </c:pt>
                  <c:pt idx="61">
                    <c:v>5.4208652713802836</c:v>
                  </c:pt>
                  <c:pt idx="62">
                    <c:v>5.2696053154836466</c:v>
                  </c:pt>
                  <c:pt idx="63">
                    <c:v>5.264536959775632</c:v>
                  </c:pt>
                  <c:pt idx="64">
                    <c:v>4.8675957499175775</c:v>
                  </c:pt>
                  <c:pt idx="65">
                    <c:v>4.8824080336969855</c:v>
                  </c:pt>
                  <c:pt idx="66">
                    <c:v>4.6980232441786658</c:v>
                  </c:pt>
                  <c:pt idx="67">
                    <c:v>4.9983768695093449</c:v>
                  </c:pt>
                  <c:pt idx="68">
                    <c:v>5.0889901578317849</c:v>
                  </c:pt>
                  <c:pt idx="69">
                    <c:v>5.5467026529914074</c:v>
                  </c:pt>
                  <c:pt idx="70">
                    <c:v>5.722190872363889</c:v>
                  </c:pt>
                  <c:pt idx="71">
                    <c:v>5.7655270006391781</c:v>
                  </c:pt>
                  <c:pt idx="72">
                    <c:v>6.1783455027427037</c:v>
                  </c:pt>
                  <c:pt idx="73">
                    <c:v>6.3223228374197022</c:v>
                  </c:pt>
                  <c:pt idx="74">
                    <c:v>6.4912174119112578</c:v>
                  </c:pt>
                  <c:pt idx="75">
                    <c:v>6.4759104496498585</c:v>
                  </c:pt>
                  <c:pt idx="76">
                    <c:v>6.7540350977469599</c:v>
                  </c:pt>
                  <c:pt idx="77">
                    <c:v>6.8110884781130405</c:v>
                  </c:pt>
                  <c:pt idx="78">
                    <c:v>7.1746273764923076</c:v>
                  </c:pt>
                  <c:pt idx="79">
                    <c:v>7.039381016883298</c:v>
                  </c:pt>
                  <c:pt idx="80">
                    <c:v>7.34163229944558</c:v>
                  </c:pt>
                  <c:pt idx="81">
                    <c:v>7.6947057372089303</c:v>
                  </c:pt>
                  <c:pt idx="82">
                    <c:v>7.7612047074586465</c:v>
                  </c:pt>
                  <c:pt idx="83">
                    <c:v>7.5527423781470615</c:v>
                  </c:pt>
                  <c:pt idx="84">
                    <c:v>7.9075039818231216</c:v>
                  </c:pt>
                  <c:pt idx="85">
                    <c:v>8.3513484830436013</c:v>
                  </c:pt>
                  <c:pt idx="86">
                    <c:v>8.0126641587483398</c:v>
                  </c:pt>
                  <c:pt idx="87">
                    <c:v>8.0152889311360713</c:v>
                  </c:pt>
                  <c:pt idx="88">
                    <c:v>8.2771057328169881</c:v>
                  </c:pt>
                  <c:pt idx="89">
                    <c:v>8.4542816356797168</c:v>
                  </c:pt>
                  <c:pt idx="90">
                    <c:v>8.3806127206348418</c:v>
                  </c:pt>
                  <c:pt idx="91">
                    <c:v>8.4072007658949879</c:v>
                  </c:pt>
                  <c:pt idx="92">
                    <c:v>8.1396130589771332</c:v>
                  </c:pt>
                  <c:pt idx="93">
                    <c:v>8.072053084226873</c:v>
                  </c:pt>
                  <c:pt idx="94">
                    <c:v>8.1166546522811558</c:v>
                  </c:pt>
                  <c:pt idx="95">
                    <c:v>8.0092913664483536</c:v>
                  </c:pt>
                  <c:pt idx="96">
                    <c:v>8.2354576398213357</c:v>
                  </c:pt>
                  <c:pt idx="97">
                    <c:v>8.0999813722089655</c:v>
                  </c:pt>
                  <c:pt idx="98">
                    <c:v>7.9910257266709444</c:v>
                  </c:pt>
                  <c:pt idx="99">
                    <c:v>8.2271432516188341</c:v>
                  </c:pt>
                  <c:pt idx="100">
                    <c:v>8.0938789586255897</c:v>
                  </c:pt>
                  <c:pt idx="101">
                    <c:v>8.0812257885979015</c:v>
                  </c:pt>
                  <c:pt idx="102">
                    <c:v>8.0873790333127005</c:v>
                  </c:pt>
                  <c:pt idx="103">
                    <c:v>8.0949059944483164</c:v>
                  </c:pt>
                  <c:pt idx="104">
                    <c:v>7.959974493099625</c:v>
                  </c:pt>
                  <c:pt idx="105">
                    <c:v>7.9803316121465739</c:v>
                  </c:pt>
                  <c:pt idx="106">
                    <c:v>7.8153388567101656</c:v>
                  </c:pt>
                  <c:pt idx="107">
                    <c:v>7.7072150457956798</c:v>
                  </c:pt>
                  <c:pt idx="108">
                    <c:v>7.5234418643341776</c:v>
                  </c:pt>
                  <c:pt idx="109">
                    <c:v>7.3395853483470317</c:v>
                  </c:pt>
                  <c:pt idx="110">
                    <c:v>7.14485169981673</c:v>
                  </c:pt>
                  <c:pt idx="111">
                    <c:v>7.2423132765789857</c:v>
                  </c:pt>
                  <c:pt idx="112">
                    <c:v>7.0258349118493983</c:v>
                  </c:pt>
                  <c:pt idx="113">
                    <c:v>6.9509796994231454</c:v>
                  </c:pt>
                  <c:pt idx="114">
                    <c:v>6.9067613801957011</c:v>
                  </c:pt>
                  <c:pt idx="115">
                    <c:v>6.6156574812744031</c:v>
                  </c:pt>
                  <c:pt idx="116">
                    <c:v>6.597749691456805</c:v>
                  </c:pt>
                  <c:pt idx="117">
                    <c:v>6.6224145517097996</c:v>
                  </c:pt>
                  <c:pt idx="118">
                    <c:v>6.4883886594770264</c:v>
                  </c:pt>
                  <c:pt idx="119">
                    <c:v>6.4425560707730201</c:v>
                  </c:pt>
                  <c:pt idx="120">
                    <c:v>6.3526183077093004</c:v>
                  </c:pt>
                  <c:pt idx="121">
                    <c:v>6.2782959529694047</c:v>
                  </c:pt>
                  <c:pt idx="122">
                    <c:v>6.0010931248590165</c:v>
                  </c:pt>
                  <c:pt idx="123">
                    <c:v>6.0133021486453089</c:v>
                  </c:pt>
                  <c:pt idx="124">
                    <c:v>5.8098460013557895</c:v>
                  </c:pt>
                  <c:pt idx="125">
                    <c:v>5.700971501242309</c:v>
                  </c:pt>
                  <c:pt idx="126">
                    <c:v>5.6390383048211898</c:v>
                  </c:pt>
                  <c:pt idx="127">
                    <c:v>5.5460740011895613</c:v>
                  </c:pt>
                  <c:pt idx="128">
                    <c:v>5.1141839489271073</c:v>
                  </c:pt>
                  <c:pt idx="129">
                    <c:v>5.1263385514899644</c:v>
                  </c:pt>
                  <c:pt idx="130">
                    <c:v>5.1747684988629521</c:v>
                  </c:pt>
                  <c:pt idx="131">
                    <c:v>4.8450035082831064</c:v>
                  </c:pt>
                  <c:pt idx="132">
                    <c:v>4.8732246617365247</c:v>
                  </c:pt>
                  <c:pt idx="133">
                    <c:v>5.1113529921362986</c:v>
                  </c:pt>
                  <c:pt idx="134">
                    <c:v>4.9966694526528048</c:v>
                  </c:pt>
                  <c:pt idx="135">
                    <c:v>4.7674645377506035</c:v>
                  </c:pt>
                  <c:pt idx="136">
                    <c:v>4.7968810981591039</c:v>
                  </c:pt>
                  <c:pt idx="137">
                    <c:v>4.7312523078490107</c:v>
                  </c:pt>
                  <c:pt idx="138">
                    <c:v>4.8381019591936436</c:v>
                  </c:pt>
                  <c:pt idx="139">
                    <c:v>4.9797155499182502</c:v>
                  </c:pt>
                  <c:pt idx="140">
                    <c:v>5.2313412068954017</c:v>
                  </c:pt>
                  <c:pt idx="141">
                    <c:v>4.9880360213596147</c:v>
                  </c:pt>
                  <c:pt idx="142">
                    <c:v>4.9028413008705725</c:v>
                  </c:pt>
                  <c:pt idx="143">
                    <c:v>4.9710044689468882</c:v>
                  </c:pt>
                  <c:pt idx="144">
                    <c:v>5.1474340654013266</c:v>
                  </c:pt>
                  <c:pt idx="145">
                    <c:v>4.6532283284747695</c:v>
                  </c:pt>
                  <c:pt idx="146">
                    <c:v>4.8502864047862477</c:v>
                  </c:pt>
                  <c:pt idx="147">
                    <c:v>4.7805389477487576</c:v>
                  </c:pt>
                  <c:pt idx="148">
                    <c:v>4.4835883332424702</c:v>
                  </c:pt>
                  <c:pt idx="149">
                    <c:v>4.5652299352313541</c:v>
                  </c:pt>
                  <c:pt idx="150">
                    <c:v>4.2866712706986787</c:v>
                  </c:pt>
                  <c:pt idx="151">
                    <c:v>4.2265949858403156</c:v>
                  </c:pt>
                  <c:pt idx="152">
                    <c:v>4.444188680635726</c:v>
                  </c:pt>
                  <c:pt idx="153">
                    <c:v>4.3891110958863457</c:v>
                  </c:pt>
                  <c:pt idx="154">
                    <c:v>4.4391685028790304</c:v>
                  </c:pt>
                  <c:pt idx="155">
                    <c:v>4.62440343670524</c:v>
                  </c:pt>
                  <c:pt idx="156">
                    <c:v>4.5172460481207795</c:v>
                  </c:pt>
                  <c:pt idx="157">
                    <c:v>4.3124293859988949</c:v>
                  </c:pt>
                  <c:pt idx="158">
                    <c:v>4.1840358398637969</c:v>
                  </c:pt>
                  <c:pt idx="159">
                    <c:v>4.4714901040568789</c:v>
                  </c:pt>
                  <c:pt idx="160">
                    <c:v>4.2213739823202117</c:v>
                  </c:pt>
                  <c:pt idx="161">
                    <c:v>4.2872332727455049</c:v>
                  </c:pt>
                  <c:pt idx="162">
                    <c:v>4.5611301835264886</c:v>
                  </c:pt>
                  <c:pt idx="163">
                    <c:v>4.3639720987387802</c:v>
                  </c:pt>
                  <c:pt idx="164">
                    <c:v>4.2854567713194927</c:v>
                  </c:pt>
                  <c:pt idx="165">
                    <c:v>4.2738449342311773</c:v>
                  </c:pt>
                  <c:pt idx="166">
                    <c:v>4.1174035464227847</c:v>
                  </c:pt>
                  <c:pt idx="167">
                    <c:v>4.518828754722775</c:v>
                  </c:pt>
                  <c:pt idx="168">
                    <c:v>4.5171659099987655</c:v>
                  </c:pt>
                  <c:pt idx="169">
                    <c:v>4.8894838484759724</c:v>
                  </c:pt>
                  <c:pt idx="170">
                    <c:v>4.6349957207644401</c:v>
                  </c:pt>
                  <c:pt idx="171">
                    <c:v>4.6593322739952034</c:v>
                  </c:pt>
                  <c:pt idx="172">
                    <c:v>4.3639262140382202</c:v>
                  </c:pt>
                  <c:pt idx="173">
                    <c:v>4.4217327418610228</c:v>
                  </c:pt>
                  <c:pt idx="174">
                    <c:v>4.5306679204538876</c:v>
                  </c:pt>
                  <c:pt idx="175">
                    <c:v>4.4531802103543114</c:v>
                  </c:pt>
                  <c:pt idx="176">
                    <c:v>4.4262276998301679</c:v>
                  </c:pt>
                  <c:pt idx="177">
                    <c:v>4.3894504692423801</c:v>
                  </c:pt>
                  <c:pt idx="178">
                    <c:v>4.0408452054581891</c:v>
                  </c:pt>
                  <c:pt idx="179">
                    <c:v>4.1439606149318857</c:v>
                  </c:pt>
                  <c:pt idx="180">
                    <c:v>4.0812644230211985</c:v>
                  </c:pt>
                </c:numCache>
              </c:numRef>
            </c:minus>
            <c:spPr>
              <a:noFill/>
              <a:ln w="60325" cap="flat" cmpd="sng" algn="ctr">
                <a:solidFill>
                  <a:schemeClr val="accent4">
                    <a:lumMod val="40000"/>
                    <a:lumOff val="60000"/>
                    <a:alpha val="25000"/>
                  </a:schemeClr>
                </a:solidFill>
                <a:round/>
              </a:ln>
              <a:effectLst/>
            </c:spPr>
          </c:errBars>
          <c:xVal>
            <c:numRef>
              <c:f>'ng ctrl'!$A$19:$A$184</c:f>
              <c:numCache>
                <c:formatCode>General</c:formatCode>
                <c:ptCount val="166"/>
                <c:pt idx="0">
                  <c:v>300</c:v>
                </c:pt>
                <c:pt idx="1">
                  <c:v>320</c:v>
                </c:pt>
                <c:pt idx="2">
                  <c:v>340</c:v>
                </c:pt>
                <c:pt idx="3">
                  <c:v>360</c:v>
                </c:pt>
                <c:pt idx="4">
                  <c:v>380</c:v>
                </c:pt>
                <c:pt idx="5">
                  <c:v>400</c:v>
                </c:pt>
                <c:pt idx="6">
                  <c:v>420</c:v>
                </c:pt>
                <c:pt idx="7">
                  <c:v>440</c:v>
                </c:pt>
                <c:pt idx="8">
                  <c:v>460</c:v>
                </c:pt>
                <c:pt idx="9">
                  <c:v>480</c:v>
                </c:pt>
                <c:pt idx="10">
                  <c:v>500</c:v>
                </c:pt>
                <c:pt idx="11">
                  <c:v>520</c:v>
                </c:pt>
                <c:pt idx="12">
                  <c:v>540</c:v>
                </c:pt>
                <c:pt idx="13">
                  <c:v>560</c:v>
                </c:pt>
                <c:pt idx="14">
                  <c:v>580</c:v>
                </c:pt>
                <c:pt idx="15">
                  <c:v>600</c:v>
                </c:pt>
                <c:pt idx="16">
                  <c:v>620</c:v>
                </c:pt>
                <c:pt idx="17">
                  <c:v>640</c:v>
                </c:pt>
                <c:pt idx="18">
                  <c:v>660</c:v>
                </c:pt>
                <c:pt idx="19">
                  <c:v>680</c:v>
                </c:pt>
                <c:pt idx="20">
                  <c:v>700</c:v>
                </c:pt>
                <c:pt idx="21">
                  <c:v>720</c:v>
                </c:pt>
                <c:pt idx="22">
                  <c:v>740</c:v>
                </c:pt>
                <c:pt idx="23">
                  <c:v>760</c:v>
                </c:pt>
                <c:pt idx="24">
                  <c:v>780</c:v>
                </c:pt>
                <c:pt idx="25">
                  <c:v>800</c:v>
                </c:pt>
                <c:pt idx="26">
                  <c:v>820</c:v>
                </c:pt>
                <c:pt idx="27">
                  <c:v>840</c:v>
                </c:pt>
                <c:pt idx="28">
                  <c:v>860</c:v>
                </c:pt>
                <c:pt idx="29">
                  <c:v>880</c:v>
                </c:pt>
                <c:pt idx="30">
                  <c:v>900</c:v>
                </c:pt>
                <c:pt idx="31">
                  <c:v>920</c:v>
                </c:pt>
                <c:pt idx="32">
                  <c:v>940</c:v>
                </c:pt>
                <c:pt idx="33">
                  <c:v>960</c:v>
                </c:pt>
                <c:pt idx="34">
                  <c:v>980</c:v>
                </c:pt>
                <c:pt idx="35">
                  <c:v>1000</c:v>
                </c:pt>
                <c:pt idx="36">
                  <c:v>1020</c:v>
                </c:pt>
                <c:pt idx="37">
                  <c:v>1040</c:v>
                </c:pt>
                <c:pt idx="38">
                  <c:v>1060</c:v>
                </c:pt>
                <c:pt idx="39">
                  <c:v>1080</c:v>
                </c:pt>
                <c:pt idx="40">
                  <c:v>1100</c:v>
                </c:pt>
                <c:pt idx="41">
                  <c:v>1120</c:v>
                </c:pt>
                <c:pt idx="42">
                  <c:v>1140</c:v>
                </c:pt>
                <c:pt idx="43">
                  <c:v>1160</c:v>
                </c:pt>
                <c:pt idx="44">
                  <c:v>1180</c:v>
                </c:pt>
                <c:pt idx="45">
                  <c:v>1200</c:v>
                </c:pt>
                <c:pt idx="46">
                  <c:v>1220</c:v>
                </c:pt>
                <c:pt idx="47">
                  <c:v>1240</c:v>
                </c:pt>
                <c:pt idx="48">
                  <c:v>1260</c:v>
                </c:pt>
                <c:pt idx="49">
                  <c:v>1280</c:v>
                </c:pt>
                <c:pt idx="50">
                  <c:v>1300</c:v>
                </c:pt>
                <c:pt idx="51">
                  <c:v>1320</c:v>
                </c:pt>
                <c:pt idx="52">
                  <c:v>1340</c:v>
                </c:pt>
                <c:pt idx="53">
                  <c:v>1360</c:v>
                </c:pt>
                <c:pt idx="54">
                  <c:v>1380</c:v>
                </c:pt>
                <c:pt idx="55">
                  <c:v>1400</c:v>
                </c:pt>
                <c:pt idx="56">
                  <c:v>1420</c:v>
                </c:pt>
                <c:pt idx="57">
                  <c:v>1440</c:v>
                </c:pt>
                <c:pt idx="58">
                  <c:v>1460</c:v>
                </c:pt>
                <c:pt idx="59">
                  <c:v>1480</c:v>
                </c:pt>
                <c:pt idx="60">
                  <c:v>1500</c:v>
                </c:pt>
                <c:pt idx="61">
                  <c:v>1520</c:v>
                </c:pt>
                <c:pt idx="62">
                  <c:v>1540</c:v>
                </c:pt>
                <c:pt idx="63">
                  <c:v>1560</c:v>
                </c:pt>
                <c:pt idx="64">
                  <c:v>1580</c:v>
                </c:pt>
                <c:pt idx="65">
                  <c:v>1600</c:v>
                </c:pt>
                <c:pt idx="66">
                  <c:v>1620</c:v>
                </c:pt>
                <c:pt idx="67">
                  <c:v>1640</c:v>
                </c:pt>
                <c:pt idx="68">
                  <c:v>1660</c:v>
                </c:pt>
                <c:pt idx="69">
                  <c:v>1680</c:v>
                </c:pt>
                <c:pt idx="70">
                  <c:v>1700</c:v>
                </c:pt>
                <c:pt idx="71">
                  <c:v>1720</c:v>
                </c:pt>
                <c:pt idx="72">
                  <c:v>1740</c:v>
                </c:pt>
                <c:pt idx="73">
                  <c:v>1760</c:v>
                </c:pt>
                <c:pt idx="74">
                  <c:v>1780</c:v>
                </c:pt>
                <c:pt idx="75">
                  <c:v>1800</c:v>
                </c:pt>
                <c:pt idx="76">
                  <c:v>1820</c:v>
                </c:pt>
                <c:pt idx="77">
                  <c:v>1840</c:v>
                </c:pt>
                <c:pt idx="78">
                  <c:v>1860</c:v>
                </c:pt>
                <c:pt idx="79">
                  <c:v>1880</c:v>
                </c:pt>
                <c:pt idx="80">
                  <c:v>1900</c:v>
                </c:pt>
                <c:pt idx="81">
                  <c:v>1920</c:v>
                </c:pt>
                <c:pt idx="82">
                  <c:v>1940</c:v>
                </c:pt>
                <c:pt idx="83">
                  <c:v>1960</c:v>
                </c:pt>
                <c:pt idx="84">
                  <c:v>1980</c:v>
                </c:pt>
                <c:pt idx="85">
                  <c:v>2000</c:v>
                </c:pt>
                <c:pt idx="86">
                  <c:v>2020</c:v>
                </c:pt>
                <c:pt idx="87">
                  <c:v>2040</c:v>
                </c:pt>
                <c:pt idx="88">
                  <c:v>2060</c:v>
                </c:pt>
                <c:pt idx="89">
                  <c:v>2080</c:v>
                </c:pt>
                <c:pt idx="90">
                  <c:v>2100</c:v>
                </c:pt>
                <c:pt idx="91">
                  <c:v>2120</c:v>
                </c:pt>
                <c:pt idx="92">
                  <c:v>2140</c:v>
                </c:pt>
                <c:pt idx="93">
                  <c:v>2160</c:v>
                </c:pt>
                <c:pt idx="94">
                  <c:v>2180</c:v>
                </c:pt>
                <c:pt idx="95">
                  <c:v>2200</c:v>
                </c:pt>
                <c:pt idx="96">
                  <c:v>2220</c:v>
                </c:pt>
                <c:pt idx="97">
                  <c:v>2240</c:v>
                </c:pt>
                <c:pt idx="98">
                  <c:v>2260</c:v>
                </c:pt>
                <c:pt idx="99">
                  <c:v>2280</c:v>
                </c:pt>
                <c:pt idx="100">
                  <c:v>2300</c:v>
                </c:pt>
                <c:pt idx="101">
                  <c:v>2320</c:v>
                </c:pt>
                <c:pt idx="102">
                  <c:v>2340</c:v>
                </c:pt>
                <c:pt idx="103">
                  <c:v>2360</c:v>
                </c:pt>
                <c:pt idx="104">
                  <c:v>2380</c:v>
                </c:pt>
                <c:pt idx="105">
                  <c:v>2400</c:v>
                </c:pt>
                <c:pt idx="106">
                  <c:v>2420</c:v>
                </c:pt>
                <c:pt idx="107">
                  <c:v>2440</c:v>
                </c:pt>
                <c:pt idx="108">
                  <c:v>2460</c:v>
                </c:pt>
                <c:pt idx="109">
                  <c:v>2480</c:v>
                </c:pt>
                <c:pt idx="110">
                  <c:v>2500</c:v>
                </c:pt>
                <c:pt idx="111">
                  <c:v>2520</c:v>
                </c:pt>
                <c:pt idx="112">
                  <c:v>2540</c:v>
                </c:pt>
                <c:pt idx="113">
                  <c:v>2560</c:v>
                </c:pt>
                <c:pt idx="114">
                  <c:v>2580</c:v>
                </c:pt>
                <c:pt idx="115">
                  <c:v>2600</c:v>
                </c:pt>
                <c:pt idx="116">
                  <c:v>2620</c:v>
                </c:pt>
                <c:pt idx="117">
                  <c:v>2640</c:v>
                </c:pt>
                <c:pt idx="118">
                  <c:v>2660</c:v>
                </c:pt>
                <c:pt idx="119">
                  <c:v>2680</c:v>
                </c:pt>
                <c:pt idx="120">
                  <c:v>2700</c:v>
                </c:pt>
                <c:pt idx="121">
                  <c:v>2720</c:v>
                </c:pt>
                <c:pt idx="122">
                  <c:v>2740</c:v>
                </c:pt>
                <c:pt idx="123">
                  <c:v>2760</c:v>
                </c:pt>
                <c:pt idx="124">
                  <c:v>2780</c:v>
                </c:pt>
                <c:pt idx="125">
                  <c:v>2800</c:v>
                </c:pt>
                <c:pt idx="126">
                  <c:v>2820</c:v>
                </c:pt>
                <c:pt idx="127">
                  <c:v>2840</c:v>
                </c:pt>
                <c:pt idx="128">
                  <c:v>2860</c:v>
                </c:pt>
                <c:pt idx="129">
                  <c:v>2880</c:v>
                </c:pt>
                <c:pt idx="130">
                  <c:v>2900</c:v>
                </c:pt>
                <c:pt idx="131">
                  <c:v>2920</c:v>
                </c:pt>
                <c:pt idx="132">
                  <c:v>2940</c:v>
                </c:pt>
                <c:pt idx="133">
                  <c:v>2960</c:v>
                </c:pt>
                <c:pt idx="134">
                  <c:v>2980</c:v>
                </c:pt>
                <c:pt idx="135">
                  <c:v>3000</c:v>
                </c:pt>
                <c:pt idx="136">
                  <c:v>3020</c:v>
                </c:pt>
                <c:pt idx="137">
                  <c:v>3040</c:v>
                </c:pt>
                <c:pt idx="138">
                  <c:v>3060</c:v>
                </c:pt>
                <c:pt idx="139">
                  <c:v>3080</c:v>
                </c:pt>
                <c:pt idx="140">
                  <c:v>3100</c:v>
                </c:pt>
                <c:pt idx="141">
                  <c:v>3120</c:v>
                </c:pt>
                <c:pt idx="142">
                  <c:v>3140</c:v>
                </c:pt>
                <c:pt idx="143">
                  <c:v>3160</c:v>
                </c:pt>
                <c:pt idx="144">
                  <c:v>3180</c:v>
                </c:pt>
                <c:pt idx="145">
                  <c:v>3200</c:v>
                </c:pt>
                <c:pt idx="146">
                  <c:v>3220</c:v>
                </c:pt>
                <c:pt idx="147">
                  <c:v>3240</c:v>
                </c:pt>
                <c:pt idx="148">
                  <c:v>3260</c:v>
                </c:pt>
                <c:pt idx="149">
                  <c:v>3280</c:v>
                </c:pt>
                <c:pt idx="150">
                  <c:v>3300</c:v>
                </c:pt>
                <c:pt idx="151">
                  <c:v>3320</c:v>
                </c:pt>
                <c:pt idx="152">
                  <c:v>3340</c:v>
                </c:pt>
                <c:pt idx="153">
                  <c:v>3360</c:v>
                </c:pt>
                <c:pt idx="154">
                  <c:v>3380</c:v>
                </c:pt>
                <c:pt idx="155">
                  <c:v>3400</c:v>
                </c:pt>
                <c:pt idx="156">
                  <c:v>3420</c:v>
                </c:pt>
                <c:pt idx="157">
                  <c:v>3440</c:v>
                </c:pt>
                <c:pt idx="158">
                  <c:v>3460</c:v>
                </c:pt>
                <c:pt idx="159">
                  <c:v>3480</c:v>
                </c:pt>
                <c:pt idx="160">
                  <c:v>3500</c:v>
                </c:pt>
                <c:pt idx="161">
                  <c:v>3520</c:v>
                </c:pt>
                <c:pt idx="162">
                  <c:v>3540</c:v>
                </c:pt>
                <c:pt idx="163">
                  <c:v>3560</c:v>
                </c:pt>
                <c:pt idx="164">
                  <c:v>3580</c:v>
                </c:pt>
                <c:pt idx="165">
                  <c:v>3600</c:v>
                </c:pt>
              </c:numCache>
            </c:numRef>
          </c:xVal>
          <c:yVal>
            <c:numRef>
              <c:f>'ng ctrl'!$U$4:$U$184</c:f>
              <c:numCache>
                <c:formatCode>General</c:formatCode>
                <c:ptCount val="181"/>
                <c:pt idx="0">
                  <c:v>0</c:v>
                </c:pt>
                <c:pt idx="1">
                  <c:v>2.3536564487474787</c:v>
                </c:pt>
                <c:pt idx="2">
                  <c:v>2.2532561199148362</c:v>
                </c:pt>
                <c:pt idx="3">
                  <c:v>1.96165870165772</c:v>
                </c:pt>
                <c:pt idx="4">
                  <c:v>2.3985066985703822</c:v>
                </c:pt>
                <c:pt idx="5">
                  <c:v>3.2506397513007785</c:v>
                </c:pt>
                <c:pt idx="6">
                  <c:v>3.7333948970370963</c:v>
                </c:pt>
                <c:pt idx="7">
                  <c:v>3.7207078423322777</c:v>
                </c:pt>
                <c:pt idx="8">
                  <c:v>4.2580590800493177</c:v>
                </c:pt>
                <c:pt idx="9">
                  <c:v>4.8946185320244728</c:v>
                </c:pt>
                <c:pt idx="10">
                  <c:v>5.6546921175274196</c:v>
                </c:pt>
                <c:pt idx="11">
                  <c:v>5.7095409758324775</c:v>
                </c:pt>
                <c:pt idx="12">
                  <c:v>6.2579642710607022</c:v>
                </c:pt>
                <c:pt idx="13">
                  <c:v>6.2735462252758074</c:v>
                </c:pt>
                <c:pt idx="14">
                  <c:v>7.2794516174049866</c:v>
                </c:pt>
                <c:pt idx="15">
                  <c:v>7.6063969429332472</c:v>
                </c:pt>
                <c:pt idx="16">
                  <c:v>8.1112522564100384</c:v>
                </c:pt>
                <c:pt idx="17">
                  <c:v>8.6023813692377171</c:v>
                </c:pt>
                <c:pt idx="18">
                  <c:v>10.154303298185487</c:v>
                </c:pt>
                <c:pt idx="19">
                  <c:v>9.571445852058643</c:v>
                </c:pt>
                <c:pt idx="20">
                  <c:v>10.447423350224584</c:v>
                </c:pt>
                <c:pt idx="21">
                  <c:v>11.586194418128665</c:v>
                </c:pt>
                <c:pt idx="22">
                  <c:v>11.968269403424907</c:v>
                </c:pt>
                <c:pt idx="23">
                  <c:v>12.586563776250577</c:v>
                </c:pt>
                <c:pt idx="24">
                  <c:v>13.42593916413017</c:v>
                </c:pt>
                <c:pt idx="25">
                  <c:v>13.999699654146758</c:v>
                </c:pt>
                <c:pt idx="26">
                  <c:v>15.01210126730864</c:v>
                </c:pt>
                <c:pt idx="27">
                  <c:v>14.697049297560374</c:v>
                </c:pt>
                <c:pt idx="28">
                  <c:v>15.709027071058756</c:v>
                </c:pt>
                <c:pt idx="29">
                  <c:v>16.120532105400432</c:v>
                </c:pt>
                <c:pt idx="30">
                  <c:v>16.320127547232953</c:v>
                </c:pt>
                <c:pt idx="31">
                  <c:v>16.697446776097955</c:v>
                </c:pt>
                <c:pt idx="32">
                  <c:v>17.270655693235859</c:v>
                </c:pt>
                <c:pt idx="33">
                  <c:v>17.485414571558849</c:v>
                </c:pt>
                <c:pt idx="34">
                  <c:v>18.084467551176271</c:v>
                </c:pt>
                <c:pt idx="35">
                  <c:v>19.393436171245458</c:v>
                </c:pt>
                <c:pt idx="36">
                  <c:v>20.01575838981163</c:v>
                </c:pt>
                <c:pt idx="37">
                  <c:v>20.107824082741899</c:v>
                </c:pt>
                <c:pt idx="38">
                  <c:v>20.587220784062527</c:v>
                </c:pt>
                <c:pt idx="39">
                  <c:v>21.074006223849409</c:v>
                </c:pt>
                <c:pt idx="40">
                  <c:v>21.743847264547501</c:v>
                </c:pt>
                <c:pt idx="41">
                  <c:v>22.16305496851319</c:v>
                </c:pt>
                <c:pt idx="42">
                  <c:v>22.199125770978423</c:v>
                </c:pt>
                <c:pt idx="43">
                  <c:v>22.154216921292313</c:v>
                </c:pt>
                <c:pt idx="44">
                  <c:v>22.747469458975711</c:v>
                </c:pt>
                <c:pt idx="45">
                  <c:v>23.796987982144181</c:v>
                </c:pt>
                <c:pt idx="46">
                  <c:v>24.003583703286385</c:v>
                </c:pt>
                <c:pt idx="47">
                  <c:v>25.299957150128495</c:v>
                </c:pt>
                <c:pt idx="48">
                  <c:v>25.91132470139749</c:v>
                </c:pt>
                <c:pt idx="49">
                  <c:v>27.203477111622782</c:v>
                </c:pt>
                <c:pt idx="50">
                  <c:v>28.085933367176295</c:v>
                </c:pt>
                <c:pt idx="51">
                  <c:v>28.925048690389691</c:v>
                </c:pt>
                <c:pt idx="52">
                  <c:v>30.195596879963198</c:v>
                </c:pt>
                <c:pt idx="53">
                  <c:v>30.359042137989629</c:v>
                </c:pt>
                <c:pt idx="54">
                  <c:v>30.972474744502392</c:v>
                </c:pt>
                <c:pt idx="55">
                  <c:v>31.618725243908255</c:v>
                </c:pt>
                <c:pt idx="56">
                  <c:v>32.356653691789212</c:v>
                </c:pt>
                <c:pt idx="57">
                  <c:v>33.087603851091508</c:v>
                </c:pt>
                <c:pt idx="58">
                  <c:v>33.592168316627294</c:v>
                </c:pt>
                <c:pt idx="59">
                  <c:v>33.86267298625588</c:v>
                </c:pt>
                <c:pt idx="60">
                  <c:v>34.069449827607805</c:v>
                </c:pt>
                <c:pt idx="61">
                  <c:v>34.955214553956054</c:v>
                </c:pt>
                <c:pt idx="62">
                  <c:v>34.653346713020099</c:v>
                </c:pt>
                <c:pt idx="63">
                  <c:v>34.568271944082305</c:v>
                </c:pt>
                <c:pt idx="64">
                  <c:v>35.135142739773848</c:v>
                </c:pt>
                <c:pt idx="65">
                  <c:v>35.180573819303611</c:v>
                </c:pt>
                <c:pt idx="66">
                  <c:v>35.60348344764175</c:v>
                </c:pt>
                <c:pt idx="67">
                  <c:v>34.984598038769612</c:v>
                </c:pt>
                <c:pt idx="68">
                  <c:v>34.478561156955536</c:v>
                </c:pt>
                <c:pt idx="69">
                  <c:v>33.701505791580466</c:v>
                </c:pt>
                <c:pt idx="70">
                  <c:v>32.926014404945981</c:v>
                </c:pt>
                <c:pt idx="71">
                  <c:v>33.417221426163188</c:v>
                </c:pt>
                <c:pt idx="72">
                  <c:v>32.242867246701316</c:v>
                </c:pt>
                <c:pt idx="73">
                  <c:v>32.186240155781569</c:v>
                </c:pt>
                <c:pt idx="74">
                  <c:v>31.916270115658829</c:v>
                </c:pt>
                <c:pt idx="75">
                  <c:v>32.124338818979915</c:v>
                </c:pt>
                <c:pt idx="76">
                  <c:v>32.461256756933025</c:v>
                </c:pt>
                <c:pt idx="77">
                  <c:v>32.181600482061278</c:v>
                </c:pt>
                <c:pt idx="78">
                  <c:v>31.364949522597978</c:v>
                </c:pt>
                <c:pt idx="79">
                  <c:v>31.820916448188001</c:v>
                </c:pt>
                <c:pt idx="80">
                  <c:v>31.83263540982437</c:v>
                </c:pt>
                <c:pt idx="81">
                  <c:v>31.310210189981962</c:v>
                </c:pt>
                <c:pt idx="82">
                  <c:v>31.316315736880988</c:v>
                </c:pt>
                <c:pt idx="83">
                  <c:v>31.822728008867735</c:v>
                </c:pt>
                <c:pt idx="84">
                  <c:v>31.385736203318775</c:v>
                </c:pt>
                <c:pt idx="85">
                  <c:v>30.680665206310419</c:v>
                </c:pt>
                <c:pt idx="86">
                  <c:v>31.207025306025105</c:v>
                </c:pt>
                <c:pt idx="87">
                  <c:v>31.436260587142634</c:v>
                </c:pt>
                <c:pt idx="88">
                  <c:v>30.61858325954891</c:v>
                </c:pt>
                <c:pt idx="89">
                  <c:v>30.183865341532421</c:v>
                </c:pt>
                <c:pt idx="90">
                  <c:v>30.262027377189799</c:v>
                </c:pt>
                <c:pt idx="91">
                  <c:v>29.266020819952125</c:v>
                </c:pt>
                <c:pt idx="92">
                  <c:v>29.459317884138926</c:v>
                </c:pt>
                <c:pt idx="93">
                  <c:v>29.467120787309316</c:v>
                </c:pt>
                <c:pt idx="94">
                  <c:v>28.755286792671136</c:v>
                </c:pt>
                <c:pt idx="95">
                  <c:v>29.149122386360229</c:v>
                </c:pt>
                <c:pt idx="96">
                  <c:v>28.467502393240245</c:v>
                </c:pt>
                <c:pt idx="97">
                  <c:v>28.68616771078668</c:v>
                </c:pt>
                <c:pt idx="98">
                  <c:v>28.41990452929894</c:v>
                </c:pt>
                <c:pt idx="99">
                  <c:v>27.398530557332698</c:v>
                </c:pt>
                <c:pt idx="100">
                  <c:v>27.86928755928594</c:v>
                </c:pt>
                <c:pt idx="101">
                  <c:v>27.209606555338244</c:v>
                </c:pt>
                <c:pt idx="102">
                  <c:v>26.887835436999204</c:v>
                </c:pt>
                <c:pt idx="103">
                  <c:v>26.939886660500637</c:v>
                </c:pt>
                <c:pt idx="104">
                  <c:v>26.010155761838536</c:v>
                </c:pt>
                <c:pt idx="105">
                  <c:v>26.320146319999395</c:v>
                </c:pt>
                <c:pt idx="106">
                  <c:v>25.562187915145056</c:v>
                </c:pt>
                <c:pt idx="107">
                  <c:v>24.978747045666164</c:v>
                </c:pt>
                <c:pt idx="108">
                  <c:v>24.645425023836335</c:v>
                </c:pt>
                <c:pt idx="109">
                  <c:v>23.752779107610998</c:v>
                </c:pt>
                <c:pt idx="110">
                  <c:v>23.637380646414979</c:v>
                </c:pt>
                <c:pt idx="111">
                  <c:v>22.346550968371748</c:v>
                </c:pt>
                <c:pt idx="112">
                  <c:v>22.509294080125603</c:v>
                </c:pt>
                <c:pt idx="113">
                  <c:v>21.482669395465511</c:v>
                </c:pt>
                <c:pt idx="114">
                  <c:v>20.920815746596098</c:v>
                </c:pt>
                <c:pt idx="115">
                  <c:v>20.651137575822013</c:v>
                </c:pt>
                <c:pt idx="116">
                  <c:v>20.23178676753307</c:v>
                </c:pt>
                <c:pt idx="117">
                  <c:v>19.753361564685669</c:v>
                </c:pt>
                <c:pt idx="118">
                  <c:v>18.772866921902502</c:v>
                </c:pt>
                <c:pt idx="119">
                  <c:v>18.399884998029929</c:v>
                </c:pt>
                <c:pt idx="120">
                  <c:v>18.177815916452964</c:v>
                </c:pt>
                <c:pt idx="121">
                  <c:v>17.558010249089104</c:v>
                </c:pt>
                <c:pt idx="122">
                  <c:v>17.184512913455212</c:v>
                </c:pt>
                <c:pt idx="123">
                  <c:v>16.268763395321169</c:v>
                </c:pt>
                <c:pt idx="124">
                  <c:v>16.024887379362902</c:v>
                </c:pt>
                <c:pt idx="125">
                  <c:v>15.880853923088177</c:v>
                </c:pt>
                <c:pt idx="126">
                  <c:v>15.56530646314782</c:v>
                </c:pt>
                <c:pt idx="127">
                  <c:v>14.00145063801887</c:v>
                </c:pt>
                <c:pt idx="128">
                  <c:v>14.496923977253461</c:v>
                </c:pt>
                <c:pt idx="129">
                  <c:v>13.447512781902722</c:v>
                </c:pt>
                <c:pt idx="130">
                  <c:v>12.222143571953181</c:v>
                </c:pt>
                <c:pt idx="131">
                  <c:v>12.291401157217539</c:v>
                </c:pt>
                <c:pt idx="132">
                  <c:v>11.997402357962832</c:v>
                </c:pt>
                <c:pt idx="133">
                  <c:v>11.130800960436547</c:v>
                </c:pt>
                <c:pt idx="134">
                  <c:v>11.028772906918594</c:v>
                </c:pt>
                <c:pt idx="135">
                  <c:v>9.4469220530416518</c:v>
                </c:pt>
                <c:pt idx="136">
                  <c:v>9.5494595864023832</c:v>
                </c:pt>
                <c:pt idx="137">
                  <c:v>9.5658500794284134</c:v>
                </c:pt>
                <c:pt idx="138">
                  <c:v>8.8932992279142109</c:v>
                </c:pt>
                <c:pt idx="139">
                  <c:v>9.0716344171981138</c:v>
                </c:pt>
                <c:pt idx="140">
                  <c:v>9.1352598132255061</c:v>
                </c:pt>
                <c:pt idx="141">
                  <c:v>8.1062352508670354</c:v>
                </c:pt>
                <c:pt idx="142">
                  <c:v>7.9254699295076323</c:v>
                </c:pt>
                <c:pt idx="143">
                  <c:v>8.1639183003775724</c:v>
                </c:pt>
                <c:pt idx="144">
                  <c:v>7.5512554321637522</c:v>
                </c:pt>
                <c:pt idx="145">
                  <c:v>7.205801361790841</c:v>
                </c:pt>
                <c:pt idx="146">
                  <c:v>6.6666895685552729</c:v>
                </c:pt>
                <c:pt idx="147">
                  <c:v>6.3958824486069679</c:v>
                </c:pt>
                <c:pt idx="148">
                  <c:v>6.0192314950158288</c:v>
                </c:pt>
                <c:pt idx="149">
                  <c:v>5.6008658699824831</c:v>
                </c:pt>
                <c:pt idx="150">
                  <c:v>6.5120240944443681</c:v>
                </c:pt>
                <c:pt idx="151">
                  <c:v>5.2612325649642253</c:v>
                </c:pt>
                <c:pt idx="152">
                  <c:v>4.7047786200063442</c:v>
                </c:pt>
                <c:pt idx="153">
                  <c:v>4.991028190370991</c:v>
                </c:pt>
                <c:pt idx="154">
                  <c:v>4.3536948121703691</c:v>
                </c:pt>
                <c:pt idx="155">
                  <c:v>3.8365909205725268</c:v>
                </c:pt>
                <c:pt idx="156">
                  <c:v>4.0135325659337804</c:v>
                </c:pt>
                <c:pt idx="157">
                  <c:v>4.3459886445705447</c:v>
                </c:pt>
                <c:pt idx="158">
                  <c:v>4.4566517231884033</c:v>
                </c:pt>
                <c:pt idx="159">
                  <c:v>3.6603836665750613</c:v>
                </c:pt>
                <c:pt idx="160">
                  <c:v>3.7735275920345943</c:v>
                </c:pt>
                <c:pt idx="161">
                  <c:v>3.576842359130207</c:v>
                </c:pt>
                <c:pt idx="162">
                  <c:v>3.0281060211947235</c:v>
                </c:pt>
                <c:pt idx="163">
                  <c:v>2.3425762834989601</c:v>
                </c:pt>
                <c:pt idx="164">
                  <c:v>2.3832012825165454</c:v>
                </c:pt>
                <c:pt idx="165">
                  <c:v>2.1732572497791987</c:v>
                </c:pt>
                <c:pt idx="166">
                  <c:v>2.4164887078037642</c:v>
                </c:pt>
                <c:pt idx="167">
                  <c:v>2.7869696963512043</c:v>
                </c:pt>
                <c:pt idx="168">
                  <c:v>2.5491696456885942</c:v>
                </c:pt>
                <c:pt idx="169">
                  <c:v>3.4096081133409095</c:v>
                </c:pt>
                <c:pt idx="170">
                  <c:v>3.0894770723325786</c:v>
                </c:pt>
                <c:pt idx="171">
                  <c:v>2.9059403329566007</c:v>
                </c:pt>
                <c:pt idx="172">
                  <c:v>2.4486574551431923</c:v>
                </c:pt>
                <c:pt idx="173">
                  <c:v>2.4983867346684012</c:v>
                </c:pt>
                <c:pt idx="174">
                  <c:v>3.1568955910157048</c:v>
                </c:pt>
                <c:pt idx="175">
                  <c:v>2.9921293055234899</c:v>
                </c:pt>
                <c:pt idx="176">
                  <c:v>3.4073975741823523</c:v>
                </c:pt>
                <c:pt idx="177">
                  <c:v>3.2449642471330264</c:v>
                </c:pt>
                <c:pt idx="178">
                  <c:v>3.6529962809177903</c:v>
                </c:pt>
                <c:pt idx="179">
                  <c:v>2.6221516668030111</c:v>
                </c:pt>
                <c:pt idx="180">
                  <c:v>2.8823211310968611</c:v>
                </c:pt>
              </c:numCache>
            </c:numRef>
          </c:yVal>
          <c:smooth val="0"/>
          <c:extLst>
            <c:ext xmlns:c16="http://schemas.microsoft.com/office/drawing/2014/chart" uri="{C3380CC4-5D6E-409C-BE32-E72D297353CC}">
              <c16:uniqueId val="{00000003-3CCA-4C9D-AC42-70F9892F2A84}"/>
            </c:ext>
          </c:extLst>
        </c:ser>
        <c:ser>
          <c:idx val="1"/>
          <c:order val="1"/>
          <c:tx>
            <c:v>70 uM glu</c:v>
          </c:tx>
          <c:spPr>
            <a:ln w="28575" cap="rnd">
              <a:solidFill>
                <a:srgbClr val="377830"/>
              </a:solidFill>
              <a:round/>
            </a:ln>
            <a:effectLst/>
          </c:spPr>
          <c:marker>
            <c:symbol val="none"/>
          </c:marker>
          <c:errBars>
            <c:errDir val="y"/>
            <c:errBarType val="both"/>
            <c:errValType val="cust"/>
            <c:noEndCap val="1"/>
            <c:plus>
              <c:numRef>
                <c:f>'ng ctrl'!$X$4:$X$184</c:f>
                <c:numCache>
                  <c:formatCode>General</c:formatCode>
                  <c:ptCount val="181"/>
                  <c:pt idx="0">
                    <c:v>4.4876977022641009</c:v>
                  </c:pt>
                  <c:pt idx="1">
                    <c:v>4.8858259364403702</c:v>
                  </c:pt>
                  <c:pt idx="2">
                    <c:v>5.2819144600453649</c:v>
                  </c:pt>
                  <c:pt idx="3">
                    <c:v>4.3661804084432543</c:v>
                  </c:pt>
                  <c:pt idx="4">
                    <c:v>4.7337917650083821</c:v>
                  </c:pt>
                  <c:pt idx="5">
                    <c:v>4.7898269003520477</c:v>
                  </c:pt>
                  <c:pt idx="6">
                    <c:v>4.6660654225576401</c:v>
                  </c:pt>
                  <c:pt idx="7">
                    <c:v>4.8489631811456748</c:v>
                  </c:pt>
                  <c:pt idx="8">
                    <c:v>4.9353043455187064</c:v>
                  </c:pt>
                  <c:pt idx="9">
                    <c:v>5.0405698314785603</c:v>
                  </c:pt>
                  <c:pt idx="10">
                    <c:v>4.9893043755811286</c:v>
                  </c:pt>
                  <c:pt idx="11">
                    <c:v>4.9144773961321429</c:v>
                  </c:pt>
                  <c:pt idx="12">
                    <c:v>4.7713821761419313</c:v>
                  </c:pt>
                  <c:pt idx="13">
                    <c:v>4.8785320920249893</c:v>
                  </c:pt>
                  <c:pt idx="14">
                    <c:v>4.9081536332115538</c:v>
                  </c:pt>
                  <c:pt idx="15">
                    <c:v>0</c:v>
                  </c:pt>
                  <c:pt idx="16">
                    <c:v>3.255530920871391</c:v>
                  </c:pt>
                  <c:pt idx="17">
                    <c:v>2.3889100627229438</c:v>
                  </c:pt>
                  <c:pt idx="18">
                    <c:v>2.2010804527041543</c:v>
                  </c:pt>
                  <c:pt idx="19">
                    <c:v>1.2595187701544674</c:v>
                  </c:pt>
                  <c:pt idx="20">
                    <c:v>1.5085567796776607</c:v>
                  </c:pt>
                  <c:pt idx="21">
                    <c:v>2.2199376962542541</c:v>
                  </c:pt>
                  <c:pt idx="22">
                    <c:v>2.3954335925216008</c:v>
                  </c:pt>
                  <c:pt idx="23">
                    <c:v>2.5458006033359322</c:v>
                  </c:pt>
                  <c:pt idx="24">
                    <c:v>3.5562603567772109</c:v>
                  </c:pt>
                  <c:pt idx="25">
                    <c:v>3.8384383489675673</c:v>
                  </c:pt>
                  <c:pt idx="26">
                    <c:v>3.9671960542296905</c:v>
                  </c:pt>
                  <c:pt idx="27">
                    <c:v>4.2850970986595662</c:v>
                  </c:pt>
                  <c:pt idx="28">
                    <c:v>4.3763241560118686</c:v>
                  </c:pt>
                  <c:pt idx="29">
                    <c:v>4.181184771541254</c:v>
                  </c:pt>
                  <c:pt idx="30">
                    <c:v>4.4729870251081296</c:v>
                  </c:pt>
                  <c:pt idx="31">
                    <c:v>4.4583923079178298</c:v>
                  </c:pt>
                  <c:pt idx="32">
                    <c:v>4.5872195907661704</c:v>
                  </c:pt>
                  <c:pt idx="33">
                    <c:v>4.4061698289668323</c:v>
                  </c:pt>
                  <c:pt idx="34">
                    <c:v>4.2404338982652066</c:v>
                  </c:pt>
                  <c:pt idx="35">
                    <c:v>4.3880384348008556</c:v>
                  </c:pt>
                  <c:pt idx="36">
                    <c:v>4.2148704133683772</c:v>
                  </c:pt>
                  <c:pt idx="37">
                    <c:v>4.3026524554676691</c:v>
                  </c:pt>
                  <c:pt idx="38">
                    <c:v>4.1896571582832243</c:v>
                  </c:pt>
                  <c:pt idx="39">
                    <c:v>4.2390291007779108</c:v>
                  </c:pt>
                  <c:pt idx="40">
                    <c:v>4.3383069733082822</c:v>
                  </c:pt>
                  <c:pt idx="41">
                    <c:v>4.4415069605719557</c:v>
                  </c:pt>
                  <c:pt idx="42">
                    <c:v>4.3321686827708499</c:v>
                  </c:pt>
                  <c:pt idx="43">
                    <c:v>4.2045646386150732</c:v>
                  </c:pt>
                  <c:pt idx="44">
                    <c:v>4.0006356806871732</c:v>
                  </c:pt>
                  <c:pt idx="45">
                    <c:v>4.0254199883031472</c:v>
                  </c:pt>
                  <c:pt idx="46">
                    <c:v>3.966193899424399</c:v>
                  </c:pt>
                  <c:pt idx="47">
                    <c:v>3.8923458512868265</c:v>
                  </c:pt>
                  <c:pt idx="48">
                    <c:v>3.7993837783045472</c:v>
                  </c:pt>
                  <c:pt idx="49">
                    <c:v>3.3514285249746578</c:v>
                  </c:pt>
                  <c:pt idx="50">
                    <c:v>3.0009959582830548</c:v>
                  </c:pt>
                  <c:pt idx="51">
                    <c:v>3.1829619416236894</c:v>
                  </c:pt>
                  <c:pt idx="52">
                    <c:v>3.0750806299274256</c:v>
                  </c:pt>
                  <c:pt idx="53">
                    <c:v>2.7112182424079183</c:v>
                  </c:pt>
                  <c:pt idx="54">
                    <c:v>2.7089569515162215</c:v>
                  </c:pt>
                  <c:pt idx="55">
                    <c:v>2.8601462552073049</c:v>
                  </c:pt>
                  <c:pt idx="56">
                    <c:v>2.9919536479480997</c:v>
                  </c:pt>
                  <c:pt idx="57">
                    <c:v>2.7054038914287468</c:v>
                  </c:pt>
                  <c:pt idx="58">
                    <c:v>2.7224719354348412</c:v>
                  </c:pt>
                  <c:pt idx="59">
                    <c:v>2.7349978542354871</c:v>
                  </c:pt>
                  <c:pt idx="60">
                    <c:v>2.61812478982052</c:v>
                  </c:pt>
                  <c:pt idx="61">
                    <c:v>2.6780489556449658</c:v>
                  </c:pt>
                  <c:pt idx="62">
                    <c:v>2.7497573524048873</c:v>
                  </c:pt>
                  <c:pt idx="63">
                    <c:v>2.7486356854079586</c:v>
                  </c:pt>
                  <c:pt idx="64">
                    <c:v>2.8842857580152366</c:v>
                  </c:pt>
                  <c:pt idx="65">
                    <c:v>2.8354814126614065</c:v>
                  </c:pt>
                  <c:pt idx="66">
                    <c:v>2.8818381795980015</c:v>
                  </c:pt>
                  <c:pt idx="67">
                    <c:v>3.0152573671375871</c:v>
                  </c:pt>
                  <c:pt idx="68">
                    <c:v>2.7449178142276685</c:v>
                  </c:pt>
                  <c:pt idx="69">
                    <c:v>2.8264165454291725</c:v>
                  </c:pt>
                  <c:pt idx="70">
                    <c:v>2.9378418404066085</c:v>
                  </c:pt>
                  <c:pt idx="71">
                    <c:v>3.2047213384186808</c:v>
                  </c:pt>
                  <c:pt idx="72">
                    <c:v>3.0723680061634093</c:v>
                  </c:pt>
                  <c:pt idx="73">
                    <c:v>3.2285568904530186</c:v>
                  </c:pt>
                  <c:pt idx="74">
                    <c:v>3.0408616239213719</c:v>
                  </c:pt>
                  <c:pt idx="75">
                    <c:v>2.9981624174832771</c:v>
                  </c:pt>
                  <c:pt idx="76">
                    <c:v>3.0354922101373849</c:v>
                  </c:pt>
                  <c:pt idx="77">
                    <c:v>3.0390455363990516</c:v>
                  </c:pt>
                  <c:pt idx="78">
                    <c:v>3.1157802318856622</c:v>
                  </c:pt>
                  <c:pt idx="79">
                    <c:v>3.0514170007373664</c:v>
                  </c:pt>
                  <c:pt idx="80">
                    <c:v>2.9069479736826462</c:v>
                  </c:pt>
                  <c:pt idx="81">
                    <c:v>3.2110397710802823</c:v>
                  </c:pt>
                  <c:pt idx="82">
                    <c:v>3.301101084993618</c:v>
                  </c:pt>
                  <c:pt idx="83">
                    <c:v>3.0958181412017991</c:v>
                  </c:pt>
                  <c:pt idx="84">
                    <c:v>3.5943410884182163</c:v>
                  </c:pt>
                  <c:pt idx="85">
                    <c:v>3.4144062079107185</c:v>
                  </c:pt>
                  <c:pt idx="86">
                    <c:v>3.4586405999972301</c:v>
                  </c:pt>
                  <c:pt idx="87">
                    <c:v>3.5263870061486275</c:v>
                  </c:pt>
                  <c:pt idx="88">
                    <c:v>3.3721062310165109</c:v>
                  </c:pt>
                  <c:pt idx="89">
                    <c:v>3.3630513540285456</c:v>
                  </c:pt>
                  <c:pt idx="90">
                    <c:v>3.231044864981798</c:v>
                  </c:pt>
                  <c:pt idx="91">
                    <c:v>3.3966585266439222</c:v>
                  </c:pt>
                  <c:pt idx="92">
                    <c:v>3.2953528590349492</c:v>
                  </c:pt>
                  <c:pt idx="93">
                    <c:v>3.4251845629197506</c:v>
                  </c:pt>
                  <c:pt idx="94">
                    <c:v>3.6304784968516719</c:v>
                  </c:pt>
                  <c:pt idx="95">
                    <c:v>3.6194006784517168</c:v>
                  </c:pt>
                  <c:pt idx="96">
                    <c:v>3.3708765275353376</c:v>
                  </c:pt>
                  <c:pt idx="97">
                    <c:v>3.9007572848856031</c:v>
                  </c:pt>
                  <c:pt idx="98">
                    <c:v>3.9160827288874578</c:v>
                  </c:pt>
                  <c:pt idx="99">
                    <c:v>4.0808980358241502</c:v>
                  </c:pt>
                  <c:pt idx="100">
                    <c:v>4.2432871342448024</c:v>
                  </c:pt>
                  <c:pt idx="101">
                    <c:v>4.8616844437117859</c:v>
                  </c:pt>
                  <c:pt idx="102">
                    <c:v>4.4507214953461389</c:v>
                  </c:pt>
                  <c:pt idx="103">
                    <c:v>4.8825346555396152</c:v>
                  </c:pt>
                  <c:pt idx="104">
                    <c:v>5.1621182001909505</c:v>
                  </c:pt>
                  <c:pt idx="105">
                    <c:v>5.0350706852239879</c:v>
                  </c:pt>
                  <c:pt idx="106">
                    <c:v>4.9069648987351329</c:v>
                  </c:pt>
                  <c:pt idx="107">
                    <c:v>5.0526220554004473</c:v>
                  </c:pt>
                  <c:pt idx="108">
                    <c:v>5.220005320383093</c:v>
                  </c:pt>
                  <c:pt idx="109">
                    <c:v>5.2706823322735481</c:v>
                  </c:pt>
                  <c:pt idx="110">
                    <c:v>5.5016143832638482</c:v>
                  </c:pt>
                  <c:pt idx="111">
                    <c:v>5.4559273722487456</c:v>
                  </c:pt>
                  <c:pt idx="112">
                    <c:v>5.2660510322433218</c:v>
                  </c:pt>
                  <c:pt idx="113">
                    <c:v>5.0071592917800203</c:v>
                  </c:pt>
                  <c:pt idx="114">
                    <c:v>5.3473229945012788</c:v>
                  </c:pt>
                  <c:pt idx="115">
                    <c:v>5.3418465362268508</c:v>
                  </c:pt>
                  <c:pt idx="116">
                    <c:v>5.5817287470679808</c:v>
                  </c:pt>
                  <c:pt idx="117">
                    <c:v>5.3167951592669898</c:v>
                  </c:pt>
                  <c:pt idx="118">
                    <c:v>5.7419412958989255</c:v>
                  </c:pt>
                  <c:pt idx="119">
                    <c:v>5.4438795178267565</c:v>
                  </c:pt>
                  <c:pt idx="120">
                    <c:v>5.4574267695593397</c:v>
                  </c:pt>
                  <c:pt idx="121">
                    <c:v>5.764390580583747</c:v>
                  </c:pt>
                  <c:pt idx="122">
                    <c:v>5.9118069988869788</c:v>
                  </c:pt>
                  <c:pt idx="123">
                    <c:v>6.1887138469001579</c:v>
                  </c:pt>
                  <c:pt idx="124">
                    <c:v>5.8779906294854927</c:v>
                  </c:pt>
                  <c:pt idx="125">
                    <c:v>5.6739118616646982</c:v>
                  </c:pt>
                  <c:pt idx="126">
                    <c:v>5.8199477902892163</c:v>
                  </c:pt>
                  <c:pt idx="127">
                    <c:v>5.3829952566786794</c:v>
                  </c:pt>
                  <c:pt idx="128">
                    <c:v>5.3555873715092419</c:v>
                  </c:pt>
                  <c:pt idx="129">
                    <c:v>5.6094881045633249</c:v>
                  </c:pt>
                  <c:pt idx="130">
                    <c:v>5.756352411466839</c:v>
                  </c:pt>
                  <c:pt idx="131">
                    <c:v>5.3304130861139205</c:v>
                  </c:pt>
                  <c:pt idx="132">
                    <c:v>5.372676642957817</c:v>
                  </c:pt>
                  <c:pt idx="133">
                    <c:v>5.6676588936595662</c:v>
                  </c:pt>
                  <c:pt idx="134">
                    <c:v>5.3943478230184141</c:v>
                  </c:pt>
                  <c:pt idx="135">
                    <c:v>5.1927697816267999</c:v>
                  </c:pt>
                  <c:pt idx="136">
                    <c:v>5.203516100401802</c:v>
                  </c:pt>
                  <c:pt idx="137">
                    <c:v>5.6346587016679068</c:v>
                  </c:pt>
                  <c:pt idx="138">
                    <c:v>5.0721853566944199</c:v>
                  </c:pt>
                  <c:pt idx="139">
                    <c:v>5.2778103273411805</c:v>
                  </c:pt>
                  <c:pt idx="140">
                    <c:v>5.3307078485238266</c:v>
                  </c:pt>
                  <c:pt idx="141">
                    <c:v>4.8281063861783835</c:v>
                  </c:pt>
                  <c:pt idx="142">
                    <c:v>5.072145781631308</c:v>
                  </c:pt>
                  <c:pt idx="143">
                    <c:v>5.2579679058657733</c:v>
                  </c:pt>
                  <c:pt idx="144">
                    <c:v>5.020880207393132</c:v>
                  </c:pt>
                  <c:pt idx="145">
                    <c:v>5.1575533296501117</c:v>
                  </c:pt>
                  <c:pt idx="146">
                    <c:v>5.1154113937361938</c:v>
                  </c:pt>
                  <c:pt idx="147">
                    <c:v>5.0035021287332144</c:v>
                  </c:pt>
                  <c:pt idx="148">
                    <c:v>5.0125037551937908</c:v>
                  </c:pt>
                  <c:pt idx="149">
                    <c:v>5.4204285907993608</c:v>
                  </c:pt>
                  <c:pt idx="150">
                    <c:v>5.0963977152776625</c:v>
                  </c:pt>
                  <c:pt idx="151">
                    <c:v>4.7090255551423628</c:v>
                  </c:pt>
                  <c:pt idx="152">
                    <c:v>4.9643391129525121</c:v>
                  </c:pt>
                  <c:pt idx="153">
                    <c:v>4.4996240562428973</c:v>
                  </c:pt>
                  <c:pt idx="154">
                    <c:v>4.2169143430453175</c:v>
                  </c:pt>
                  <c:pt idx="155">
                    <c:v>3.9145145893874824</c:v>
                  </c:pt>
                  <c:pt idx="156">
                    <c:v>4.0896423307367717</c:v>
                  </c:pt>
                  <c:pt idx="157">
                    <c:v>3.7553371093438255</c:v>
                  </c:pt>
                  <c:pt idx="158">
                    <c:v>3.6819178935885182</c:v>
                  </c:pt>
                  <c:pt idx="159">
                    <c:v>3.7805481395634528</c:v>
                  </c:pt>
                  <c:pt idx="160">
                    <c:v>3.8925809059934333</c:v>
                  </c:pt>
                  <c:pt idx="161">
                    <c:v>3.8194187426933111</c:v>
                  </c:pt>
                  <c:pt idx="162">
                    <c:v>4.078934684180866</c:v>
                  </c:pt>
                  <c:pt idx="163">
                    <c:v>4.1347273470170682</c:v>
                  </c:pt>
                  <c:pt idx="164">
                    <c:v>3.8331638852556789</c:v>
                  </c:pt>
                  <c:pt idx="165">
                    <c:v>3.8972290764874296</c:v>
                  </c:pt>
                  <c:pt idx="166">
                    <c:v>3.5525298690742826</c:v>
                  </c:pt>
                  <c:pt idx="167">
                    <c:v>3.5526158919323669</c:v>
                  </c:pt>
                  <c:pt idx="168">
                    <c:v>3.9087434152134257</c:v>
                  </c:pt>
                  <c:pt idx="169">
                    <c:v>3.708769410091028</c:v>
                  </c:pt>
                  <c:pt idx="170">
                    <c:v>3.7610186609382046</c:v>
                  </c:pt>
                  <c:pt idx="171">
                    <c:v>3.754651675232513</c:v>
                  </c:pt>
                  <c:pt idx="172">
                    <c:v>3.6537818039641943</c:v>
                  </c:pt>
                  <c:pt idx="173">
                    <c:v>4.2792724840205825</c:v>
                  </c:pt>
                  <c:pt idx="174">
                    <c:v>3.7931680420050973</c:v>
                  </c:pt>
                  <c:pt idx="175">
                    <c:v>3.6958291719579188</c:v>
                  </c:pt>
                  <c:pt idx="176">
                    <c:v>4.4058715997627775</c:v>
                  </c:pt>
                  <c:pt idx="177">
                    <c:v>4.5345352718260212</c:v>
                  </c:pt>
                  <c:pt idx="178">
                    <c:v>4.2430523552028196</c:v>
                  </c:pt>
                  <c:pt idx="179">
                    <c:v>4.4620954435285949</c:v>
                  </c:pt>
                  <c:pt idx="180">
                    <c:v>4.6641887693236725</c:v>
                  </c:pt>
                </c:numCache>
              </c:numRef>
            </c:plus>
            <c:minus>
              <c:numRef>
                <c:f>'ng ctrl'!$X$4:$X$184</c:f>
                <c:numCache>
                  <c:formatCode>General</c:formatCode>
                  <c:ptCount val="181"/>
                  <c:pt idx="0">
                    <c:v>4.4876977022641009</c:v>
                  </c:pt>
                  <c:pt idx="1">
                    <c:v>4.8858259364403702</c:v>
                  </c:pt>
                  <c:pt idx="2">
                    <c:v>5.2819144600453649</c:v>
                  </c:pt>
                  <c:pt idx="3">
                    <c:v>4.3661804084432543</c:v>
                  </c:pt>
                  <c:pt idx="4">
                    <c:v>4.7337917650083821</c:v>
                  </c:pt>
                  <c:pt idx="5">
                    <c:v>4.7898269003520477</c:v>
                  </c:pt>
                  <c:pt idx="6">
                    <c:v>4.6660654225576401</c:v>
                  </c:pt>
                  <c:pt idx="7">
                    <c:v>4.8489631811456748</c:v>
                  </c:pt>
                  <c:pt idx="8">
                    <c:v>4.9353043455187064</c:v>
                  </c:pt>
                  <c:pt idx="9">
                    <c:v>5.0405698314785603</c:v>
                  </c:pt>
                  <c:pt idx="10">
                    <c:v>4.9893043755811286</c:v>
                  </c:pt>
                  <c:pt idx="11">
                    <c:v>4.9144773961321429</c:v>
                  </c:pt>
                  <c:pt idx="12">
                    <c:v>4.7713821761419313</c:v>
                  </c:pt>
                  <c:pt idx="13">
                    <c:v>4.8785320920249893</c:v>
                  </c:pt>
                  <c:pt idx="14">
                    <c:v>4.9081536332115538</c:v>
                  </c:pt>
                  <c:pt idx="15">
                    <c:v>0</c:v>
                  </c:pt>
                  <c:pt idx="16">
                    <c:v>3.255530920871391</c:v>
                  </c:pt>
                  <c:pt idx="17">
                    <c:v>2.3889100627229438</c:v>
                  </c:pt>
                  <c:pt idx="18">
                    <c:v>2.2010804527041543</c:v>
                  </c:pt>
                  <c:pt idx="19">
                    <c:v>1.2595187701544674</c:v>
                  </c:pt>
                  <c:pt idx="20">
                    <c:v>1.5085567796776607</c:v>
                  </c:pt>
                  <c:pt idx="21">
                    <c:v>2.2199376962542541</c:v>
                  </c:pt>
                  <c:pt idx="22">
                    <c:v>2.3954335925216008</c:v>
                  </c:pt>
                  <c:pt idx="23">
                    <c:v>2.5458006033359322</c:v>
                  </c:pt>
                  <c:pt idx="24">
                    <c:v>3.5562603567772109</c:v>
                  </c:pt>
                  <c:pt idx="25">
                    <c:v>3.8384383489675673</c:v>
                  </c:pt>
                  <c:pt idx="26">
                    <c:v>3.9671960542296905</c:v>
                  </c:pt>
                  <c:pt idx="27">
                    <c:v>4.2850970986595662</c:v>
                  </c:pt>
                  <c:pt idx="28">
                    <c:v>4.3763241560118686</c:v>
                  </c:pt>
                  <c:pt idx="29">
                    <c:v>4.181184771541254</c:v>
                  </c:pt>
                  <c:pt idx="30">
                    <c:v>4.4729870251081296</c:v>
                  </c:pt>
                  <c:pt idx="31">
                    <c:v>4.4583923079178298</c:v>
                  </c:pt>
                  <c:pt idx="32">
                    <c:v>4.5872195907661704</c:v>
                  </c:pt>
                  <c:pt idx="33">
                    <c:v>4.4061698289668323</c:v>
                  </c:pt>
                  <c:pt idx="34">
                    <c:v>4.2404338982652066</c:v>
                  </c:pt>
                  <c:pt idx="35">
                    <c:v>4.3880384348008556</c:v>
                  </c:pt>
                  <c:pt idx="36">
                    <c:v>4.2148704133683772</c:v>
                  </c:pt>
                  <c:pt idx="37">
                    <c:v>4.3026524554676691</c:v>
                  </c:pt>
                  <c:pt idx="38">
                    <c:v>4.1896571582832243</c:v>
                  </c:pt>
                  <c:pt idx="39">
                    <c:v>4.2390291007779108</c:v>
                  </c:pt>
                  <c:pt idx="40">
                    <c:v>4.3383069733082822</c:v>
                  </c:pt>
                  <c:pt idx="41">
                    <c:v>4.4415069605719557</c:v>
                  </c:pt>
                  <c:pt idx="42">
                    <c:v>4.3321686827708499</c:v>
                  </c:pt>
                  <c:pt idx="43">
                    <c:v>4.2045646386150732</c:v>
                  </c:pt>
                  <c:pt idx="44">
                    <c:v>4.0006356806871732</c:v>
                  </c:pt>
                  <c:pt idx="45">
                    <c:v>4.0254199883031472</c:v>
                  </c:pt>
                  <c:pt idx="46">
                    <c:v>3.966193899424399</c:v>
                  </c:pt>
                  <c:pt idx="47">
                    <c:v>3.8923458512868265</c:v>
                  </c:pt>
                  <c:pt idx="48">
                    <c:v>3.7993837783045472</c:v>
                  </c:pt>
                  <c:pt idx="49">
                    <c:v>3.3514285249746578</c:v>
                  </c:pt>
                  <c:pt idx="50">
                    <c:v>3.0009959582830548</c:v>
                  </c:pt>
                  <c:pt idx="51">
                    <c:v>3.1829619416236894</c:v>
                  </c:pt>
                  <c:pt idx="52">
                    <c:v>3.0750806299274256</c:v>
                  </c:pt>
                  <c:pt idx="53">
                    <c:v>2.7112182424079183</c:v>
                  </c:pt>
                  <c:pt idx="54">
                    <c:v>2.7089569515162215</c:v>
                  </c:pt>
                  <c:pt idx="55">
                    <c:v>2.8601462552073049</c:v>
                  </c:pt>
                  <c:pt idx="56">
                    <c:v>2.9919536479480997</c:v>
                  </c:pt>
                  <c:pt idx="57">
                    <c:v>2.7054038914287468</c:v>
                  </c:pt>
                  <c:pt idx="58">
                    <c:v>2.7224719354348412</c:v>
                  </c:pt>
                  <c:pt idx="59">
                    <c:v>2.7349978542354871</c:v>
                  </c:pt>
                  <c:pt idx="60">
                    <c:v>2.61812478982052</c:v>
                  </c:pt>
                  <c:pt idx="61">
                    <c:v>2.6780489556449658</c:v>
                  </c:pt>
                  <c:pt idx="62">
                    <c:v>2.7497573524048873</c:v>
                  </c:pt>
                  <c:pt idx="63">
                    <c:v>2.7486356854079586</c:v>
                  </c:pt>
                  <c:pt idx="64">
                    <c:v>2.8842857580152366</c:v>
                  </c:pt>
                  <c:pt idx="65">
                    <c:v>2.8354814126614065</c:v>
                  </c:pt>
                  <c:pt idx="66">
                    <c:v>2.8818381795980015</c:v>
                  </c:pt>
                  <c:pt idx="67">
                    <c:v>3.0152573671375871</c:v>
                  </c:pt>
                  <c:pt idx="68">
                    <c:v>2.7449178142276685</c:v>
                  </c:pt>
                  <c:pt idx="69">
                    <c:v>2.8264165454291725</c:v>
                  </c:pt>
                  <c:pt idx="70">
                    <c:v>2.9378418404066085</c:v>
                  </c:pt>
                  <c:pt idx="71">
                    <c:v>3.2047213384186808</c:v>
                  </c:pt>
                  <c:pt idx="72">
                    <c:v>3.0723680061634093</c:v>
                  </c:pt>
                  <c:pt idx="73">
                    <c:v>3.2285568904530186</c:v>
                  </c:pt>
                  <c:pt idx="74">
                    <c:v>3.0408616239213719</c:v>
                  </c:pt>
                  <c:pt idx="75">
                    <c:v>2.9981624174832771</c:v>
                  </c:pt>
                  <c:pt idx="76">
                    <c:v>3.0354922101373849</c:v>
                  </c:pt>
                  <c:pt idx="77">
                    <c:v>3.0390455363990516</c:v>
                  </c:pt>
                  <c:pt idx="78">
                    <c:v>3.1157802318856622</c:v>
                  </c:pt>
                  <c:pt idx="79">
                    <c:v>3.0514170007373664</c:v>
                  </c:pt>
                  <c:pt idx="80">
                    <c:v>2.9069479736826462</c:v>
                  </c:pt>
                  <c:pt idx="81">
                    <c:v>3.2110397710802823</c:v>
                  </c:pt>
                  <c:pt idx="82">
                    <c:v>3.301101084993618</c:v>
                  </c:pt>
                  <c:pt idx="83">
                    <c:v>3.0958181412017991</c:v>
                  </c:pt>
                  <c:pt idx="84">
                    <c:v>3.5943410884182163</c:v>
                  </c:pt>
                  <c:pt idx="85">
                    <c:v>3.4144062079107185</c:v>
                  </c:pt>
                  <c:pt idx="86">
                    <c:v>3.4586405999972301</c:v>
                  </c:pt>
                  <c:pt idx="87">
                    <c:v>3.5263870061486275</c:v>
                  </c:pt>
                  <c:pt idx="88">
                    <c:v>3.3721062310165109</c:v>
                  </c:pt>
                  <c:pt idx="89">
                    <c:v>3.3630513540285456</c:v>
                  </c:pt>
                  <c:pt idx="90">
                    <c:v>3.231044864981798</c:v>
                  </c:pt>
                  <c:pt idx="91">
                    <c:v>3.3966585266439222</c:v>
                  </c:pt>
                  <c:pt idx="92">
                    <c:v>3.2953528590349492</c:v>
                  </c:pt>
                  <c:pt idx="93">
                    <c:v>3.4251845629197506</c:v>
                  </c:pt>
                  <c:pt idx="94">
                    <c:v>3.6304784968516719</c:v>
                  </c:pt>
                  <c:pt idx="95">
                    <c:v>3.6194006784517168</c:v>
                  </c:pt>
                  <c:pt idx="96">
                    <c:v>3.3708765275353376</c:v>
                  </c:pt>
                  <c:pt idx="97">
                    <c:v>3.9007572848856031</c:v>
                  </c:pt>
                  <c:pt idx="98">
                    <c:v>3.9160827288874578</c:v>
                  </c:pt>
                  <c:pt idx="99">
                    <c:v>4.0808980358241502</c:v>
                  </c:pt>
                  <c:pt idx="100">
                    <c:v>4.2432871342448024</c:v>
                  </c:pt>
                  <c:pt idx="101">
                    <c:v>4.8616844437117859</c:v>
                  </c:pt>
                  <c:pt idx="102">
                    <c:v>4.4507214953461389</c:v>
                  </c:pt>
                  <c:pt idx="103">
                    <c:v>4.8825346555396152</c:v>
                  </c:pt>
                  <c:pt idx="104">
                    <c:v>5.1621182001909505</c:v>
                  </c:pt>
                  <c:pt idx="105">
                    <c:v>5.0350706852239879</c:v>
                  </c:pt>
                  <c:pt idx="106">
                    <c:v>4.9069648987351329</c:v>
                  </c:pt>
                  <c:pt idx="107">
                    <c:v>5.0526220554004473</c:v>
                  </c:pt>
                  <c:pt idx="108">
                    <c:v>5.220005320383093</c:v>
                  </c:pt>
                  <c:pt idx="109">
                    <c:v>5.2706823322735481</c:v>
                  </c:pt>
                  <c:pt idx="110">
                    <c:v>5.5016143832638482</c:v>
                  </c:pt>
                  <c:pt idx="111">
                    <c:v>5.4559273722487456</c:v>
                  </c:pt>
                  <c:pt idx="112">
                    <c:v>5.2660510322433218</c:v>
                  </c:pt>
                  <c:pt idx="113">
                    <c:v>5.0071592917800203</c:v>
                  </c:pt>
                  <c:pt idx="114">
                    <c:v>5.3473229945012788</c:v>
                  </c:pt>
                  <c:pt idx="115">
                    <c:v>5.3418465362268508</c:v>
                  </c:pt>
                  <c:pt idx="116">
                    <c:v>5.5817287470679808</c:v>
                  </c:pt>
                  <c:pt idx="117">
                    <c:v>5.3167951592669898</c:v>
                  </c:pt>
                  <c:pt idx="118">
                    <c:v>5.7419412958989255</c:v>
                  </c:pt>
                  <c:pt idx="119">
                    <c:v>5.4438795178267565</c:v>
                  </c:pt>
                  <c:pt idx="120">
                    <c:v>5.4574267695593397</c:v>
                  </c:pt>
                  <c:pt idx="121">
                    <c:v>5.764390580583747</c:v>
                  </c:pt>
                  <c:pt idx="122">
                    <c:v>5.9118069988869788</c:v>
                  </c:pt>
                  <c:pt idx="123">
                    <c:v>6.1887138469001579</c:v>
                  </c:pt>
                  <c:pt idx="124">
                    <c:v>5.8779906294854927</c:v>
                  </c:pt>
                  <c:pt idx="125">
                    <c:v>5.6739118616646982</c:v>
                  </c:pt>
                  <c:pt idx="126">
                    <c:v>5.8199477902892163</c:v>
                  </c:pt>
                  <c:pt idx="127">
                    <c:v>5.3829952566786794</c:v>
                  </c:pt>
                  <c:pt idx="128">
                    <c:v>5.3555873715092419</c:v>
                  </c:pt>
                  <c:pt idx="129">
                    <c:v>5.6094881045633249</c:v>
                  </c:pt>
                  <c:pt idx="130">
                    <c:v>5.756352411466839</c:v>
                  </c:pt>
                  <c:pt idx="131">
                    <c:v>5.3304130861139205</c:v>
                  </c:pt>
                  <c:pt idx="132">
                    <c:v>5.372676642957817</c:v>
                  </c:pt>
                  <c:pt idx="133">
                    <c:v>5.6676588936595662</c:v>
                  </c:pt>
                  <c:pt idx="134">
                    <c:v>5.3943478230184141</c:v>
                  </c:pt>
                  <c:pt idx="135">
                    <c:v>5.1927697816267999</c:v>
                  </c:pt>
                  <c:pt idx="136">
                    <c:v>5.203516100401802</c:v>
                  </c:pt>
                  <c:pt idx="137">
                    <c:v>5.6346587016679068</c:v>
                  </c:pt>
                  <c:pt idx="138">
                    <c:v>5.0721853566944199</c:v>
                  </c:pt>
                  <c:pt idx="139">
                    <c:v>5.2778103273411805</c:v>
                  </c:pt>
                  <c:pt idx="140">
                    <c:v>5.3307078485238266</c:v>
                  </c:pt>
                  <c:pt idx="141">
                    <c:v>4.8281063861783835</c:v>
                  </c:pt>
                  <c:pt idx="142">
                    <c:v>5.072145781631308</c:v>
                  </c:pt>
                  <c:pt idx="143">
                    <c:v>5.2579679058657733</c:v>
                  </c:pt>
                  <c:pt idx="144">
                    <c:v>5.020880207393132</c:v>
                  </c:pt>
                  <c:pt idx="145">
                    <c:v>5.1575533296501117</c:v>
                  </c:pt>
                  <c:pt idx="146">
                    <c:v>5.1154113937361938</c:v>
                  </c:pt>
                  <c:pt idx="147">
                    <c:v>5.0035021287332144</c:v>
                  </c:pt>
                  <c:pt idx="148">
                    <c:v>5.0125037551937908</c:v>
                  </c:pt>
                  <c:pt idx="149">
                    <c:v>5.4204285907993608</c:v>
                  </c:pt>
                  <c:pt idx="150">
                    <c:v>5.0963977152776625</c:v>
                  </c:pt>
                  <c:pt idx="151">
                    <c:v>4.7090255551423628</c:v>
                  </c:pt>
                  <c:pt idx="152">
                    <c:v>4.9643391129525121</c:v>
                  </c:pt>
                  <c:pt idx="153">
                    <c:v>4.4996240562428973</c:v>
                  </c:pt>
                  <c:pt idx="154">
                    <c:v>4.2169143430453175</c:v>
                  </c:pt>
                  <c:pt idx="155">
                    <c:v>3.9145145893874824</c:v>
                  </c:pt>
                  <c:pt idx="156">
                    <c:v>4.0896423307367717</c:v>
                  </c:pt>
                  <c:pt idx="157">
                    <c:v>3.7553371093438255</c:v>
                  </c:pt>
                  <c:pt idx="158">
                    <c:v>3.6819178935885182</c:v>
                  </c:pt>
                  <c:pt idx="159">
                    <c:v>3.7805481395634528</c:v>
                  </c:pt>
                  <c:pt idx="160">
                    <c:v>3.8925809059934333</c:v>
                  </c:pt>
                  <c:pt idx="161">
                    <c:v>3.8194187426933111</c:v>
                  </c:pt>
                  <c:pt idx="162">
                    <c:v>4.078934684180866</c:v>
                  </c:pt>
                  <c:pt idx="163">
                    <c:v>4.1347273470170682</c:v>
                  </c:pt>
                  <c:pt idx="164">
                    <c:v>3.8331638852556789</c:v>
                  </c:pt>
                  <c:pt idx="165">
                    <c:v>3.8972290764874296</c:v>
                  </c:pt>
                  <c:pt idx="166">
                    <c:v>3.5525298690742826</c:v>
                  </c:pt>
                  <c:pt idx="167">
                    <c:v>3.5526158919323669</c:v>
                  </c:pt>
                  <c:pt idx="168">
                    <c:v>3.9087434152134257</c:v>
                  </c:pt>
                  <c:pt idx="169">
                    <c:v>3.708769410091028</c:v>
                  </c:pt>
                  <c:pt idx="170">
                    <c:v>3.7610186609382046</c:v>
                  </c:pt>
                  <c:pt idx="171">
                    <c:v>3.754651675232513</c:v>
                  </c:pt>
                  <c:pt idx="172">
                    <c:v>3.6537818039641943</c:v>
                  </c:pt>
                  <c:pt idx="173">
                    <c:v>4.2792724840205825</c:v>
                  </c:pt>
                  <c:pt idx="174">
                    <c:v>3.7931680420050973</c:v>
                  </c:pt>
                  <c:pt idx="175">
                    <c:v>3.6958291719579188</c:v>
                  </c:pt>
                  <c:pt idx="176">
                    <c:v>4.4058715997627775</c:v>
                  </c:pt>
                  <c:pt idx="177">
                    <c:v>4.5345352718260212</c:v>
                  </c:pt>
                  <c:pt idx="178">
                    <c:v>4.2430523552028196</c:v>
                  </c:pt>
                  <c:pt idx="179">
                    <c:v>4.4620954435285949</c:v>
                  </c:pt>
                  <c:pt idx="180">
                    <c:v>4.6641887693236725</c:v>
                  </c:pt>
                </c:numCache>
              </c:numRef>
            </c:minus>
            <c:spPr>
              <a:noFill/>
              <a:ln w="63500" cap="flat" cmpd="sng" algn="ctr">
                <a:solidFill>
                  <a:srgbClr val="7BC773">
                    <a:alpha val="15000"/>
                  </a:srgbClr>
                </a:solidFill>
                <a:round/>
              </a:ln>
              <a:effectLst/>
            </c:spPr>
          </c:errBars>
          <c:xVal>
            <c:numRef>
              <c:f>'ng ctrl'!$A$4:$A$184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'ng ctrl'!$W$4:$W$184</c:f>
              <c:numCache>
                <c:formatCode>General</c:formatCode>
                <c:ptCount val="181"/>
                <c:pt idx="0">
                  <c:v>14.32735094899426</c:v>
                </c:pt>
                <c:pt idx="1">
                  <c:v>16.283461331300554</c:v>
                </c:pt>
                <c:pt idx="2">
                  <c:v>15.76142053608441</c:v>
                </c:pt>
                <c:pt idx="3">
                  <c:v>12.621085439766478</c:v>
                </c:pt>
                <c:pt idx="4">
                  <c:v>13.248087781939262</c:v>
                </c:pt>
                <c:pt idx="5">
                  <c:v>13.832206703436725</c:v>
                </c:pt>
                <c:pt idx="6">
                  <c:v>12.807943736531671</c:v>
                </c:pt>
                <c:pt idx="7">
                  <c:v>14.124675404307633</c:v>
                </c:pt>
                <c:pt idx="8">
                  <c:v>14.359409249982614</c:v>
                </c:pt>
                <c:pt idx="9">
                  <c:v>13.701936349186079</c:v>
                </c:pt>
                <c:pt idx="10">
                  <c:v>14.555354809317363</c:v>
                </c:pt>
                <c:pt idx="11">
                  <c:v>12.814200441539436</c:v>
                </c:pt>
                <c:pt idx="12">
                  <c:v>12.444795740988525</c:v>
                </c:pt>
                <c:pt idx="13">
                  <c:v>13.068180404344705</c:v>
                </c:pt>
                <c:pt idx="14">
                  <c:v>13.270655744797617</c:v>
                </c:pt>
                <c:pt idx="15">
                  <c:v>0</c:v>
                </c:pt>
                <c:pt idx="16">
                  <c:v>0.10260644975488013</c:v>
                </c:pt>
                <c:pt idx="17">
                  <c:v>-0.63048698418128668</c:v>
                </c:pt>
                <c:pt idx="18">
                  <c:v>6.4988633806171967E-2</c:v>
                </c:pt>
                <c:pt idx="19">
                  <c:v>2.6819168994874714</c:v>
                </c:pt>
                <c:pt idx="20">
                  <c:v>1.8179106813482619</c:v>
                </c:pt>
                <c:pt idx="21">
                  <c:v>3.020006808156519</c:v>
                </c:pt>
                <c:pt idx="22">
                  <c:v>4.0200387848831181</c:v>
                </c:pt>
                <c:pt idx="23">
                  <c:v>5.4129592873128587</c:v>
                </c:pt>
                <c:pt idx="24">
                  <c:v>7.4764783517197433</c:v>
                </c:pt>
                <c:pt idx="25">
                  <c:v>8.6221331429070176</c:v>
                </c:pt>
                <c:pt idx="26">
                  <c:v>9.2353089381943079</c:v>
                </c:pt>
                <c:pt idx="27">
                  <c:v>9.4368724922284546</c:v>
                </c:pt>
                <c:pt idx="28">
                  <c:v>10.007989281310731</c:v>
                </c:pt>
                <c:pt idx="29">
                  <c:v>10.309470855878796</c:v>
                </c:pt>
                <c:pt idx="30">
                  <c:v>11.516613747248275</c:v>
                </c:pt>
                <c:pt idx="31">
                  <c:v>11.344121178497655</c:v>
                </c:pt>
                <c:pt idx="32">
                  <c:v>11.408029237324829</c:v>
                </c:pt>
                <c:pt idx="33">
                  <c:v>13.234987948267271</c:v>
                </c:pt>
                <c:pt idx="34">
                  <c:v>14.632126711424892</c:v>
                </c:pt>
                <c:pt idx="35">
                  <c:v>14.705859470324453</c:v>
                </c:pt>
                <c:pt idx="36">
                  <c:v>15.052123034957333</c:v>
                </c:pt>
                <c:pt idx="37">
                  <c:v>16.11945074761746</c:v>
                </c:pt>
                <c:pt idx="38">
                  <c:v>15.518184047534559</c:v>
                </c:pt>
                <c:pt idx="39">
                  <c:v>15.391577865339432</c:v>
                </c:pt>
                <c:pt idx="40">
                  <c:v>15.563515492491417</c:v>
                </c:pt>
                <c:pt idx="41">
                  <c:v>16.638286228151426</c:v>
                </c:pt>
                <c:pt idx="42">
                  <c:v>16.653023543485098</c:v>
                </c:pt>
                <c:pt idx="43">
                  <c:v>17.691460906186389</c:v>
                </c:pt>
                <c:pt idx="44">
                  <c:v>17.48654523626675</c:v>
                </c:pt>
                <c:pt idx="45">
                  <c:v>17.654179080111771</c:v>
                </c:pt>
                <c:pt idx="46">
                  <c:v>18.163873446079613</c:v>
                </c:pt>
                <c:pt idx="47">
                  <c:v>18.595095745137474</c:v>
                </c:pt>
                <c:pt idx="48">
                  <c:v>18.166890878630618</c:v>
                </c:pt>
                <c:pt idx="49">
                  <c:v>19.348744591549366</c:v>
                </c:pt>
                <c:pt idx="50">
                  <c:v>20.167208802146831</c:v>
                </c:pt>
                <c:pt idx="51">
                  <c:v>19.265536938480839</c:v>
                </c:pt>
                <c:pt idx="52">
                  <c:v>20.194367950364313</c:v>
                </c:pt>
                <c:pt idx="53">
                  <c:v>21.165679210239432</c:v>
                </c:pt>
                <c:pt idx="54">
                  <c:v>21.051554313108475</c:v>
                </c:pt>
                <c:pt idx="55">
                  <c:v>20.491169391552216</c:v>
                </c:pt>
                <c:pt idx="56">
                  <c:v>21.04946616565627</c:v>
                </c:pt>
                <c:pt idx="57">
                  <c:v>20.920045170132088</c:v>
                </c:pt>
                <c:pt idx="58">
                  <c:v>20.556529407589274</c:v>
                </c:pt>
                <c:pt idx="59">
                  <c:v>22.101294702781878</c:v>
                </c:pt>
                <c:pt idx="60">
                  <c:v>21.374726795584284</c:v>
                </c:pt>
                <c:pt idx="61">
                  <c:v>20.948059868067524</c:v>
                </c:pt>
                <c:pt idx="62">
                  <c:v>21.517338819173212</c:v>
                </c:pt>
                <c:pt idx="63">
                  <c:v>21.158930416974233</c:v>
                </c:pt>
                <c:pt idx="64">
                  <c:v>21.938226382353726</c:v>
                </c:pt>
                <c:pt idx="65">
                  <c:v>21.619704146024759</c:v>
                </c:pt>
                <c:pt idx="66">
                  <c:v>21.113781052844839</c:v>
                </c:pt>
                <c:pt idx="67">
                  <c:v>21.523524255241764</c:v>
                </c:pt>
                <c:pt idx="68">
                  <c:v>20.918343202199303</c:v>
                </c:pt>
                <c:pt idx="69">
                  <c:v>20.870299332800148</c:v>
                </c:pt>
                <c:pt idx="70">
                  <c:v>20.926206293784617</c:v>
                </c:pt>
                <c:pt idx="71">
                  <c:v>22.170041755725325</c:v>
                </c:pt>
                <c:pt idx="72">
                  <c:v>21.773005171687696</c:v>
                </c:pt>
                <c:pt idx="73">
                  <c:v>22.417329878417782</c:v>
                </c:pt>
                <c:pt idx="74">
                  <c:v>22.302576131966621</c:v>
                </c:pt>
                <c:pt idx="75">
                  <c:v>22.172731868858047</c:v>
                </c:pt>
                <c:pt idx="76">
                  <c:v>22.299085543260922</c:v>
                </c:pt>
                <c:pt idx="77">
                  <c:v>22.74389716438727</c:v>
                </c:pt>
                <c:pt idx="78">
                  <c:v>22.34023712992331</c:v>
                </c:pt>
                <c:pt idx="79">
                  <c:v>23.17260780023727</c:v>
                </c:pt>
                <c:pt idx="80">
                  <c:v>22.946497635258698</c:v>
                </c:pt>
                <c:pt idx="81">
                  <c:v>22.588868661834045</c:v>
                </c:pt>
                <c:pt idx="82">
                  <c:v>22.936313957329116</c:v>
                </c:pt>
                <c:pt idx="83">
                  <c:v>23.467788344158325</c:v>
                </c:pt>
                <c:pt idx="84">
                  <c:v>23.484916622523745</c:v>
                </c:pt>
                <c:pt idx="85">
                  <c:v>23.246694887035382</c:v>
                </c:pt>
                <c:pt idx="86">
                  <c:v>23.72031818894617</c:v>
                </c:pt>
                <c:pt idx="87">
                  <c:v>22.987372882818299</c:v>
                </c:pt>
                <c:pt idx="88">
                  <c:v>23.389414346218324</c:v>
                </c:pt>
                <c:pt idx="89">
                  <c:v>22.631811391523172</c:v>
                </c:pt>
                <c:pt idx="90">
                  <c:v>21.900707657332184</c:v>
                </c:pt>
                <c:pt idx="91">
                  <c:v>22.008936034555184</c:v>
                </c:pt>
                <c:pt idx="92">
                  <c:v>21.934186698646322</c:v>
                </c:pt>
                <c:pt idx="93">
                  <c:v>21.719158873057019</c:v>
                </c:pt>
                <c:pt idx="94">
                  <c:v>22.28855085407957</c:v>
                </c:pt>
                <c:pt idx="95">
                  <c:v>22.455018863831071</c:v>
                </c:pt>
                <c:pt idx="96">
                  <c:v>22.085113846797146</c:v>
                </c:pt>
                <c:pt idx="97">
                  <c:v>22.82208014818011</c:v>
                </c:pt>
                <c:pt idx="98">
                  <c:v>22.460151856187149</c:v>
                </c:pt>
                <c:pt idx="99">
                  <c:v>20.663164691749888</c:v>
                </c:pt>
                <c:pt idx="100">
                  <c:v>21.197851178894631</c:v>
                </c:pt>
                <c:pt idx="101">
                  <c:v>21.564615023434232</c:v>
                </c:pt>
                <c:pt idx="102">
                  <c:v>20.998177512824647</c:v>
                </c:pt>
                <c:pt idx="103">
                  <c:v>21.819053651077475</c:v>
                </c:pt>
                <c:pt idx="104">
                  <c:v>21.018932696082306</c:v>
                </c:pt>
                <c:pt idx="105">
                  <c:v>19.963931007535361</c:v>
                </c:pt>
                <c:pt idx="106">
                  <c:v>20.367384742407161</c:v>
                </c:pt>
                <c:pt idx="107">
                  <c:v>20.883402863620944</c:v>
                </c:pt>
                <c:pt idx="108">
                  <c:v>19.07775668335616</c:v>
                </c:pt>
                <c:pt idx="109">
                  <c:v>19.874659656856473</c:v>
                </c:pt>
                <c:pt idx="110">
                  <c:v>19.566611482526145</c:v>
                </c:pt>
                <c:pt idx="111">
                  <c:v>18.990435875961793</c:v>
                </c:pt>
                <c:pt idx="112">
                  <c:v>19.581819830959422</c:v>
                </c:pt>
                <c:pt idx="113">
                  <c:v>19.952378109245331</c:v>
                </c:pt>
                <c:pt idx="114">
                  <c:v>19.605662188905821</c:v>
                </c:pt>
                <c:pt idx="115">
                  <c:v>18.88812365624953</c:v>
                </c:pt>
                <c:pt idx="116">
                  <c:v>19.159045599324333</c:v>
                </c:pt>
                <c:pt idx="117">
                  <c:v>18.772728312472776</c:v>
                </c:pt>
                <c:pt idx="118">
                  <c:v>18.367254077393664</c:v>
                </c:pt>
                <c:pt idx="119">
                  <c:v>18.503346812213049</c:v>
                </c:pt>
                <c:pt idx="120">
                  <c:v>18.766084869983548</c:v>
                </c:pt>
                <c:pt idx="121">
                  <c:v>17.589525246262323</c:v>
                </c:pt>
                <c:pt idx="122">
                  <c:v>17.595831768273491</c:v>
                </c:pt>
                <c:pt idx="123">
                  <c:v>15.125955976343926</c:v>
                </c:pt>
                <c:pt idx="124">
                  <c:v>18.074440881979729</c:v>
                </c:pt>
                <c:pt idx="125">
                  <c:v>17.061950123976384</c:v>
                </c:pt>
                <c:pt idx="126">
                  <c:v>17.339550943665266</c:v>
                </c:pt>
                <c:pt idx="127">
                  <c:v>17.014672067988606</c:v>
                </c:pt>
                <c:pt idx="128">
                  <c:v>16.889539238255512</c:v>
                </c:pt>
                <c:pt idx="129">
                  <c:v>15.441557307641247</c:v>
                </c:pt>
                <c:pt idx="130">
                  <c:v>16.140567584084629</c:v>
                </c:pt>
                <c:pt idx="131">
                  <c:v>15.983040213962811</c:v>
                </c:pt>
                <c:pt idx="132">
                  <c:v>15.706921285749596</c:v>
                </c:pt>
                <c:pt idx="133">
                  <c:v>16.047492776778615</c:v>
                </c:pt>
                <c:pt idx="134">
                  <c:v>16.502310923239961</c:v>
                </c:pt>
                <c:pt idx="135">
                  <c:v>16.24705586622531</c:v>
                </c:pt>
                <c:pt idx="136">
                  <c:v>16.654542509528248</c:v>
                </c:pt>
                <c:pt idx="137">
                  <c:v>16.573986227387188</c:v>
                </c:pt>
                <c:pt idx="138">
                  <c:v>16.042481512485583</c:v>
                </c:pt>
                <c:pt idx="139">
                  <c:v>16.219906063306922</c:v>
                </c:pt>
                <c:pt idx="140">
                  <c:v>15.408169765538172</c:v>
                </c:pt>
                <c:pt idx="141">
                  <c:v>15.516158112522914</c:v>
                </c:pt>
                <c:pt idx="142">
                  <c:v>15.827905524620069</c:v>
                </c:pt>
                <c:pt idx="143">
                  <c:v>15.530250945100049</c:v>
                </c:pt>
                <c:pt idx="144">
                  <c:v>14.125208185089807</c:v>
                </c:pt>
                <c:pt idx="145">
                  <c:v>14.246446179460516</c:v>
                </c:pt>
                <c:pt idx="146">
                  <c:v>14.231608519334413</c:v>
                </c:pt>
                <c:pt idx="147">
                  <c:v>13.672044389966928</c:v>
                </c:pt>
                <c:pt idx="148">
                  <c:v>13.758223528007361</c:v>
                </c:pt>
                <c:pt idx="149">
                  <c:v>13.70716902895035</c:v>
                </c:pt>
                <c:pt idx="150">
                  <c:v>13.429198863439897</c:v>
                </c:pt>
                <c:pt idx="151">
                  <c:v>12.064319479027203</c:v>
                </c:pt>
                <c:pt idx="152">
                  <c:v>12.859100331008921</c:v>
                </c:pt>
                <c:pt idx="153">
                  <c:v>12.731047278856051</c:v>
                </c:pt>
                <c:pt idx="154">
                  <c:v>12.996215681286861</c:v>
                </c:pt>
                <c:pt idx="155">
                  <c:v>12.41867852498274</c:v>
                </c:pt>
                <c:pt idx="156">
                  <c:v>12.767729328520696</c:v>
                </c:pt>
                <c:pt idx="157">
                  <c:v>12.998604003043933</c:v>
                </c:pt>
                <c:pt idx="158">
                  <c:v>12.714628427039175</c:v>
                </c:pt>
                <c:pt idx="159">
                  <c:v>13.679810767624188</c:v>
                </c:pt>
                <c:pt idx="160">
                  <c:v>13.054659170270881</c:v>
                </c:pt>
                <c:pt idx="161">
                  <c:v>12.804856163107294</c:v>
                </c:pt>
                <c:pt idx="162">
                  <c:v>12.672867673155626</c:v>
                </c:pt>
                <c:pt idx="163">
                  <c:v>12.725305994077557</c:v>
                </c:pt>
                <c:pt idx="164">
                  <c:v>12.159262905701727</c:v>
                </c:pt>
                <c:pt idx="165">
                  <c:v>13.061522067440967</c:v>
                </c:pt>
                <c:pt idx="166">
                  <c:v>12.185356984206072</c:v>
                </c:pt>
                <c:pt idx="167">
                  <c:v>11.718057311941013</c:v>
                </c:pt>
                <c:pt idx="168">
                  <c:v>12.907588504170537</c:v>
                </c:pt>
                <c:pt idx="169">
                  <c:v>12.606311074473648</c:v>
                </c:pt>
                <c:pt idx="170">
                  <c:v>13.9108315283992</c:v>
                </c:pt>
                <c:pt idx="171">
                  <c:v>12.636267575213342</c:v>
                </c:pt>
                <c:pt idx="172">
                  <c:v>13.065318165665483</c:v>
                </c:pt>
                <c:pt idx="173">
                  <c:v>13.074875059395854</c:v>
                </c:pt>
                <c:pt idx="174">
                  <c:v>11.538942533534383</c:v>
                </c:pt>
                <c:pt idx="175">
                  <c:v>11.414136487053684</c:v>
                </c:pt>
                <c:pt idx="176">
                  <c:v>12.247677432827743</c:v>
                </c:pt>
                <c:pt idx="177">
                  <c:v>11.590081246240812</c:v>
                </c:pt>
                <c:pt idx="178">
                  <c:v>10.730399989446314</c:v>
                </c:pt>
                <c:pt idx="179">
                  <c:v>10.815218475651578</c:v>
                </c:pt>
                <c:pt idx="180">
                  <c:v>11.014751248854452</c:v>
                </c:pt>
              </c:numCache>
            </c:numRef>
          </c:yVal>
          <c:smooth val="0"/>
          <c:extLst>
            <c:ext xmlns:c16="http://schemas.microsoft.com/office/drawing/2014/chart" uri="{C3380CC4-5D6E-409C-BE32-E72D297353CC}">
              <c16:uniqueId val="{00000001-3CCA-4C9D-AC42-70F9892F2A84}"/>
            </c:ext>
          </c:extLst>
        </c:ser>
        <c:ser>
          <c:idx val="0"/>
          <c:order val="2"/>
          <c:tx>
            <c:v>Ng. ctrl</c:v>
          </c:tx>
          <c:spPr>
            <a:ln w="28575" cap="rnd">
              <a:solidFill>
                <a:schemeClr val="bg2">
                  <a:lumMod val="50000"/>
                </a:schemeClr>
              </a:solidFill>
              <a:round/>
            </a:ln>
            <a:effectLst/>
          </c:spPr>
          <c:marker>
            <c:symbol val="none"/>
          </c:marker>
          <c:errBars>
            <c:errDir val="y"/>
            <c:errBarType val="both"/>
            <c:errValType val="cust"/>
            <c:noEndCap val="1"/>
            <c:plus>
              <c:numRef>
                <c:f>'ng ctrl'!$J$4:$J$184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'ng ctrl'!$J$4:$J$184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0325" cap="flat" cmpd="sng" algn="ctr">
                <a:solidFill>
                  <a:schemeClr val="bg2">
                    <a:lumMod val="75000"/>
                    <a:alpha val="20000"/>
                  </a:schemeClr>
                </a:solidFill>
                <a:round/>
              </a:ln>
              <a:effectLst/>
            </c:spPr>
          </c:errBars>
          <c:xVal>
            <c:numRef>
              <c:f>'ng ctrl'!$A$4:$A$184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'ng ctrl'!$I$4:$I$184</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0-3CCA-4C9D-AC42-70F9892F2A84}"/>
            </c:ext>
          </c:extLst>
        </c:ser>
        <c:dLbls>
          <c:showLegendKey val="0"/>
          <c:showVal val="0"/>
          <c:showCatName val="0"/>
          <c:showSerName val="0"/>
          <c:showPercent val="0"/>
          <c:showBubbleSize val="0"/>
        </c:dLbls>
        <c:axId val="359483984"/>
        <c:axId val="274632576"/>
      </c:scatterChart>
      <c:valAx>
        <c:axId val="359483984"/>
        <c:scaling>
          <c:orientation val="minMax"/>
          <c:max val="3600"/>
          <c:min val="0"/>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74632576"/>
        <c:crosses val="autoZero"/>
        <c:crossBetween val="midCat"/>
        <c:majorUnit val="600"/>
      </c:valAx>
      <c:valAx>
        <c:axId val="274632576"/>
        <c:scaling>
          <c:orientation val="minMax"/>
          <c:max val="50"/>
          <c:min val="-10"/>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050">
                  <a:solidFill>
                    <a:sysClr val="windowText" lastClr="000000"/>
                  </a:solidFill>
                  <a:effectLst/>
                </a:endParaRPr>
              </a:p>
            </c:rich>
          </c:tx>
          <c:layout>
            <c:manualLayout>
              <c:xMode val="edge"/>
              <c:yMode val="edge"/>
              <c:x val="1.9443905021885859E-2"/>
              <c:y val="0.2566869378799643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359483984"/>
        <c:crosses val="autoZero"/>
        <c:crossBetween val="midCat"/>
        <c:majorUnit val="10"/>
      </c:valAx>
      <c:spPr>
        <a:noFill/>
        <a:ln w="12700">
          <a:solidFill>
            <a:sysClr val="windowText" lastClr="000000"/>
          </a:solidFill>
        </a:ln>
        <a:effectLst/>
      </c:spPr>
    </c:plotArea>
    <c:legend>
      <c:legendPos val="tr"/>
      <c:layout>
        <c:manualLayout>
          <c:xMode val="edge"/>
          <c:yMode val="edge"/>
          <c:x val="0.74691810674529202"/>
          <c:y val="7.8192140243819791E-2"/>
          <c:w val="0.17674409945241035"/>
          <c:h val="0.1254648436498698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12700" cap="flat" cmpd="sng" algn="ctr">
      <a:solidFill>
        <a:schemeClr val="tx1">
          <a:lumMod val="15000"/>
          <a:lumOff val="85000"/>
        </a:schemeClr>
      </a:solidFill>
      <a:round/>
    </a:ln>
    <a:effectLst/>
  </c:spPr>
  <c:txPr>
    <a:bodyPr/>
    <a:lstStyle/>
    <a:p>
      <a:pPr>
        <a:defRPr sz="1200" baseline="0">
          <a:solidFill>
            <a:sysClr val="windowText" lastClr="000000"/>
          </a:solidFill>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467767335534674"/>
          <c:y val="5.1785879706213192E-2"/>
          <c:w val="0.82642438404876806"/>
          <c:h val="0.79622194421958936"/>
        </c:manualLayout>
      </c:layout>
      <c:scatterChart>
        <c:scatterStyle val="lineMarker"/>
        <c:varyColors val="0"/>
        <c:ser>
          <c:idx val="0"/>
          <c:order val="0"/>
          <c:tx>
            <c:strRef>
              <c:f>'both apyr+glu'!$B$4</c:f>
              <c:strCache>
                <c:ptCount val="1"/>
                <c:pt idx="0">
                  <c:v>5U apyr + glu</c:v>
                </c:pt>
              </c:strCache>
            </c:strRef>
          </c:tx>
          <c:spPr>
            <a:ln w="38100" cap="rnd">
              <a:solidFill>
                <a:srgbClr val="2F4DFF"/>
              </a:solidFill>
              <a:round/>
            </a:ln>
            <a:effectLst/>
          </c:spPr>
          <c:marker>
            <c:symbol val="none"/>
          </c:marker>
          <c:errBars>
            <c:errDir val="y"/>
            <c:errBarType val="both"/>
            <c:errValType val="cust"/>
            <c:noEndCap val="1"/>
            <c:plus>
              <c:numRef>
                <c:f>'both apyr+glu'!$D$55:$D$175</c:f>
                <c:numCache>
                  <c:formatCode>General</c:formatCode>
                  <c:ptCount val="121"/>
                  <c:pt idx="0">
                    <c:v>0</c:v>
                  </c:pt>
                  <c:pt idx="1">
                    <c:v>2.3102089971688202</c:v>
                  </c:pt>
                  <c:pt idx="2">
                    <c:v>2.5621569694399198</c:v>
                  </c:pt>
                  <c:pt idx="3">
                    <c:v>2.2061581053876247</c:v>
                  </c:pt>
                  <c:pt idx="4">
                    <c:v>3.1838294364343067</c:v>
                  </c:pt>
                  <c:pt idx="5">
                    <c:v>3.5441255207566509</c:v>
                  </c:pt>
                  <c:pt idx="6">
                    <c:v>3.6864289302772719</c:v>
                  </c:pt>
                  <c:pt idx="7">
                    <c:v>3.6715521438599361</c:v>
                  </c:pt>
                  <c:pt idx="8">
                    <c:v>3.9970789593577831</c:v>
                  </c:pt>
                  <c:pt idx="9">
                    <c:v>4.1465512720852535</c:v>
                  </c:pt>
                  <c:pt idx="10">
                    <c:v>4.5132631070294078</c:v>
                  </c:pt>
                  <c:pt idx="11">
                    <c:v>4.6053766284228344</c:v>
                  </c:pt>
                  <c:pt idx="12">
                    <c:v>5.259328627693459</c:v>
                  </c:pt>
                  <c:pt idx="13">
                    <c:v>5.0463951387908503</c:v>
                  </c:pt>
                  <c:pt idx="14">
                    <c:v>5.3078527050839348</c:v>
                  </c:pt>
                  <c:pt idx="15">
                    <c:v>4.3628992634932926</c:v>
                  </c:pt>
                  <c:pt idx="16">
                    <c:v>4.1442552169030682</c:v>
                  </c:pt>
                  <c:pt idx="17">
                    <c:v>3.8584139293752946</c:v>
                  </c:pt>
                  <c:pt idx="18">
                    <c:v>3.8278987132513587</c:v>
                  </c:pt>
                  <c:pt idx="19">
                    <c:v>4.0182430679673633</c:v>
                  </c:pt>
                  <c:pt idx="20">
                    <c:v>3.5943048689913684</c:v>
                  </c:pt>
                  <c:pt idx="21">
                    <c:v>3.7356659202461455</c:v>
                  </c:pt>
                  <c:pt idx="22">
                    <c:v>3.4085830596898248</c:v>
                  </c:pt>
                  <c:pt idx="23">
                    <c:v>3.717802993561143</c:v>
                  </c:pt>
                  <c:pt idx="24">
                    <c:v>3.5576734935499732</c:v>
                  </c:pt>
                  <c:pt idx="25">
                    <c:v>3.3995161609496076</c:v>
                  </c:pt>
                  <c:pt idx="26">
                    <c:v>3.1343821135476744</c:v>
                  </c:pt>
                  <c:pt idx="27">
                    <c:v>2.8997701332489356</c:v>
                  </c:pt>
                  <c:pt idx="28">
                    <c:v>2.8097626404959981</c:v>
                  </c:pt>
                  <c:pt idx="29">
                    <c:v>2.6818915041522526</c:v>
                  </c:pt>
                  <c:pt idx="30">
                    <c:v>2.8480669175363231</c:v>
                  </c:pt>
                  <c:pt idx="31">
                    <c:v>3.1178524809308068</c:v>
                  </c:pt>
                  <c:pt idx="32">
                    <c:v>3.1708756235257205</c:v>
                  </c:pt>
                  <c:pt idx="33">
                    <c:v>3.4083810677339366</c:v>
                  </c:pt>
                  <c:pt idx="34">
                    <c:v>3.8805945247448119</c:v>
                  </c:pt>
                  <c:pt idx="35">
                    <c:v>4.2973205911516672</c:v>
                  </c:pt>
                  <c:pt idx="36">
                    <c:v>4.8937078687071356</c:v>
                  </c:pt>
                  <c:pt idx="37">
                    <c:v>5.2401835817142404</c:v>
                  </c:pt>
                  <c:pt idx="38">
                    <c:v>5.3257464582264733</c:v>
                  </c:pt>
                  <c:pt idx="39">
                    <c:v>5.5309649675936727</c:v>
                  </c:pt>
                  <c:pt idx="40">
                    <c:v>5.6202178651111518</c:v>
                  </c:pt>
                  <c:pt idx="41">
                    <c:v>5.6071176701278311</c:v>
                  </c:pt>
                  <c:pt idx="42">
                    <c:v>5.5576162397057152</c:v>
                  </c:pt>
                  <c:pt idx="43">
                    <c:v>5.8968998769136594</c:v>
                  </c:pt>
                  <c:pt idx="44">
                    <c:v>6.3680225020519066</c:v>
                  </c:pt>
                  <c:pt idx="45">
                    <c:v>6.2721538478333532</c:v>
                  </c:pt>
                  <c:pt idx="46">
                    <c:v>7.1220973041012732</c:v>
                  </c:pt>
                  <c:pt idx="47">
                    <c:v>7.2934828978787776</c:v>
                  </c:pt>
                  <c:pt idx="48">
                    <c:v>7.9870247133360079</c:v>
                  </c:pt>
                  <c:pt idx="49">
                    <c:v>8.100797578609054</c:v>
                  </c:pt>
                  <c:pt idx="50">
                    <c:v>8.2967252239504088</c:v>
                  </c:pt>
                  <c:pt idx="51">
                    <c:v>8.4503113735585256</c:v>
                  </c:pt>
                  <c:pt idx="52">
                    <c:v>8.6704459240913447</c:v>
                  </c:pt>
                  <c:pt idx="53">
                    <c:v>9.173046543027418</c:v>
                  </c:pt>
                  <c:pt idx="54">
                    <c:v>9.1393464923974346</c:v>
                  </c:pt>
                  <c:pt idx="55">
                    <c:v>9.0117519205724186</c:v>
                  </c:pt>
                  <c:pt idx="56">
                    <c:v>9.1892721169398754</c:v>
                  </c:pt>
                  <c:pt idx="57">
                    <c:v>9.1972652296461597</c:v>
                  </c:pt>
                  <c:pt idx="58">
                    <c:v>9.061268486221147</c:v>
                  </c:pt>
                  <c:pt idx="59">
                    <c:v>9.2236020063172113</c:v>
                  </c:pt>
                  <c:pt idx="60">
                    <c:v>9.2510709410421388</c:v>
                  </c:pt>
                  <c:pt idx="61">
                    <c:v>9.2415344419381142</c:v>
                  </c:pt>
                  <c:pt idx="62">
                    <c:v>9.0890912952448737</c:v>
                  </c:pt>
                  <c:pt idx="63">
                    <c:v>9.1953255103154898</c:v>
                  </c:pt>
                  <c:pt idx="64">
                    <c:v>8.9500924394291896</c:v>
                  </c:pt>
                  <c:pt idx="65">
                    <c:v>8.8593982098661375</c:v>
                  </c:pt>
                  <c:pt idx="66">
                    <c:v>8.3192318284344093</c:v>
                  </c:pt>
                  <c:pt idx="67">
                    <c:v>7.6860364446618696</c:v>
                  </c:pt>
                  <c:pt idx="68">
                    <c:v>7.7554561644590603</c:v>
                  </c:pt>
                  <c:pt idx="69">
                    <c:v>7.1505709473683208</c:v>
                  </c:pt>
                  <c:pt idx="70">
                    <c:v>6.5399807623777519</c:v>
                  </c:pt>
                  <c:pt idx="71">
                    <c:v>6.400517746495173</c:v>
                  </c:pt>
                  <c:pt idx="72">
                    <c:v>6.3196738238731092</c:v>
                  </c:pt>
                  <c:pt idx="73">
                    <c:v>6.0310137585597978</c:v>
                  </c:pt>
                  <c:pt idx="74">
                    <c:v>5.8047646806979305</c:v>
                  </c:pt>
                  <c:pt idx="75">
                    <c:v>5.8735217513261402</c:v>
                  </c:pt>
                  <c:pt idx="76">
                    <c:v>5.5291166832967056</c:v>
                  </c:pt>
                  <c:pt idx="77">
                    <c:v>5.565128849160522</c:v>
                  </c:pt>
                  <c:pt idx="78">
                    <c:v>5.0204232049138184</c:v>
                  </c:pt>
                  <c:pt idx="79">
                    <c:v>5.2642793084891659</c:v>
                  </c:pt>
                  <c:pt idx="80">
                    <c:v>5.1858884663701259</c:v>
                  </c:pt>
                  <c:pt idx="81">
                    <c:v>5.3501671863635876</c:v>
                  </c:pt>
                  <c:pt idx="82">
                    <c:v>4.8593610953335045</c:v>
                  </c:pt>
                  <c:pt idx="83">
                    <c:v>4.74614355174627</c:v>
                  </c:pt>
                  <c:pt idx="84">
                    <c:v>4.4314218931793112</c:v>
                  </c:pt>
                  <c:pt idx="85">
                    <c:v>4.1868840185078016</c:v>
                  </c:pt>
                  <c:pt idx="86">
                    <c:v>3.8200878520584052</c:v>
                  </c:pt>
                  <c:pt idx="87">
                    <c:v>4.1893628784198809</c:v>
                  </c:pt>
                  <c:pt idx="88">
                    <c:v>4.3107462247515986</c:v>
                  </c:pt>
                  <c:pt idx="89">
                    <c:v>3.6239958203132354</c:v>
                  </c:pt>
                  <c:pt idx="90">
                    <c:v>3.6986834375281381</c:v>
                  </c:pt>
                  <c:pt idx="91">
                    <c:v>3.2790821333502782</c:v>
                  </c:pt>
                  <c:pt idx="92">
                    <c:v>2.8565507191001154</c:v>
                  </c:pt>
                  <c:pt idx="93">
                    <c:v>2.591810886513195</c:v>
                  </c:pt>
                  <c:pt idx="94">
                    <c:v>2.8499653971989258</c:v>
                  </c:pt>
                  <c:pt idx="95">
                    <c:v>3.107863854032872</c:v>
                  </c:pt>
                  <c:pt idx="96">
                    <c:v>3.3828297684407547</c:v>
                  </c:pt>
                  <c:pt idx="97">
                    <c:v>3.2588627233482792</c:v>
                  </c:pt>
                  <c:pt idx="98">
                    <c:v>3.559415616060138</c:v>
                  </c:pt>
                  <c:pt idx="99">
                    <c:v>3.3100192045380008</c:v>
                  </c:pt>
                  <c:pt idx="100">
                    <c:v>3.1247965768417059</c:v>
                  </c:pt>
                  <c:pt idx="101">
                    <c:v>3.341256984711606</c:v>
                  </c:pt>
                  <c:pt idx="102">
                    <c:v>3.0252715496239966</c:v>
                  </c:pt>
                  <c:pt idx="103">
                    <c:v>3.0924029582158767</c:v>
                  </c:pt>
                  <c:pt idx="104">
                    <c:v>2.8212560307802885</c:v>
                  </c:pt>
                  <c:pt idx="105">
                    <c:v>2.8386226219568247</c:v>
                  </c:pt>
                  <c:pt idx="106">
                    <c:v>2.4027607448787864</c:v>
                  </c:pt>
                  <c:pt idx="107">
                    <c:v>2.3625071602210714</c:v>
                  </c:pt>
                  <c:pt idx="108">
                    <c:v>2.3006946822909549</c:v>
                  </c:pt>
                  <c:pt idx="109">
                    <c:v>2.2493171213332466</c:v>
                  </c:pt>
                  <c:pt idx="110">
                    <c:v>2.2038412781084133</c:v>
                  </c:pt>
                  <c:pt idx="111">
                    <c:v>2.1556303578796139</c:v>
                  </c:pt>
                  <c:pt idx="112">
                    <c:v>2.367122741321678</c:v>
                  </c:pt>
                  <c:pt idx="113">
                    <c:v>2.3706759072395718</c:v>
                  </c:pt>
                  <c:pt idx="114">
                    <c:v>1.902479598842119</c:v>
                  </c:pt>
                  <c:pt idx="115">
                    <c:v>2.127193044366348</c:v>
                  </c:pt>
                  <c:pt idx="116">
                    <c:v>1.9235524457491615</c:v>
                  </c:pt>
                  <c:pt idx="117">
                    <c:v>1.7094665120118739</c:v>
                  </c:pt>
                  <c:pt idx="118">
                    <c:v>2.2050654841183941</c:v>
                  </c:pt>
                  <c:pt idx="119">
                    <c:v>2.252831447168854</c:v>
                  </c:pt>
                  <c:pt idx="120">
                    <c:v>3.7397733034586911</c:v>
                  </c:pt>
                </c:numCache>
              </c:numRef>
            </c:plus>
            <c:minus>
              <c:numRef>
                <c:f>'both apyr+glu'!$D$55:$D$175</c:f>
                <c:numCache>
                  <c:formatCode>General</c:formatCode>
                  <c:ptCount val="121"/>
                  <c:pt idx="0">
                    <c:v>0</c:v>
                  </c:pt>
                  <c:pt idx="1">
                    <c:v>2.3102089971688202</c:v>
                  </c:pt>
                  <c:pt idx="2">
                    <c:v>2.5621569694399198</c:v>
                  </c:pt>
                  <c:pt idx="3">
                    <c:v>2.2061581053876247</c:v>
                  </c:pt>
                  <c:pt idx="4">
                    <c:v>3.1838294364343067</c:v>
                  </c:pt>
                  <c:pt idx="5">
                    <c:v>3.5441255207566509</c:v>
                  </c:pt>
                  <c:pt idx="6">
                    <c:v>3.6864289302772719</c:v>
                  </c:pt>
                  <c:pt idx="7">
                    <c:v>3.6715521438599361</c:v>
                  </c:pt>
                  <c:pt idx="8">
                    <c:v>3.9970789593577831</c:v>
                  </c:pt>
                  <c:pt idx="9">
                    <c:v>4.1465512720852535</c:v>
                  </c:pt>
                  <c:pt idx="10">
                    <c:v>4.5132631070294078</c:v>
                  </c:pt>
                  <c:pt idx="11">
                    <c:v>4.6053766284228344</c:v>
                  </c:pt>
                  <c:pt idx="12">
                    <c:v>5.259328627693459</c:v>
                  </c:pt>
                  <c:pt idx="13">
                    <c:v>5.0463951387908503</c:v>
                  </c:pt>
                  <c:pt idx="14">
                    <c:v>5.3078527050839348</c:v>
                  </c:pt>
                  <c:pt idx="15">
                    <c:v>4.3628992634932926</c:v>
                  </c:pt>
                  <c:pt idx="16">
                    <c:v>4.1442552169030682</c:v>
                  </c:pt>
                  <c:pt idx="17">
                    <c:v>3.8584139293752946</c:v>
                  </c:pt>
                  <c:pt idx="18">
                    <c:v>3.8278987132513587</c:v>
                  </c:pt>
                  <c:pt idx="19">
                    <c:v>4.0182430679673633</c:v>
                  </c:pt>
                  <c:pt idx="20">
                    <c:v>3.5943048689913684</c:v>
                  </c:pt>
                  <c:pt idx="21">
                    <c:v>3.7356659202461455</c:v>
                  </c:pt>
                  <c:pt idx="22">
                    <c:v>3.4085830596898248</c:v>
                  </c:pt>
                  <c:pt idx="23">
                    <c:v>3.717802993561143</c:v>
                  </c:pt>
                  <c:pt idx="24">
                    <c:v>3.5576734935499732</c:v>
                  </c:pt>
                  <c:pt idx="25">
                    <c:v>3.3995161609496076</c:v>
                  </c:pt>
                  <c:pt idx="26">
                    <c:v>3.1343821135476744</c:v>
                  </c:pt>
                  <c:pt idx="27">
                    <c:v>2.8997701332489356</c:v>
                  </c:pt>
                  <c:pt idx="28">
                    <c:v>2.8097626404959981</c:v>
                  </c:pt>
                  <c:pt idx="29">
                    <c:v>2.6818915041522526</c:v>
                  </c:pt>
                  <c:pt idx="30">
                    <c:v>2.8480669175363231</c:v>
                  </c:pt>
                  <c:pt idx="31">
                    <c:v>3.1178524809308068</c:v>
                  </c:pt>
                  <c:pt idx="32">
                    <c:v>3.1708756235257205</c:v>
                  </c:pt>
                  <c:pt idx="33">
                    <c:v>3.4083810677339366</c:v>
                  </c:pt>
                  <c:pt idx="34">
                    <c:v>3.8805945247448119</c:v>
                  </c:pt>
                  <c:pt idx="35">
                    <c:v>4.2973205911516672</c:v>
                  </c:pt>
                  <c:pt idx="36">
                    <c:v>4.8937078687071356</c:v>
                  </c:pt>
                  <c:pt idx="37">
                    <c:v>5.2401835817142404</c:v>
                  </c:pt>
                  <c:pt idx="38">
                    <c:v>5.3257464582264733</c:v>
                  </c:pt>
                  <c:pt idx="39">
                    <c:v>5.5309649675936727</c:v>
                  </c:pt>
                  <c:pt idx="40">
                    <c:v>5.6202178651111518</c:v>
                  </c:pt>
                  <c:pt idx="41">
                    <c:v>5.6071176701278311</c:v>
                  </c:pt>
                  <c:pt idx="42">
                    <c:v>5.5576162397057152</c:v>
                  </c:pt>
                  <c:pt idx="43">
                    <c:v>5.8968998769136594</c:v>
                  </c:pt>
                  <c:pt idx="44">
                    <c:v>6.3680225020519066</c:v>
                  </c:pt>
                  <c:pt idx="45">
                    <c:v>6.2721538478333532</c:v>
                  </c:pt>
                  <c:pt idx="46">
                    <c:v>7.1220973041012732</c:v>
                  </c:pt>
                  <c:pt idx="47">
                    <c:v>7.2934828978787776</c:v>
                  </c:pt>
                  <c:pt idx="48">
                    <c:v>7.9870247133360079</c:v>
                  </c:pt>
                  <c:pt idx="49">
                    <c:v>8.100797578609054</c:v>
                  </c:pt>
                  <c:pt idx="50">
                    <c:v>8.2967252239504088</c:v>
                  </c:pt>
                  <c:pt idx="51">
                    <c:v>8.4503113735585256</c:v>
                  </c:pt>
                  <c:pt idx="52">
                    <c:v>8.6704459240913447</c:v>
                  </c:pt>
                  <c:pt idx="53">
                    <c:v>9.173046543027418</c:v>
                  </c:pt>
                  <c:pt idx="54">
                    <c:v>9.1393464923974346</c:v>
                  </c:pt>
                  <c:pt idx="55">
                    <c:v>9.0117519205724186</c:v>
                  </c:pt>
                  <c:pt idx="56">
                    <c:v>9.1892721169398754</c:v>
                  </c:pt>
                  <c:pt idx="57">
                    <c:v>9.1972652296461597</c:v>
                  </c:pt>
                  <c:pt idx="58">
                    <c:v>9.061268486221147</c:v>
                  </c:pt>
                  <c:pt idx="59">
                    <c:v>9.2236020063172113</c:v>
                  </c:pt>
                  <c:pt idx="60">
                    <c:v>9.2510709410421388</c:v>
                  </c:pt>
                  <c:pt idx="61">
                    <c:v>9.2415344419381142</c:v>
                  </c:pt>
                  <c:pt idx="62">
                    <c:v>9.0890912952448737</c:v>
                  </c:pt>
                  <c:pt idx="63">
                    <c:v>9.1953255103154898</c:v>
                  </c:pt>
                  <c:pt idx="64">
                    <c:v>8.9500924394291896</c:v>
                  </c:pt>
                  <c:pt idx="65">
                    <c:v>8.8593982098661375</c:v>
                  </c:pt>
                  <c:pt idx="66">
                    <c:v>8.3192318284344093</c:v>
                  </c:pt>
                  <c:pt idx="67">
                    <c:v>7.6860364446618696</c:v>
                  </c:pt>
                  <c:pt idx="68">
                    <c:v>7.7554561644590603</c:v>
                  </c:pt>
                  <c:pt idx="69">
                    <c:v>7.1505709473683208</c:v>
                  </c:pt>
                  <c:pt idx="70">
                    <c:v>6.5399807623777519</c:v>
                  </c:pt>
                  <c:pt idx="71">
                    <c:v>6.400517746495173</c:v>
                  </c:pt>
                  <c:pt idx="72">
                    <c:v>6.3196738238731092</c:v>
                  </c:pt>
                  <c:pt idx="73">
                    <c:v>6.0310137585597978</c:v>
                  </c:pt>
                  <c:pt idx="74">
                    <c:v>5.8047646806979305</c:v>
                  </c:pt>
                  <c:pt idx="75">
                    <c:v>5.8735217513261402</c:v>
                  </c:pt>
                  <c:pt idx="76">
                    <c:v>5.5291166832967056</c:v>
                  </c:pt>
                  <c:pt idx="77">
                    <c:v>5.565128849160522</c:v>
                  </c:pt>
                  <c:pt idx="78">
                    <c:v>5.0204232049138184</c:v>
                  </c:pt>
                  <c:pt idx="79">
                    <c:v>5.2642793084891659</c:v>
                  </c:pt>
                  <c:pt idx="80">
                    <c:v>5.1858884663701259</c:v>
                  </c:pt>
                  <c:pt idx="81">
                    <c:v>5.3501671863635876</c:v>
                  </c:pt>
                  <c:pt idx="82">
                    <c:v>4.8593610953335045</c:v>
                  </c:pt>
                  <c:pt idx="83">
                    <c:v>4.74614355174627</c:v>
                  </c:pt>
                  <c:pt idx="84">
                    <c:v>4.4314218931793112</c:v>
                  </c:pt>
                  <c:pt idx="85">
                    <c:v>4.1868840185078016</c:v>
                  </c:pt>
                  <c:pt idx="86">
                    <c:v>3.8200878520584052</c:v>
                  </c:pt>
                  <c:pt idx="87">
                    <c:v>4.1893628784198809</c:v>
                  </c:pt>
                  <c:pt idx="88">
                    <c:v>4.3107462247515986</c:v>
                  </c:pt>
                  <c:pt idx="89">
                    <c:v>3.6239958203132354</c:v>
                  </c:pt>
                  <c:pt idx="90">
                    <c:v>3.6986834375281381</c:v>
                  </c:pt>
                  <c:pt idx="91">
                    <c:v>3.2790821333502782</c:v>
                  </c:pt>
                  <c:pt idx="92">
                    <c:v>2.8565507191001154</c:v>
                  </c:pt>
                  <c:pt idx="93">
                    <c:v>2.591810886513195</c:v>
                  </c:pt>
                  <c:pt idx="94">
                    <c:v>2.8499653971989258</c:v>
                  </c:pt>
                  <c:pt idx="95">
                    <c:v>3.107863854032872</c:v>
                  </c:pt>
                  <c:pt idx="96">
                    <c:v>3.3828297684407547</c:v>
                  </c:pt>
                  <c:pt idx="97">
                    <c:v>3.2588627233482792</c:v>
                  </c:pt>
                  <c:pt idx="98">
                    <c:v>3.559415616060138</c:v>
                  </c:pt>
                  <c:pt idx="99">
                    <c:v>3.3100192045380008</c:v>
                  </c:pt>
                  <c:pt idx="100">
                    <c:v>3.1247965768417059</c:v>
                  </c:pt>
                  <c:pt idx="101">
                    <c:v>3.341256984711606</c:v>
                  </c:pt>
                  <c:pt idx="102">
                    <c:v>3.0252715496239966</c:v>
                  </c:pt>
                  <c:pt idx="103">
                    <c:v>3.0924029582158767</c:v>
                  </c:pt>
                  <c:pt idx="104">
                    <c:v>2.8212560307802885</c:v>
                  </c:pt>
                  <c:pt idx="105">
                    <c:v>2.8386226219568247</c:v>
                  </c:pt>
                  <c:pt idx="106">
                    <c:v>2.4027607448787864</c:v>
                  </c:pt>
                  <c:pt idx="107">
                    <c:v>2.3625071602210714</c:v>
                  </c:pt>
                  <c:pt idx="108">
                    <c:v>2.3006946822909549</c:v>
                  </c:pt>
                  <c:pt idx="109">
                    <c:v>2.2493171213332466</c:v>
                  </c:pt>
                  <c:pt idx="110">
                    <c:v>2.2038412781084133</c:v>
                  </c:pt>
                  <c:pt idx="111">
                    <c:v>2.1556303578796139</c:v>
                  </c:pt>
                  <c:pt idx="112">
                    <c:v>2.367122741321678</c:v>
                  </c:pt>
                  <c:pt idx="113">
                    <c:v>2.3706759072395718</c:v>
                  </c:pt>
                  <c:pt idx="114">
                    <c:v>1.902479598842119</c:v>
                  </c:pt>
                  <c:pt idx="115">
                    <c:v>2.127193044366348</c:v>
                  </c:pt>
                  <c:pt idx="116">
                    <c:v>1.9235524457491615</c:v>
                  </c:pt>
                  <c:pt idx="117">
                    <c:v>1.7094665120118739</c:v>
                  </c:pt>
                  <c:pt idx="118">
                    <c:v>2.2050654841183941</c:v>
                  </c:pt>
                  <c:pt idx="119">
                    <c:v>2.252831447168854</c:v>
                  </c:pt>
                  <c:pt idx="120">
                    <c:v>3.7397733034586911</c:v>
                  </c:pt>
                </c:numCache>
              </c:numRef>
            </c:minus>
            <c:spPr>
              <a:noFill/>
              <a:ln w="63500" cap="flat" cmpd="sng" algn="ctr">
                <a:solidFill>
                  <a:srgbClr val="435EFF">
                    <a:alpha val="25000"/>
                  </a:srgbClr>
                </a:solidFill>
                <a:round/>
              </a:ln>
              <a:effectLst/>
            </c:spPr>
          </c:errBars>
          <c:xVal>
            <c:numRef>
              <c:f>'both apyr+glu'!$A$55:$A$185</c:f>
              <c:numCache>
                <c:formatCode>General</c:formatCode>
                <c:ptCount val="13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'both apyr+glu'!$B$55:$B$185</c:f>
              <c:numCache>
                <c:formatCode>General</c:formatCode>
                <c:ptCount val="131"/>
                <c:pt idx="0">
                  <c:v>0</c:v>
                </c:pt>
                <c:pt idx="1">
                  <c:v>0.31968597189641945</c:v>
                </c:pt>
                <c:pt idx="2">
                  <c:v>1.02949316943169</c:v>
                </c:pt>
                <c:pt idx="3">
                  <c:v>1.196253518014196</c:v>
                </c:pt>
                <c:pt idx="4">
                  <c:v>1.6667292110662733</c:v>
                </c:pt>
                <c:pt idx="5">
                  <c:v>1.269445168671399</c:v>
                </c:pt>
                <c:pt idx="6">
                  <c:v>2.3157544061537774</c:v>
                </c:pt>
                <c:pt idx="7">
                  <c:v>2.1366276370416437</c:v>
                </c:pt>
                <c:pt idx="8">
                  <c:v>2.4437318625984554</c:v>
                </c:pt>
                <c:pt idx="9">
                  <c:v>1.9767578748018297</c:v>
                </c:pt>
                <c:pt idx="10">
                  <c:v>1.5528396109232603</c:v>
                </c:pt>
                <c:pt idx="11">
                  <c:v>1.3773619099937899</c:v>
                </c:pt>
                <c:pt idx="12">
                  <c:v>1.7196831399096015</c:v>
                </c:pt>
                <c:pt idx="13">
                  <c:v>2.148299850067465</c:v>
                </c:pt>
                <c:pt idx="14">
                  <c:v>2.8131137689500507</c:v>
                </c:pt>
                <c:pt idx="15">
                  <c:v>4.8126641331282514</c:v>
                </c:pt>
                <c:pt idx="16">
                  <c:v>5.0078834103710106</c:v>
                </c:pt>
                <c:pt idx="17">
                  <c:v>5.7766564269480751</c:v>
                </c:pt>
                <c:pt idx="18">
                  <c:v>4.9110797848253842</c:v>
                </c:pt>
                <c:pt idx="19">
                  <c:v>5.394801091100593</c:v>
                </c:pt>
                <c:pt idx="20">
                  <c:v>5.229720277261559</c:v>
                </c:pt>
                <c:pt idx="21">
                  <c:v>5.1511614708272218</c:v>
                </c:pt>
                <c:pt idx="22">
                  <c:v>5.5747326369608974</c:v>
                </c:pt>
                <c:pt idx="23">
                  <c:v>5.6813761238816278</c:v>
                </c:pt>
                <c:pt idx="24">
                  <c:v>6.2751684985785889</c:v>
                </c:pt>
                <c:pt idx="25">
                  <c:v>6.4059739948101582</c:v>
                </c:pt>
                <c:pt idx="26">
                  <c:v>7.0144158836090753</c:v>
                </c:pt>
                <c:pt idx="27">
                  <c:v>6.8381462268338948</c:v>
                </c:pt>
                <c:pt idx="28">
                  <c:v>7.2349730881349217</c:v>
                </c:pt>
                <c:pt idx="29">
                  <c:v>6.9935481737228233</c:v>
                </c:pt>
                <c:pt idx="30">
                  <c:v>7.0598967592739639</c:v>
                </c:pt>
                <c:pt idx="31">
                  <c:v>6.6352389313876383</c:v>
                </c:pt>
                <c:pt idx="32">
                  <c:v>7.0117519102493855</c:v>
                </c:pt>
                <c:pt idx="33">
                  <c:v>6.9456297238721163</c:v>
                </c:pt>
                <c:pt idx="34">
                  <c:v>7.8766210548514177</c:v>
                </c:pt>
                <c:pt idx="35">
                  <c:v>8.4700332992277314</c:v>
                </c:pt>
                <c:pt idx="36">
                  <c:v>9.002048671495265</c:v>
                </c:pt>
                <c:pt idx="37">
                  <c:v>8.9315917716461914</c:v>
                </c:pt>
                <c:pt idx="38">
                  <c:v>8.8562433584651536</c:v>
                </c:pt>
                <c:pt idx="39">
                  <c:v>8.9455735414333475</c:v>
                </c:pt>
                <c:pt idx="40">
                  <c:v>7.4019575132826274</c:v>
                </c:pt>
                <c:pt idx="41">
                  <c:v>7.4925739615971789</c:v>
                </c:pt>
                <c:pt idx="42">
                  <c:v>6.4429604955793236</c:v>
                </c:pt>
                <c:pt idx="43">
                  <c:v>6.404997400755688</c:v>
                </c:pt>
                <c:pt idx="44">
                  <c:v>4.9130636858006778</c:v>
                </c:pt>
                <c:pt idx="45">
                  <c:v>5.819913480453998</c:v>
                </c:pt>
                <c:pt idx="46">
                  <c:v>3.7557489795408272</c:v>
                </c:pt>
                <c:pt idx="47">
                  <c:v>3.6734077087764243</c:v>
                </c:pt>
                <c:pt idx="48">
                  <c:v>3.4788833758807471</c:v>
                </c:pt>
                <c:pt idx="49">
                  <c:v>3.0521820035948672</c:v>
                </c:pt>
                <c:pt idx="50">
                  <c:v>2.7117053771915591</c:v>
                </c:pt>
                <c:pt idx="51">
                  <c:v>1.7449777798307895</c:v>
                </c:pt>
                <c:pt idx="52">
                  <c:v>1.7819214364894118</c:v>
                </c:pt>
                <c:pt idx="53">
                  <c:v>1.6273141186116706</c:v>
                </c:pt>
                <c:pt idx="54">
                  <c:v>1.6178469251640215</c:v>
                </c:pt>
                <c:pt idx="55">
                  <c:v>0.67743849787408517</c:v>
                </c:pt>
                <c:pt idx="56">
                  <c:v>0.16549146267949552</c:v>
                </c:pt>
                <c:pt idx="57">
                  <c:v>-0.43855369156581647</c:v>
                </c:pt>
                <c:pt idx="58">
                  <c:v>-0.76602695921445163</c:v>
                </c:pt>
                <c:pt idx="59">
                  <c:v>-1.6967527482508717</c:v>
                </c:pt>
                <c:pt idx="60">
                  <c:v>-2.1729774706776817</c:v>
                </c:pt>
                <c:pt idx="61">
                  <c:v>-2.6103950051164118</c:v>
                </c:pt>
                <c:pt idx="62">
                  <c:v>-2.997985347967405</c:v>
                </c:pt>
                <c:pt idx="63">
                  <c:v>-3.0166869267739154</c:v>
                </c:pt>
                <c:pt idx="64">
                  <c:v>-5.6212251958150166</c:v>
                </c:pt>
                <c:pt idx="65">
                  <c:v>-6.9207392226454658</c:v>
                </c:pt>
                <c:pt idx="66">
                  <c:v>-7.6618441291878954</c:v>
                </c:pt>
                <c:pt idx="67">
                  <c:v>-7.3082799606971154</c:v>
                </c:pt>
                <c:pt idx="68">
                  <c:v>-8.1167767876904442</c:v>
                </c:pt>
                <c:pt idx="69">
                  <c:v>-8.823250037265046</c:v>
                </c:pt>
                <c:pt idx="70">
                  <c:v>-8.9280215821314606</c:v>
                </c:pt>
                <c:pt idx="71">
                  <c:v>-10.428059175293066</c:v>
                </c:pt>
                <c:pt idx="72">
                  <c:v>-10.622671453864502</c:v>
                </c:pt>
                <c:pt idx="73">
                  <c:v>-12.480142127109321</c:v>
                </c:pt>
                <c:pt idx="74">
                  <c:v>-11.711319953664267</c:v>
                </c:pt>
                <c:pt idx="75">
                  <c:v>-12.921627885939538</c:v>
                </c:pt>
                <c:pt idx="76">
                  <c:v>-13.504215140742327</c:v>
                </c:pt>
                <c:pt idx="77">
                  <c:v>-14.234577749915701</c:v>
                </c:pt>
                <c:pt idx="78">
                  <c:v>-14.101976759708739</c:v>
                </c:pt>
                <c:pt idx="79">
                  <c:v>-14.072408375543734</c:v>
                </c:pt>
                <c:pt idx="80">
                  <c:v>-14.608687636549012</c:v>
                </c:pt>
                <c:pt idx="81">
                  <c:v>-14.319961556148119</c:v>
                </c:pt>
                <c:pt idx="82">
                  <c:v>-13.368060979656434</c:v>
                </c:pt>
                <c:pt idx="83">
                  <c:v>-13.035920764931689</c:v>
                </c:pt>
                <c:pt idx="84">
                  <c:v>-14.557962489916372</c:v>
                </c:pt>
                <c:pt idx="85">
                  <c:v>-14.517868073734348</c:v>
                </c:pt>
                <c:pt idx="86">
                  <c:v>-15.31819348566756</c:v>
                </c:pt>
                <c:pt idx="87">
                  <c:v>-14.937273286662839</c:v>
                </c:pt>
                <c:pt idx="88">
                  <c:v>-14.64773014308347</c:v>
                </c:pt>
                <c:pt idx="89">
                  <c:v>-16.225505568327993</c:v>
                </c:pt>
                <c:pt idx="90">
                  <c:v>-16.306730258595351</c:v>
                </c:pt>
                <c:pt idx="91">
                  <c:v>-15.810625887236901</c:v>
                </c:pt>
                <c:pt idx="92">
                  <c:v>-16.207142356401153</c:v>
                </c:pt>
                <c:pt idx="93">
                  <c:v>-16.910330681526212</c:v>
                </c:pt>
                <c:pt idx="94">
                  <c:v>-16.085044285935613</c:v>
                </c:pt>
                <c:pt idx="95">
                  <c:v>-16.658525987254084</c:v>
                </c:pt>
                <c:pt idx="96">
                  <c:v>-16.060438317763463</c:v>
                </c:pt>
                <c:pt idx="97">
                  <c:v>-14.802965912601678</c:v>
                </c:pt>
                <c:pt idx="98">
                  <c:v>-15.467697067629251</c:v>
                </c:pt>
                <c:pt idx="99">
                  <c:v>-16.245325817416052</c:v>
                </c:pt>
                <c:pt idx="100">
                  <c:v>-16.585761929909573</c:v>
                </c:pt>
                <c:pt idx="101">
                  <c:v>-16.845432356734314</c:v>
                </c:pt>
                <c:pt idx="102">
                  <c:v>-17.768381702809858</c:v>
                </c:pt>
                <c:pt idx="103">
                  <c:v>-16.803375985961544</c:v>
                </c:pt>
                <c:pt idx="104">
                  <c:v>-17.505049775732147</c:v>
                </c:pt>
                <c:pt idx="105">
                  <c:v>-17.179878531816819</c:v>
                </c:pt>
                <c:pt idx="106">
                  <c:v>-17.225262233649882</c:v>
                </c:pt>
                <c:pt idx="107">
                  <c:v>-17.741687237868284</c:v>
                </c:pt>
                <c:pt idx="108">
                  <c:v>-17.604026286353736</c:v>
                </c:pt>
                <c:pt idx="109">
                  <c:v>-17.391409599000717</c:v>
                </c:pt>
                <c:pt idx="110">
                  <c:v>-17.981840126128009</c:v>
                </c:pt>
                <c:pt idx="111">
                  <c:v>-17.401728710536528</c:v>
                </c:pt>
                <c:pt idx="112">
                  <c:v>-17.202209335932263</c:v>
                </c:pt>
                <c:pt idx="113">
                  <c:v>-17.70493018695818</c:v>
                </c:pt>
                <c:pt idx="114">
                  <c:v>-17.44832546626191</c:v>
                </c:pt>
                <c:pt idx="115">
                  <c:v>-17.671552337729658</c:v>
                </c:pt>
                <c:pt idx="116">
                  <c:v>-16.973059956599975</c:v>
                </c:pt>
                <c:pt idx="117">
                  <c:v>-18.141037994466444</c:v>
                </c:pt>
                <c:pt idx="118">
                  <c:v>-18.388241734942454</c:v>
                </c:pt>
                <c:pt idx="119">
                  <c:v>-18.982440322903958</c:v>
                </c:pt>
                <c:pt idx="120">
                  <c:v>-15.770556344719544</c:v>
                </c:pt>
              </c:numCache>
            </c:numRef>
          </c:yVal>
          <c:smooth val="0"/>
          <c:extLst>
            <c:ext xmlns:c16="http://schemas.microsoft.com/office/drawing/2014/chart" uri="{C3380CC4-5D6E-409C-BE32-E72D297353CC}">
              <c16:uniqueId val="{00000000-213A-402D-9BDD-E92A14A014F1}"/>
            </c:ext>
          </c:extLst>
        </c:ser>
        <c:ser>
          <c:idx val="1"/>
          <c:order val="1"/>
          <c:tx>
            <c:strRef>
              <c:f>'both apyr+glu'!$C$4</c:f>
              <c:strCache>
                <c:ptCount val="1"/>
                <c:pt idx="0">
                  <c:v>10U apyr + glu</c:v>
                </c:pt>
              </c:strCache>
            </c:strRef>
          </c:tx>
          <c:spPr>
            <a:ln w="38100" cap="rnd">
              <a:solidFill>
                <a:srgbClr val="502FA1"/>
              </a:solidFill>
              <a:round/>
            </a:ln>
            <a:effectLst/>
          </c:spPr>
          <c:marker>
            <c:symbol val="none"/>
          </c:marker>
          <c:errBars>
            <c:errDir val="y"/>
            <c:errBarType val="both"/>
            <c:errValType val="cust"/>
            <c:noEndCap val="1"/>
            <c:plus>
              <c:numRef>
                <c:f>'both apyr+glu'!$E$55:$E$175</c:f>
                <c:numCache>
                  <c:formatCode>General</c:formatCode>
                  <c:ptCount val="121"/>
                  <c:pt idx="0">
                    <c:v>0</c:v>
                  </c:pt>
                  <c:pt idx="1">
                    <c:v>1.7684821519943721</c:v>
                  </c:pt>
                  <c:pt idx="2">
                    <c:v>3.1570014879020922</c:v>
                  </c:pt>
                  <c:pt idx="3">
                    <c:v>3.5467876963878155</c:v>
                  </c:pt>
                  <c:pt idx="4">
                    <c:v>5.3980407862701396</c:v>
                  </c:pt>
                  <c:pt idx="5">
                    <c:v>7.1757140981385241</c:v>
                  </c:pt>
                  <c:pt idx="6">
                    <c:v>8.4016860684093508</c:v>
                  </c:pt>
                  <c:pt idx="7">
                    <c:v>10.629183767972279</c:v>
                  </c:pt>
                  <c:pt idx="8">
                    <c:v>13.24781975215538</c:v>
                  </c:pt>
                  <c:pt idx="9">
                    <c:v>14.463146581100062</c:v>
                  </c:pt>
                  <c:pt idx="10">
                    <c:v>12.156245660619932</c:v>
                  </c:pt>
                  <c:pt idx="11">
                    <c:v>12.360004369463669</c:v>
                  </c:pt>
                  <c:pt idx="12">
                    <c:v>12.447327162316258</c:v>
                  </c:pt>
                  <c:pt idx="13">
                    <c:v>12.394285238593254</c:v>
                  </c:pt>
                  <c:pt idx="14">
                    <c:v>13.252049231884326</c:v>
                  </c:pt>
                  <c:pt idx="15">
                    <c:v>13.41264959623711</c:v>
                  </c:pt>
                  <c:pt idx="16">
                    <c:v>14.394984547000798</c:v>
                  </c:pt>
                  <c:pt idx="17">
                    <c:v>14.301752674136045</c:v>
                  </c:pt>
                  <c:pt idx="18">
                    <c:v>13.939728319935629</c:v>
                  </c:pt>
                  <c:pt idx="19">
                    <c:v>15.028536994658927</c:v>
                  </c:pt>
                  <c:pt idx="20">
                    <c:v>15.014910845779536</c:v>
                  </c:pt>
                  <c:pt idx="21">
                    <c:v>15.761078573924545</c:v>
                  </c:pt>
                  <c:pt idx="22">
                    <c:v>15.587322439556139</c:v>
                  </c:pt>
                  <c:pt idx="23">
                    <c:v>16.150133578699215</c:v>
                  </c:pt>
                  <c:pt idx="24">
                    <c:v>16.200177119852224</c:v>
                  </c:pt>
                  <c:pt idx="25">
                    <c:v>16.395521224470521</c:v>
                  </c:pt>
                  <c:pt idx="26">
                    <c:v>16.967611681002506</c:v>
                  </c:pt>
                  <c:pt idx="27">
                    <c:v>17.296326662443366</c:v>
                  </c:pt>
                  <c:pt idx="28">
                    <c:v>17.579538352138947</c:v>
                  </c:pt>
                  <c:pt idx="29">
                    <c:v>17.518525590244831</c:v>
                  </c:pt>
                  <c:pt idx="30">
                    <c:v>17.586426126083712</c:v>
                  </c:pt>
                  <c:pt idx="31">
                    <c:v>18.209512803452942</c:v>
                  </c:pt>
                  <c:pt idx="32">
                    <c:v>17.84968228935444</c:v>
                  </c:pt>
                  <c:pt idx="33">
                    <c:v>18.225629320465352</c:v>
                  </c:pt>
                  <c:pt idx="34">
                    <c:v>18.391946576594471</c:v>
                  </c:pt>
                  <c:pt idx="35">
                    <c:v>18.837376292401451</c:v>
                  </c:pt>
                  <c:pt idx="36">
                    <c:v>19.525981332718743</c:v>
                  </c:pt>
                  <c:pt idx="37">
                    <c:v>20.136540181924655</c:v>
                  </c:pt>
                  <c:pt idx="38">
                    <c:v>21.281953853947066</c:v>
                  </c:pt>
                  <c:pt idx="39">
                    <c:v>22.062520936570106</c:v>
                  </c:pt>
                  <c:pt idx="40">
                    <c:v>22.946468347883275</c:v>
                  </c:pt>
                  <c:pt idx="41">
                    <c:v>23.631751553731942</c:v>
                  </c:pt>
                  <c:pt idx="42">
                    <c:v>23.706994114944919</c:v>
                  </c:pt>
                  <c:pt idx="43">
                    <c:v>24.032188026659117</c:v>
                  </c:pt>
                  <c:pt idx="44">
                    <c:v>24.594223779525183</c:v>
                  </c:pt>
                  <c:pt idx="45">
                    <c:v>24.708251655070583</c:v>
                  </c:pt>
                  <c:pt idx="46">
                    <c:v>24.592315276123003</c:v>
                  </c:pt>
                  <c:pt idx="47">
                    <c:v>24.043785100678598</c:v>
                  </c:pt>
                  <c:pt idx="48">
                    <c:v>24.117451747254698</c:v>
                  </c:pt>
                  <c:pt idx="49">
                    <c:v>24.399193648719109</c:v>
                  </c:pt>
                  <c:pt idx="50">
                    <c:v>23.421028083203897</c:v>
                  </c:pt>
                  <c:pt idx="51">
                    <c:v>23.270960731732188</c:v>
                  </c:pt>
                  <c:pt idx="52">
                    <c:v>22.581971243567629</c:v>
                  </c:pt>
                  <c:pt idx="53">
                    <c:v>22.74141344015769</c:v>
                  </c:pt>
                  <c:pt idx="54">
                    <c:v>22.223918102733752</c:v>
                  </c:pt>
                  <c:pt idx="55">
                    <c:v>21.744075421626842</c:v>
                  </c:pt>
                  <c:pt idx="56">
                    <c:v>21.070704225375181</c:v>
                  </c:pt>
                  <c:pt idx="57">
                    <c:v>20.525686554524963</c:v>
                  </c:pt>
                  <c:pt idx="58">
                    <c:v>19.992317707903819</c:v>
                  </c:pt>
                  <c:pt idx="59">
                    <c:v>19.342880317263624</c:v>
                  </c:pt>
                  <c:pt idx="60">
                    <c:v>19.042963877283473</c:v>
                  </c:pt>
                  <c:pt idx="61">
                    <c:v>19.190640482545824</c:v>
                  </c:pt>
                  <c:pt idx="62">
                    <c:v>17.696623599585497</c:v>
                  </c:pt>
                  <c:pt idx="63">
                    <c:v>16.616957856897031</c:v>
                  </c:pt>
                  <c:pt idx="64">
                    <c:v>16.263854582523628</c:v>
                  </c:pt>
                  <c:pt idx="65">
                    <c:v>15.05707093664768</c:v>
                  </c:pt>
                  <c:pt idx="66">
                    <c:v>15.017040913526468</c:v>
                  </c:pt>
                  <c:pt idx="67">
                    <c:v>14.51404516618703</c:v>
                  </c:pt>
                  <c:pt idx="68">
                    <c:v>14.378567120982607</c:v>
                  </c:pt>
                  <c:pt idx="69">
                    <c:v>13.437624119899423</c:v>
                  </c:pt>
                  <c:pt idx="70">
                    <c:v>13.531900409450548</c:v>
                  </c:pt>
                  <c:pt idx="71">
                    <c:v>12.545102319492072</c:v>
                  </c:pt>
                  <c:pt idx="72">
                    <c:v>11.716147945683717</c:v>
                  </c:pt>
                  <c:pt idx="73">
                    <c:v>12.066609733286889</c:v>
                  </c:pt>
                  <c:pt idx="74">
                    <c:v>11.201928655055644</c:v>
                  </c:pt>
                  <c:pt idx="75">
                    <c:v>11.70653624038524</c:v>
                  </c:pt>
                  <c:pt idx="76">
                    <c:v>10.89718242893232</c:v>
                  </c:pt>
                  <c:pt idx="77">
                    <c:v>9.8013173269330895</c:v>
                  </c:pt>
                  <c:pt idx="78">
                    <c:v>9.588939271089135</c:v>
                  </c:pt>
                  <c:pt idx="79">
                    <c:v>9.1663878312371505</c:v>
                  </c:pt>
                  <c:pt idx="80">
                    <c:v>8.952433579612503</c:v>
                  </c:pt>
                  <c:pt idx="81">
                    <c:v>9.1758483047069692</c:v>
                  </c:pt>
                  <c:pt idx="82">
                    <c:v>9.5665073911427463</c:v>
                  </c:pt>
                  <c:pt idx="83">
                    <c:v>9.3548099288964117</c:v>
                  </c:pt>
                  <c:pt idx="84">
                    <c:v>9.7520112516622852</c:v>
                  </c:pt>
                  <c:pt idx="85">
                    <c:v>8.3521927401994098</c:v>
                  </c:pt>
                  <c:pt idx="86">
                    <c:v>8.4456450155725502</c:v>
                  </c:pt>
                  <c:pt idx="87">
                    <c:v>7.9024897230799436</c:v>
                  </c:pt>
                  <c:pt idx="88">
                    <c:v>7.6299486104997714</c:v>
                  </c:pt>
                  <c:pt idx="89">
                    <c:v>7.3874233926897128</c:v>
                  </c:pt>
                  <c:pt idx="90">
                    <c:v>7.5011111397259755</c:v>
                  </c:pt>
                  <c:pt idx="91">
                    <c:v>7.6975804364781935</c:v>
                  </c:pt>
                  <c:pt idx="92">
                    <c:v>7.3495567407108577</c:v>
                  </c:pt>
                  <c:pt idx="93">
                    <c:v>7.9201054281091627</c:v>
                  </c:pt>
                  <c:pt idx="94">
                    <c:v>7.5471925661693682</c:v>
                  </c:pt>
                  <c:pt idx="95">
                    <c:v>8.3575571469917875</c:v>
                  </c:pt>
                  <c:pt idx="96">
                    <c:v>8.0505896967827244</c:v>
                  </c:pt>
                  <c:pt idx="97">
                    <c:v>8.7401199628269577</c:v>
                  </c:pt>
                  <c:pt idx="98">
                    <c:v>8.3762634085632719</c:v>
                  </c:pt>
                  <c:pt idx="99">
                    <c:v>8.2601699375626989</c:v>
                  </c:pt>
                  <c:pt idx="100">
                    <c:v>7.264940438401819</c:v>
                  </c:pt>
                  <c:pt idx="101">
                    <c:v>7.0627454107192404</c:v>
                  </c:pt>
                  <c:pt idx="102">
                    <c:v>7.395379195828176</c:v>
                  </c:pt>
                  <c:pt idx="103">
                    <c:v>7.1163981810244996</c:v>
                  </c:pt>
                  <c:pt idx="104">
                    <c:v>7.2842391866318019</c:v>
                  </c:pt>
                  <c:pt idx="105">
                    <c:v>7.1546184977654139</c:v>
                  </c:pt>
                  <c:pt idx="106">
                    <c:v>7.5724385583304734</c:v>
                  </c:pt>
                  <c:pt idx="107">
                    <c:v>7.4449549927797909</c:v>
                  </c:pt>
                  <c:pt idx="108">
                    <c:v>8.3968698529640733</c:v>
                  </c:pt>
                  <c:pt idx="109">
                    <c:v>7.665879506249329</c:v>
                  </c:pt>
                  <c:pt idx="110">
                    <c:v>7.6471633737500149</c:v>
                  </c:pt>
                  <c:pt idx="111">
                    <c:v>7.5454023765681359</c:v>
                  </c:pt>
                  <c:pt idx="112">
                    <c:v>7.7409784190664714</c:v>
                  </c:pt>
                  <c:pt idx="113">
                    <c:v>7.7681435864404635</c:v>
                  </c:pt>
                  <c:pt idx="114">
                    <c:v>7.693013447784204</c:v>
                  </c:pt>
                  <c:pt idx="115">
                    <c:v>7.7654114508425458</c:v>
                  </c:pt>
                  <c:pt idx="116">
                    <c:v>6.6087446800994512</c:v>
                  </c:pt>
                  <c:pt idx="117">
                    <c:v>7.4246048073101552</c:v>
                  </c:pt>
                  <c:pt idx="118">
                    <c:v>7.1864583404944069</c:v>
                  </c:pt>
                  <c:pt idx="119">
                    <c:v>7.4879880624369068</c:v>
                  </c:pt>
                  <c:pt idx="120">
                    <c:v>7.2169016990153692</c:v>
                  </c:pt>
                </c:numCache>
              </c:numRef>
            </c:plus>
            <c:minus>
              <c:numRef>
                <c:f>'both apyr+glu'!$E$55:$E$175</c:f>
                <c:numCache>
                  <c:formatCode>General</c:formatCode>
                  <c:ptCount val="121"/>
                  <c:pt idx="0">
                    <c:v>0</c:v>
                  </c:pt>
                  <c:pt idx="1">
                    <c:v>1.7684821519943721</c:v>
                  </c:pt>
                  <c:pt idx="2">
                    <c:v>3.1570014879020922</c:v>
                  </c:pt>
                  <c:pt idx="3">
                    <c:v>3.5467876963878155</c:v>
                  </c:pt>
                  <c:pt idx="4">
                    <c:v>5.3980407862701396</c:v>
                  </c:pt>
                  <c:pt idx="5">
                    <c:v>7.1757140981385241</c:v>
                  </c:pt>
                  <c:pt idx="6">
                    <c:v>8.4016860684093508</c:v>
                  </c:pt>
                  <c:pt idx="7">
                    <c:v>10.629183767972279</c:v>
                  </c:pt>
                  <c:pt idx="8">
                    <c:v>13.24781975215538</c:v>
                  </c:pt>
                  <c:pt idx="9">
                    <c:v>14.463146581100062</c:v>
                  </c:pt>
                  <c:pt idx="10">
                    <c:v>12.156245660619932</c:v>
                  </c:pt>
                  <c:pt idx="11">
                    <c:v>12.360004369463669</c:v>
                  </c:pt>
                  <c:pt idx="12">
                    <c:v>12.447327162316258</c:v>
                  </c:pt>
                  <c:pt idx="13">
                    <c:v>12.394285238593254</c:v>
                  </c:pt>
                  <c:pt idx="14">
                    <c:v>13.252049231884326</c:v>
                  </c:pt>
                  <c:pt idx="15">
                    <c:v>13.41264959623711</c:v>
                  </c:pt>
                  <c:pt idx="16">
                    <c:v>14.394984547000798</c:v>
                  </c:pt>
                  <c:pt idx="17">
                    <c:v>14.301752674136045</c:v>
                  </c:pt>
                  <c:pt idx="18">
                    <c:v>13.939728319935629</c:v>
                  </c:pt>
                  <c:pt idx="19">
                    <c:v>15.028536994658927</c:v>
                  </c:pt>
                  <c:pt idx="20">
                    <c:v>15.014910845779536</c:v>
                  </c:pt>
                  <c:pt idx="21">
                    <c:v>15.761078573924545</c:v>
                  </c:pt>
                  <c:pt idx="22">
                    <c:v>15.587322439556139</c:v>
                  </c:pt>
                  <c:pt idx="23">
                    <c:v>16.150133578699215</c:v>
                  </c:pt>
                  <c:pt idx="24">
                    <c:v>16.200177119852224</c:v>
                  </c:pt>
                  <c:pt idx="25">
                    <c:v>16.395521224470521</c:v>
                  </c:pt>
                  <c:pt idx="26">
                    <c:v>16.967611681002506</c:v>
                  </c:pt>
                  <c:pt idx="27">
                    <c:v>17.296326662443366</c:v>
                  </c:pt>
                  <c:pt idx="28">
                    <c:v>17.579538352138947</c:v>
                  </c:pt>
                  <c:pt idx="29">
                    <c:v>17.518525590244831</c:v>
                  </c:pt>
                  <c:pt idx="30">
                    <c:v>17.586426126083712</c:v>
                  </c:pt>
                  <c:pt idx="31">
                    <c:v>18.209512803452942</c:v>
                  </c:pt>
                  <c:pt idx="32">
                    <c:v>17.84968228935444</c:v>
                  </c:pt>
                  <c:pt idx="33">
                    <c:v>18.225629320465352</c:v>
                  </c:pt>
                  <c:pt idx="34">
                    <c:v>18.391946576594471</c:v>
                  </c:pt>
                  <c:pt idx="35">
                    <c:v>18.837376292401451</c:v>
                  </c:pt>
                  <c:pt idx="36">
                    <c:v>19.525981332718743</c:v>
                  </c:pt>
                  <c:pt idx="37">
                    <c:v>20.136540181924655</c:v>
                  </c:pt>
                  <c:pt idx="38">
                    <c:v>21.281953853947066</c:v>
                  </c:pt>
                  <c:pt idx="39">
                    <c:v>22.062520936570106</c:v>
                  </c:pt>
                  <c:pt idx="40">
                    <c:v>22.946468347883275</c:v>
                  </c:pt>
                  <c:pt idx="41">
                    <c:v>23.631751553731942</c:v>
                  </c:pt>
                  <c:pt idx="42">
                    <c:v>23.706994114944919</c:v>
                  </c:pt>
                  <c:pt idx="43">
                    <c:v>24.032188026659117</c:v>
                  </c:pt>
                  <c:pt idx="44">
                    <c:v>24.594223779525183</c:v>
                  </c:pt>
                  <c:pt idx="45">
                    <c:v>24.708251655070583</c:v>
                  </c:pt>
                  <c:pt idx="46">
                    <c:v>24.592315276123003</c:v>
                  </c:pt>
                  <c:pt idx="47">
                    <c:v>24.043785100678598</c:v>
                  </c:pt>
                  <c:pt idx="48">
                    <c:v>24.117451747254698</c:v>
                  </c:pt>
                  <c:pt idx="49">
                    <c:v>24.399193648719109</c:v>
                  </c:pt>
                  <c:pt idx="50">
                    <c:v>23.421028083203897</c:v>
                  </c:pt>
                  <c:pt idx="51">
                    <c:v>23.270960731732188</c:v>
                  </c:pt>
                  <c:pt idx="52">
                    <c:v>22.581971243567629</c:v>
                  </c:pt>
                  <c:pt idx="53">
                    <c:v>22.74141344015769</c:v>
                  </c:pt>
                  <c:pt idx="54">
                    <c:v>22.223918102733752</c:v>
                  </c:pt>
                  <c:pt idx="55">
                    <c:v>21.744075421626842</c:v>
                  </c:pt>
                  <c:pt idx="56">
                    <c:v>21.070704225375181</c:v>
                  </c:pt>
                  <c:pt idx="57">
                    <c:v>20.525686554524963</c:v>
                  </c:pt>
                  <c:pt idx="58">
                    <c:v>19.992317707903819</c:v>
                  </c:pt>
                  <c:pt idx="59">
                    <c:v>19.342880317263624</c:v>
                  </c:pt>
                  <c:pt idx="60">
                    <c:v>19.042963877283473</c:v>
                  </c:pt>
                  <c:pt idx="61">
                    <c:v>19.190640482545824</c:v>
                  </c:pt>
                  <c:pt idx="62">
                    <c:v>17.696623599585497</c:v>
                  </c:pt>
                  <c:pt idx="63">
                    <c:v>16.616957856897031</c:v>
                  </c:pt>
                  <c:pt idx="64">
                    <c:v>16.263854582523628</c:v>
                  </c:pt>
                  <c:pt idx="65">
                    <c:v>15.05707093664768</c:v>
                  </c:pt>
                  <c:pt idx="66">
                    <c:v>15.017040913526468</c:v>
                  </c:pt>
                  <c:pt idx="67">
                    <c:v>14.51404516618703</c:v>
                  </c:pt>
                  <c:pt idx="68">
                    <c:v>14.378567120982607</c:v>
                  </c:pt>
                  <c:pt idx="69">
                    <c:v>13.437624119899423</c:v>
                  </c:pt>
                  <c:pt idx="70">
                    <c:v>13.531900409450548</c:v>
                  </c:pt>
                  <c:pt idx="71">
                    <c:v>12.545102319492072</c:v>
                  </c:pt>
                  <c:pt idx="72">
                    <c:v>11.716147945683717</c:v>
                  </c:pt>
                  <c:pt idx="73">
                    <c:v>12.066609733286889</c:v>
                  </c:pt>
                  <c:pt idx="74">
                    <c:v>11.201928655055644</c:v>
                  </c:pt>
                  <c:pt idx="75">
                    <c:v>11.70653624038524</c:v>
                  </c:pt>
                  <c:pt idx="76">
                    <c:v>10.89718242893232</c:v>
                  </c:pt>
                  <c:pt idx="77">
                    <c:v>9.8013173269330895</c:v>
                  </c:pt>
                  <c:pt idx="78">
                    <c:v>9.588939271089135</c:v>
                  </c:pt>
                  <c:pt idx="79">
                    <c:v>9.1663878312371505</c:v>
                  </c:pt>
                  <c:pt idx="80">
                    <c:v>8.952433579612503</c:v>
                  </c:pt>
                  <c:pt idx="81">
                    <c:v>9.1758483047069692</c:v>
                  </c:pt>
                  <c:pt idx="82">
                    <c:v>9.5665073911427463</c:v>
                  </c:pt>
                  <c:pt idx="83">
                    <c:v>9.3548099288964117</c:v>
                  </c:pt>
                  <c:pt idx="84">
                    <c:v>9.7520112516622852</c:v>
                  </c:pt>
                  <c:pt idx="85">
                    <c:v>8.3521927401994098</c:v>
                  </c:pt>
                  <c:pt idx="86">
                    <c:v>8.4456450155725502</c:v>
                  </c:pt>
                  <c:pt idx="87">
                    <c:v>7.9024897230799436</c:v>
                  </c:pt>
                  <c:pt idx="88">
                    <c:v>7.6299486104997714</c:v>
                  </c:pt>
                  <c:pt idx="89">
                    <c:v>7.3874233926897128</c:v>
                  </c:pt>
                  <c:pt idx="90">
                    <c:v>7.5011111397259755</c:v>
                  </c:pt>
                  <c:pt idx="91">
                    <c:v>7.6975804364781935</c:v>
                  </c:pt>
                  <c:pt idx="92">
                    <c:v>7.3495567407108577</c:v>
                  </c:pt>
                  <c:pt idx="93">
                    <c:v>7.9201054281091627</c:v>
                  </c:pt>
                  <c:pt idx="94">
                    <c:v>7.5471925661693682</c:v>
                  </c:pt>
                  <c:pt idx="95">
                    <c:v>8.3575571469917875</c:v>
                  </c:pt>
                  <c:pt idx="96">
                    <c:v>8.0505896967827244</c:v>
                  </c:pt>
                  <c:pt idx="97">
                    <c:v>8.7401199628269577</c:v>
                  </c:pt>
                  <c:pt idx="98">
                    <c:v>8.3762634085632719</c:v>
                  </c:pt>
                  <c:pt idx="99">
                    <c:v>8.2601699375626989</c:v>
                  </c:pt>
                  <c:pt idx="100">
                    <c:v>7.264940438401819</c:v>
                  </c:pt>
                  <c:pt idx="101">
                    <c:v>7.0627454107192404</c:v>
                  </c:pt>
                  <c:pt idx="102">
                    <c:v>7.395379195828176</c:v>
                  </c:pt>
                  <c:pt idx="103">
                    <c:v>7.1163981810244996</c:v>
                  </c:pt>
                  <c:pt idx="104">
                    <c:v>7.2842391866318019</c:v>
                  </c:pt>
                  <c:pt idx="105">
                    <c:v>7.1546184977654139</c:v>
                  </c:pt>
                  <c:pt idx="106">
                    <c:v>7.5724385583304734</c:v>
                  </c:pt>
                  <c:pt idx="107">
                    <c:v>7.4449549927797909</c:v>
                  </c:pt>
                  <c:pt idx="108">
                    <c:v>8.3968698529640733</c:v>
                  </c:pt>
                  <c:pt idx="109">
                    <c:v>7.665879506249329</c:v>
                  </c:pt>
                  <c:pt idx="110">
                    <c:v>7.6471633737500149</c:v>
                  </c:pt>
                  <c:pt idx="111">
                    <c:v>7.5454023765681359</c:v>
                  </c:pt>
                  <c:pt idx="112">
                    <c:v>7.7409784190664714</c:v>
                  </c:pt>
                  <c:pt idx="113">
                    <c:v>7.7681435864404635</c:v>
                  </c:pt>
                  <c:pt idx="114">
                    <c:v>7.693013447784204</c:v>
                  </c:pt>
                  <c:pt idx="115">
                    <c:v>7.7654114508425458</c:v>
                  </c:pt>
                  <c:pt idx="116">
                    <c:v>6.6087446800994512</c:v>
                  </c:pt>
                  <c:pt idx="117">
                    <c:v>7.4246048073101552</c:v>
                  </c:pt>
                  <c:pt idx="118">
                    <c:v>7.1864583404944069</c:v>
                  </c:pt>
                  <c:pt idx="119">
                    <c:v>7.4879880624369068</c:v>
                  </c:pt>
                  <c:pt idx="120">
                    <c:v>7.2169016990153692</c:v>
                  </c:pt>
                </c:numCache>
              </c:numRef>
            </c:minus>
            <c:spPr>
              <a:noFill/>
              <a:ln w="63500" cap="flat" cmpd="sng" algn="ctr">
                <a:solidFill>
                  <a:srgbClr val="A593DD">
                    <a:alpha val="20000"/>
                  </a:srgbClr>
                </a:solidFill>
                <a:round/>
              </a:ln>
              <a:effectLst/>
            </c:spPr>
          </c:errBars>
          <c:xVal>
            <c:numRef>
              <c:f>'both apyr+glu'!$A$55:$A$185</c:f>
              <c:numCache>
                <c:formatCode>General</c:formatCode>
                <c:ptCount val="13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'both apyr+glu'!$C$55:$C$185</c:f>
              <c:numCache>
                <c:formatCode>General</c:formatCode>
                <c:ptCount val="131"/>
                <c:pt idx="0">
                  <c:v>0</c:v>
                </c:pt>
                <c:pt idx="1">
                  <c:v>2.1449839531571677</c:v>
                </c:pt>
                <c:pt idx="2">
                  <c:v>5.9263343660891454</c:v>
                </c:pt>
                <c:pt idx="3">
                  <c:v>7.0785610571456221</c:v>
                </c:pt>
                <c:pt idx="4">
                  <c:v>10.457383159620569</c:v>
                </c:pt>
                <c:pt idx="5">
                  <c:v>11.140117867218741</c:v>
                </c:pt>
                <c:pt idx="6">
                  <c:v>10.666042908274319</c:v>
                </c:pt>
                <c:pt idx="7">
                  <c:v>11.34075456410396</c:v>
                </c:pt>
                <c:pt idx="8">
                  <c:v>7.2770117246254227</c:v>
                </c:pt>
                <c:pt idx="9">
                  <c:v>7.44962254424264</c:v>
                </c:pt>
                <c:pt idx="10">
                  <c:v>10.672151872220669</c:v>
                </c:pt>
                <c:pt idx="11">
                  <c:v>10.598838531828605</c:v>
                </c:pt>
                <c:pt idx="12">
                  <c:v>11.532708931211513</c:v>
                </c:pt>
                <c:pt idx="13">
                  <c:v>10.670916898356237</c:v>
                </c:pt>
                <c:pt idx="14">
                  <c:v>10.93337200262993</c:v>
                </c:pt>
                <c:pt idx="15">
                  <c:v>10.13768945717565</c:v>
                </c:pt>
                <c:pt idx="16">
                  <c:v>9.3898494365206115</c:v>
                </c:pt>
                <c:pt idx="17">
                  <c:v>9.4508907321450568</c:v>
                </c:pt>
                <c:pt idx="18">
                  <c:v>9.4748606003410316</c:v>
                </c:pt>
                <c:pt idx="19">
                  <c:v>8.5446013298041628</c:v>
                </c:pt>
                <c:pt idx="20">
                  <c:v>9.1215276598947774</c:v>
                </c:pt>
                <c:pt idx="21">
                  <c:v>7.0799748154442677</c:v>
                </c:pt>
                <c:pt idx="22">
                  <c:v>7.8057164495948435</c:v>
                </c:pt>
                <c:pt idx="23">
                  <c:v>7.9650872002950432</c:v>
                </c:pt>
                <c:pt idx="24">
                  <c:v>7.4911358419894354</c:v>
                </c:pt>
                <c:pt idx="25">
                  <c:v>6.7914380596970609</c:v>
                </c:pt>
                <c:pt idx="26">
                  <c:v>6.2010291085538132</c:v>
                </c:pt>
                <c:pt idx="27">
                  <c:v>6.3783449690498841</c:v>
                </c:pt>
                <c:pt idx="28">
                  <c:v>4.5584081649713273</c:v>
                </c:pt>
                <c:pt idx="29">
                  <c:v>4.0883661311119255</c:v>
                </c:pt>
                <c:pt idx="30">
                  <c:v>2.9287499613278491</c:v>
                </c:pt>
                <c:pt idx="31">
                  <c:v>1.5027691034439279</c:v>
                </c:pt>
                <c:pt idx="32">
                  <c:v>2.1755558988232675</c:v>
                </c:pt>
                <c:pt idx="33">
                  <c:v>2.4850324026146282</c:v>
                </c:pt>
                <c:pt idx="34">
                  <c:v>3.6097689203167711</c:v>
                </c:pt>
                <c:pt idx="35">
                  <c:v>2.9822607349451147</c:v>
                </c:pt>
                <c:pt idx="36">
                  <c:v>2.3805233737433884</c:v>
                </c:pt>
                <c:pt idx="37">
                  <c:v>1.4934786686387014</c:v>
                </c:pt>
                <c:pt idx="38">
                  <c:v>1.525253138658325</c:v>
                </c:pt>
                <c:pt idx="39">
                  <c:v>0.55625355806039778</c:v>
                </c:pt>
                <c:pt idx="40">
                  <c:v>1.9158205273931941</c:v>
                </c:pt>
                <c:pt idx="41">
                  <c:v>0.69751251986318508</c:v>
                </c:pt>
                <c:pt idx="42">
                  <c:v>1.5594810770468666</c:v>
                </c:pt>
                <c:pt idx="43">
                  <c:v>0.39159648473320807</c:v>
                </c:pt>
                <c:pt idx="44">
                  <c:v>-0.1355829265994668</c:v>
                </c:pt>
                <c:pt idx="45">
                  <c:v>-8.3850899533093326E-2</c:v>
                </c:pt>
                <c:pt idx="46">
                  <c:v>-0.44498080533436202</c:v>
                </c:pt>
                <c:pt idx="47">
                  <c:v>0.49604694090891321</c:v>
                </c:pt>
                <c:pt idx="48">
                  <c:v>-0.35576556905786028</c:v>
                </c:pt>
                <c:pt idx="49">
                  <c:v>1.0009052380076788</c:v>
                </c:pt>
                <c:pt idx="50">
                  <c:v>-0.20623016183355425</c:v>
                </c:pt>
                <c:pt idx="51">
                  <c:v>0.38136759027924505</c:v>
                </c:pt>
                <c:pt idx="52">
                  <c:v>-1.7094861230809784</c:v>
                </c:pt>
                <c:pt idx="53">
                  <c:v>-2.7188322042206678</c:v>
                </c:pt>
                <c:pt idx="54">
                  <c:v>-1.1889470142658958</c:v>
                </c:pt>
                <c:pt idx="55">
                  <c:v>-2.3316703199192048</c:v>
                </c:pt>
                <c:pt idx="56">
                  <c:v>-1.8480532288086202</c:v>
                </c:pt>
                <c:pt idx="57">
                  <c:v>-4.1522269915650849</c:v>
                </c:pt>
                <c:pt idx="58">
                  <c:v>-5.8723660590302664</c:v>
                </c:pt>
                <c:pt idx="59">
                  <c:v>-5.6931208421389066</c:v>
                </c:pt>
                <c:pt idx="60">
                  <c:v>-6.5267537500795569</c:v>
                </c:pt>
                <c:pt idx="61">
                  <c:v>-5.4407615201527104</c:v>
                </c:pt>
                <c:pt idx="62">
                  <c:v>-6.6599273269825385</c:v>
                </c:pt>
                <c:pt idx="63">
                  <c:v>-7.9510807377994199</c:v>
                </c:pt>
                <c:pt idx="64">
                  <c:v>-8.9444430496304363</c:v>
                </c:pt>
                <c:pt idx="65">
                  <c:v>-10.370344113788338</c:v>
                </c:pt>
                <c:pt idx="66">
                  <c:v>-10.744406776249923</c:v>
                </c:pt>
                <c:pt idx="67">
                  <c:v>-11.284682714167715</c:v>
                </c:pt>
                <c:pt idx="68">
                  <c:v>-11.417996272253419</c:v>
                </c:pt>
                <c:pt idx="69">
                  <c:v>-12.386489613122695</c:v>
                </c:pt>
                <c:pt idx="70">
                  <c:v>-12.96170722674052</c:v>
                </c:pt>
                <c:pt idx="71">
                  <c:v>-14.102535682856177</c:v>
                </c:pt>
                <c:pt idx="72">
                  <c:v>-15.099485278650707</c:v>
                </c:pt>
                <c:pt idx="73">
                  <c:v>-13.382496013376258</c:v>
                </c:pt>
                <c:pt idx="74">
                  <c:v>-14.592014152482585</c:v>
                </c:pt>
                <c:pt idx="75">
                  <c:v>-13.590791579543817</c:v>
                </c:pt>
                <c:pt idx="76">
                  <c:v>-15.191035794799211</c:v>
                </c:pt>
                <c:pt idx="77">
                  <c:v>-16.337393390087058</c:v>
                </c:pt>
                <c:pt idx="78">
                  <c:v>-17.859490604308267</c:v>
                </c:pt>
                <c:pt idx="79">
                  <c:v>-18.99005660047154</c:v>
                </c:pt>
                <c:pt idx="80">
                  <c:v>-19.416376827155343</c:v>
                </c:pt>
                <c:pt idx="81">
                  <c:v>-18.804483938704486</c:v>
                </c:pt>
                <c:pt idx="82">
                  <c:v>-19.190653918137457</c:v>
                </c:pt>
                <c:pt idx="83">
                  <c:v>-20.319213736478506</c:v>
                </c:pt>
                <c:pt idx="84">
                  <c:v>-19.585829566941772</c:v>
                </c:pt>
                <c:pt idx="85">
                  <c:v>-19.595383566637611</c:v>
                </c:pt>
                <c:pt idx="86">
                  <c:v>-20.405819040673595</c:v>
                </c:pt>
                <c:pt idx="87">
                  <c:v>-21.805163248286895</c:v>
                </c:pt>
                <c:pt idx="88">
                  <c:v>-22.87592062684136</c:v>
                </c:pt>
                <c:pt idx="89">
                  <c:v>-21.942367731542642</c:v>
                </c:pt>
                <c:pt idx="90">
                  <c:v>-23.179825845866823</c:v>
                </c:pt>
                <c:pt idx="91">
                  <c:v>-22.804772173404366</c:v>
                </c:pt>
                <c:pt idx="92">
                  <c:v>-23.687252636190706</c:v>
                </c:pt>
                <c:pt idx="93">
                  <c:v>-24.110087972947483</c:v>
                </c:pt>
                <c:pt idx="94">
                  <c:v>-23.932446574687436</c:v>
                </c:pt>
                <c:pt idx="95">
                  <c:v>-23.846662448583917</c:v>
                </c:pt>
                <c:pt idx="96">
                  <c:v>-23.19903616296985</c:v>
                </c:pt>
                <c:pt idx="97">
                  <c:v>-23.686962135982522</c:v>
                </c:pt>
                <c:pt idx="98">
                  <c:v>-23.168928811971821</c:v>
                </c:pt>
                <c:pt idx="99">
                  <c:v>-23.175479328530791</c:v>
                </c:pt>
                <c:pt idx="100">
                  <c:v>-22.127647246991337</c:v>
                </c:pt>
                <c:pt idx="101">
                  <c:v>-20.575251738546068</c:v>
                </c:pt>
                <c:pt idx="102">
                  <c:v>-21.623161085817678</c:v>
                </c:pt>
                <c:pt idx="103">
                  <c:v>-20.008818635670583</c:v>
                </c:pt>
                <c:pt idx="104">
                  <c:v>-19.278073546052049</c:v>
                </c:pt>
                <c:pt idx="105">
                  <c:v>-19.391291838568186</c:v>
                </c:pt>
                <c:pt idx="106">
                  <c:v>-17.917617337106332</c:v>
                </c:pt>
                <c:pt idx="107">
                  <c:v>-17.804712035232185</c:v>
                </c:pt>
                <c:pt idx="108">
                  <c:v>-17.385749207810111</c:v>
                </c:pt>
                <c:pt idx="109">
                  <c:v>-16.929686733926257</c:v>
                </c:pt>
                <c:pt idx="110">
                  <c:v>-19.452323303351594</c:v>
                </c:pt>
                <c:pt idx="111">
                  <c:v>-19.446837951355796</c:v>
                </c:pt>
                <c:pt idx="112">
                  <c:v>-18.057261833585756</c:v>
                </c:pt>
                <c:pt idx="113">
                  <c:v>-18.12348584832775</c:v>
                </c:pt>
                <c:pt idx="114">
                  <c:v>-16.899272368678421</c:v>
                </c:pt>
                <c:pt idx="115">
                  <c:v>-17.153911587418186</c:v>
                </c:pt>
                <c:pt idx="116">
                  <c:v>-17.134493401407326</c:v>
                </c:pt>
                <c:pt idx="117">
                  <c:v>-17.430381224971963</c:v>
                </c:pt>
                <c:pt idx="118">
                  <c:v>-16.592695989125296</c:v>
                </c:pt>
                <c:pt idx="119">
                  <c:v>-16.641113499370164</c:v>
                </c:pt>
                <c:pt idx="120">
                  <c:v>-17.034161414847624</c:v>
                </c:pt>
              </c:numCache>
            </c:numRef>
          </c:yVal>
          <c:smooth val="0"/>
          <c:extLst>
            <c:ext xmlns:c16="http://schemas.microsoft.com/office/drawing/2014/chart" uri="{C3380CC4-5D6E-409C-BE32-E72D297353CC}">
              <c16:uniqueId val="{00000001-213A-402D-9BDD-E92A14A014F1}"/>
            </c:ext>
          </c:extLst>
        </c:ser>
        <c:ser>
          <c:idx val="2"/>
          <c:order val="2"/>
          <c:tx>
            <c:strRef>
              <c:f>'both apyr+glu'!$H$4</c:f>
              <c:strCache>
                <c:ptCount val="1"/>
                <c:pt idx="0">
                  <c:v>70 uM glu only</c:v>
                </c:pt>
              </c:strCache>
            </c:strRef>
          </c:tx>
          <c:spPr>
            <a:ln w="38100" cap="rnd">
              <a:solidFill>
                <a:srgbClr val="00823B"/>
              </a:solidFill>
              <a:round/>
            </a:ln>
            <a:effectLst/>
          </c:spPr>
          <c:marker>
            <c:symbol val="none"/>
          </c:marker>
          <c:errBars>
            <c:errDir val="y"/>
            <c:errBarType val="both"/>
            <c:errValType val="cust"/>
            <c:noEndCap val="1"/>
            <c:plus>
              <c:numRef>
                <c:f>'both apyr+glu'!$I$20:$I$185</c:f>
                <c:numCache>
                  <c:formatCode>General</c:formatCode>
                  <c:ptCount val="166"/>
                  <c:pt idx="0">
                    <c:v>0</c:v>
                  </c:pt>
                  <c:pt idx="1">
                    <c:v>3.255530920871391</c:v>
                  </c:pt>
                  <c:pt idx="2">
                    <c:v>2.3889100627229438</c:v>
                  </c:pt>
                  <c:pt idx="3">
                    <c:v>2.2010804527041543</c:v>
                  </c:pt>
                  <c:pt idx="4">
                    <c:v>1.2595187701544674</c:v>
                  </c:pt>
                  <c:pt idx="5">
                    <c:v>1.5085567796776607</c:v>
                  </c:pt>
                  <c:pt idx="6">
                    <c:v>2.2199376962542541</c:v>
                  </c:pt>
                  <c:pt idx="7">
                    <c:v>2.3954335925216008</c:v>
                  </c:pt>
                  <c:pt idx="8">
                    <c:v>2.5458006033359322</c:v>
                  </c:pt>
                  <c:pt idx="9">
                    <c:v>3.5562603567772109</c:v>
                  </c:pt>
                  <c:pt idx="10">
                    <c:v>3.8384383489675673</c:v>
                  </c:pt>
                  <c:pt idx="11">
                    <c:v>3.9671960542296905</c:v>
                  </c:pt>
                  <c:pt idx="12">
                    <c:v>4.2850970986595662</c:v>
                  </c:pt>
                  <c:pt idx="13">
                    <c:v>4.3763241560118686</c:v>
                  </c:pt>
                  <c:pt idx="14">
                    <c:v>4.181184771541254</c:v>
                  </c:pt>
                  <c:pt idx="15">
                    <c:v>4.4729870251081296</c:v>
                  </c:pt>
                  <c:pt idx="16">
                    <c:v>4.4583923079178298</c:v>
                  </c:pt>
                  <c:pt idx="17">
                    <c:v>4.5872195907661704</c:v>
                  </c:pt>
                  <c:pt idx="18">
                    <c:v>4.4061698289668323</c:v>
                  </c:pt>
                  <c:pt idx="19">
                    <c:v>4.2404338982652066</c:v>
                  </c:pt>
                  <c:pt idx="20">
                    <c:v>4.3880384348008556</c:v>
                  </c:pt>
                  <c:pt idx="21">
                    <c:v>4.2148704133683772</c:v>
                  </c:pt>
                  <c:pt idx="22">
                    <c:v>4.3026524554676691</c:v>
                  </c:pt>
                  <c:pt idx="23">
                    <c:v>4.1896571582832243</c:v>
                  </c:pt>
                  <c:pt idx="24">
                    <c:v>4.2390291007779108</c:v>
                  </c:pt>
                  <c:pt idx="25">
                    <c:v>4.3383069733082822</c:v>
                  </c:pt>
                  <c:pt idx="26">
                    <c:v>4.4415069605719557</c:v>
                  </c:pt>
                  <c:pt idx="27">
                    <c:v>4.3321686827708499</c:v>
                  </c:pt>
                  <c:pt idx="28">
                    <c:v>4.2045646386150732</c:v>
                  </c:pt>
                  <c:pt idx="29">
                    <c:v>4.0006356806871732</c:v>
                  </c:pt>
                  <c:pt idx="30">
                    <c:v>4.0254199883031472</c:v>
                  </c:pt>
                  <c:pt idx="31">
                    <c:v>3.966193899424399</c:v>
                  </c:pt>
                  <c:pt idx="32">
                    <c:v>3.8923458512868265</c:v>
                  </c:pt>
                  <c:pt idx="33">
                    <c:v>3.7993837783045472</c:v>
                  </c:pt>
                  <c:pt idx="34">
                    <c:v>3.3514285249746578</c:v>
                  </c:pt>
                  <c:pt idx="35">
                    <c:v>3.0009959582830548</c:v>
                  </c:pt>
                  <c:pt idx="36">
                    <c:v>3.1829619416236894</c:v>
                  </c:pt>
                  <c:pt idx="37">
                    <c:v>3.0750806299274256</c:v>
                  </c:pt>
                  <c:pt idx="38">
                    <c:v>2.7112182424079183</c:v>
                  </c:pt>
                  <c:pt idx="39">
                    <c:v>2.7089569515162215</c:v>
                  </c:pt>
                  <c:pt idx="40">
                    <c:v>2.8601462552073049</c:v>
                  </c:pt>
                  <c:pt idx="41">
                    <c:v>2.9919536479480997</c:v>
                  </c:pt>
                  <c:pt idx="42">
                    <c:v>2.7054038914287468</c:v>
                  </c:pt>
                  <c:pt idx="43">
                    <c:v>2.7224719354348412</c:v>
                  </c:pt>
                  <c:pt idx="44">
                    <c:v>2.7349978542354871</c:v>
                  </c:pt>
                  <c:pt idx="45">
                    <c:v>2.61812478982052</c:v>
                  </c:pt>
                  <c:pt idx="46">
                    <c:v>2.6780489556449658</c:v>
                  </c:pt>
                  <c:pt idx="47">
                    <c:v>2.7497573524048873</c:v>
                  </c:pt>
                  <c:pt idx="48">
                    <c:v>2.7486356854079586</c:v>
                  </c:pt>
                  <c:pt idx="49">
                    <c:v>2.8842857580152366</c:v>
                  </c:pt>
                  <c:pt idx="50">
                    <c:v>2.8354814126614065</c:v>
                  </c:pt>
                  <c:pt idx="51">
                    <c:v>2.8818381795980015</c:v>
                  </c:pt>
                  <c:pt idx="52">
                    <c:v>3.0152573671375871</c:v>
                  </c:pt>
                  <c:pt idx="53">
                    <c:v>2.7449178142276685</c:v>
                  </c:pt>
                  <c:pt idx="54">
                    <c:v>2.8264165454291725</c:v>
                  </c:pt>
                  <c:pt idx="55">
                    <c:v>2.9378418404066085</c:v>
                  </c:pt>
                  <c:pt idx="56">
                    <c:v>3.2047213384186808</c:v>
                  </c:pt>
                  <c:pt idx="57">
                    <c:v>3.0723680061634093</c:v>
                  </c:pt>
                  <c:pt idx="58">
                    <c:v>3.2285568904530186</c:v>
                  </c:pt>
                  <c:pt idx="59">
                    <c:v>3.0408616239213719</c:v>
                  </c:pt>
                  <c:pt idx="60">
                    <c:v>2.9981624174832771</c:v>
                  </c:pt>
                  <c:pt idx="61">
                    <c:v>3.0354922101373849</c:v>
                  </c:pt>
                  <c:pt idx="62">
                    <c:v>3.0390455363990516</c:v>
                  </c:pt>
                  <c:pt idx="63">
                    <c:v>3.1157802318856622</c:v>
                  </c:pt>
                  <c:pt idx="64">
                    <c:v>3.0514170007373664</c:v>
                  </c:pt>
                  <c:pt idx="65">
                    <c:v>2.9069479736826462</c:v>
                  </c:pt>
                  <c:pt idx="66">
                    <c:v>3.2110397710802823</c:v>
                  </c:pt>
                  <c:pt idx="67">
                    <c:v>3.301101084993618</c:v>
                  </c:pt>
                  <c:pt idx="68">
                    <c:v>3.0958181412017991</c:v>
                  </c:pt>
                  <c:pt idx="69">
                    <c:v>3.5943410884182163</c:v>
                  </c:pt>
                  <c:pt idx="70">
                    <c:v>3.4144062079107185</c:v>
                  </c:pt>
                  <c:pt idx="71">
                    <c:v>3.4586405999972301</c:v>
                  </c:pt>
                  <c:pt idx="72">
                    <c:v>3.5263870061486275</c:v>
                  </c:pt>
                  <c:pt idx="73">
                    <c:v>3.3721062310165109</c:v>
                  </c:pt>
                  <c:pt idx="74">
                    <c:v>3.3630513540285456</c:v>
                  </c:pt>
                  <c:pt idx="75">
                    <c:v>3.231044864981798</c:v>
                  </c:pt>
                  <c:pt idx="76">
                    <c:v>3.3966585266439222</c:v>
                  </c:pt>
                  <c:pt idx="77">
                    <c:v>3.2953528590349492</c:v>
                  </c:pt>
                  <c:pt idx="78">
                    <c:v>3.4251845629197506</c:v>
                  </c:pt>
                  <c:pt idx="79">
                    <c:v>3.6304784968516719</c:v>
                  </c:pt>
                  <c:pt idx="80">
                    <c:v>3.6194006784517168</c:v>
                  </c:pt>
                  <c:pt idx="81">
                    <c:v>3.3708765275353376</c:v>
                  </c:pt>
                  <c:pt idx="82">
                    <c:v>3.9007572848856031</c:v>
                  </c:pt>
                  <c:pt idx="83">
                    <c:v>3.9160827288874578</c:v>
                  </c:pt>
                  <c:pt idx="84">
                    <c:v>4.0808980358241502</c:v>
                  </c:pt>
                  <c:pt idx="85">
                    <c:v>4.2432871342448024</c:v>
                  </c:pt>
                  <c:pt idx="86">
                    <c:v>4.8616844437117859</c:v>
                  </c:pt>
                  <c:pt idx="87">
                    <c:v>4.4507214953461389</c:v>
                  </c:pt>
                  <c:pt idx="88">
                    <c:v>4.8825346555396152</c:v>
                  </c:pt>
                  <c:pt idx="89">
                    <c:v>5.1621182001909505</c:v>
                  </c:pt>
                  <c:pt idx="90">
                    <c:v>5.0350706852239879</c:v>
                  </c:pt>
                  <c:pt idx="91">
                    <c:v>4.9069648987351329</c:v>
                  </c:pt>
                  <c:pt idx="92">
                    <c:v>5.0526220554004473</c:v>
                  </c:pt>
                  <c:pt idx="93">
                    <c:v>5.220005320383093</c:v>
                  </c:pt>
                  <c:pt idx="94">
                    <c:v>5.2706823322735481</c:v>
                  </c:pt>
                  <c:pt idx="95">
                    <c:v>5.5016143832638482</c:v>
                  </c:pt>
                  <c:pt idx="96">
                    <c:v>5.4559273722487456</c:v>
                  </c:pt>
                  <c:pt idx="97">
                    <c:v>5.2660510322433218</c:v>
                  </c:pt>
                  <c:pt idx="98">
                    <c:v>5.0071592917800203</c:v>
                  </c:pt>
                  <c:pt idx="99">
                    <c:v>5.3473229945012788</c:v>
                  </c:pt>
                  <c:pt idx="100">
                    <c:v>5.3418465362268508</c:v>
                  </c:pt>
                  <c:pt idx="101">
                    <c:v>5.5817287470679808</c:v>
                  </c:pt>
                  <c:pt idx="102">
                    <c:v>5.3167951592669898</c:v>
                  </c:pt>
                  <c:pt idx="103">
                    <c:v>5.7419412958989255</c:v>
                  </c:pt>
                  <c:pt idx="104">
                    <c:v>5.4438795178267565</c:v>
                  </c:pt>
                  <c:pt idx="105">
                    <c:v>5.4574267695593397</c:v>
                  </c:pt>
                  <c:pt idx="106">
                    <c:v>5.764390580583747</c:v>
                  </c:pt>
                  <c:pt idx="107">
                    <c:v>5.9118069988869788</c:v>
                  </c:pt>
                  <c:pt idx="108">
                    <c:v>6.1887138469001579</c:v>
                  </c:pt>
                  <c:pt idx="109">
                    <c:v>5.8779906294854927</c:v>
                  </c:pt>
                  <c:pt idx="110">
                    <c:v>5.6739118616646982</c:v>
                  </c:pt>
                  <c:pt idx="111">
                    <c:v>5.8199477902892163</c:v>
                  </c:pt>
                  <c:pt idx="112">
                    <c:v>5.3829952566786794</c:v>
                  </c:pt>
                  <c:pt idx="113">
                    <c:v>5.3555873715092419</c:v>
                  </c:pt>
                  <c:pt idx="114">
                    <c:v>5.6094881045633249</c:v>
                  </c:pt>
                  <c:pt idx="115">
                    <c:v>5.756352411466839</c:v>
                  </c:pt>
                  <c:pt idx="116">
                    <c:v>5.3304130861139205</c:v>
                  </c:pt>
                  <c:pt idx="117">
                    <c:v>5.372676642957817</c:v>
                  </c:pt>
                  <c:pt idx="118">
                    <c:v>5.6676588936595662</c:v>
                  </c:pt>
                  <c:pt idx="119">
                    <c:v>5.3943478230184141</c:v>
                  </c:pt>
                  <c:pt idx="120">
                    <c:v>5.1927697816267999</c:v>
                  </c:pt>
                  <c:pt idx="121">
                    <c:v>5.203516100401802</c:v>
                  </c:pt>
                  <c:pt idx="122">
                    <c:v>5.6346587016679068</c:v>
                  </c:pt>
                  <c:pt idx="123">
                    <c:v>5.0721853566944199</c:v>
                  </c:pt>
                  <c:pt idx="124">
                    <c:v>5.2778103273411805</c:v>
                  </c:pt>
                  <c:pt idx="125">
                    <c:v>5.3307078485238266</c:v>
                  </c:pt>
                  <c:pt idx="126">
                    <c:v>4.8281063861783835</c:v>
                  </c:pt>
                  <c:pt idx="127">
                    <c:v>5.072145781631308</c:v>
                  </c:pt>
                  <c:pt idx="128">
                    <c:v>5.2579679058657733</c:v>
                  </c:pt>
                  <c:pt idx="129">
                    <c:v>5.020880207393132</c:v>
                  </c:pt>
                  <c:pt idx="130">
                    <c:v>5.1575533296501117</c:v>
                  </c:pt>
                  <c:pt idx="131">
                    <c:v>5.1154113937361938</c:v>
                  </c:pt>
                  <c:pt idx="132">
                    <c:v>5.0035021287332144</c:v>
                  </c:pt>
                  <c:pt idx="133">
                    <c:v>5.0125037551937908</c:v>
                  </c:pt>
                  <c:pt idx="134">
                    <c:v>5.4204285907993608</c:v>
                  </c:pt>
                  <c:pt idx="135">
                    <c:v>5.0963977152776625</c:v>
                  </c:pt>
                  <c:pt idx="136">
                    <c:v>4.7090255551423628</c:v>
                  </c:pt>
                  <c:pt idx="137">
                    <c:v>4.9643391129525121</c:v>
                  </c:pt>
                  <c:pt idx="138">
                    <c:v>4.4996240562428973</c:v>
                  </c:pt>
                  <c:pt idx="139">
                    <c:v>4.2169143430453175</c:v>
                  </c:pt>
                  <c:pt idx="140">
                    <c:v>3.9145145893874824</c:v>
                  </c:pt>
                  <c:pt idx="141">
                    <c:v>4.0896423307367717</c:v>
                  </c:pt>
                  <c:pt idx="142">
                    <c:v>3.7553371093438255</c:v>
                  </c:pt>
                  <c:pt idx="143">
                    <c:v>3.6819178935885182</c:v>
                  </c:pt>
                  <c:pt idx="144">
                    <c:v>3.7805481395634528</c:v>
                  </c:pt>
                  <c:pt idx="145">
                    <c:v>3.8925809059934333</c:v>
                  </c:pt>
                  <c:pt idx="146">
                    <c:v>3.8194187426933111</c:v>
                  </c:pt>
                  <c:pt idx="147">
                    <c:v>4.078934684180866</c:v>
                  </c:pt>
                  <c:pt idx="148">
                    <c:v>4.1347273470170682</c:v>
                  </c:pt>
                  <c:pt idx="149">
                    <c:v>3.8331638852556789</c:v>
                  </c:pt>
                  <c:pt idx="150">
                    <c:v>3.8972290764874296</c:v>
                  </c:pt>
                  <c:pt idx="151">
                    <c:v>3.5525298690742826</c:v>
                  </c:pt>
                  <c:pt idx="152">
                    <c:v>3.5526158919323669</c:v>
                  </c:pt>
                  <c:pt idx="153">
                    <c:v>3.9087434152134257</c:v>
                  </c:pt>
                  <c:pt idx="154">
                    <c:v>3.708769410091028</c:v>
                  </c:pt>
                  <c:pt idx="155">
                    <c:v>3.7610186609382046</c:v>
                  </c:pt>
                  <c:pt idx="156">
                    <c:v>3.754651675232513</c:v>
                  </c:pt>
                  <c:pt idx="157">
                    <c:v>3.6537818039641943</c:v>
                  </c:pt>
                  <c:pt idx="158">
                    <c:v>4.2792724840205825</c:v>
                  </c:pt>
                  <c:pt idx="159">
                    <c:v>3.7931680420050973</c:v>
                  </c:pt>
                  <c:pt idx="160">
                    <c:v>3.6958291719579188</c:v>
                  </c:pt>
                  <c:pt idx="161">
                    <c:v>4.4058715997627775</c:v>
                  </c:pt>
                  <c:pt idx="162">
                    <c:v>4.5345352718260212</c:v>
                  </c:pt>
                  <c:pt idx="163">
                    <c:v>4.2430523552028196</c:v>
                  </c:pt>
                  <c:pt idx="164">
                    <c:v>4.4620954435285949</c:v>
                  </c:pt>
                  <c:pt idx="165">
                    <c:v>4.6641887693236725</c:v>
                  </c:pt>
                </c:numCache>
              </c:numRef>
            </c:plus>
            <c:minus>
              <c:numRef>
                <c:f>'both apyr+glu'!$I$20:$I$185</c:f>
                <c:numCache>
                  <c:formatCode>General</c:formatCode>
                  <c:ptCount val="166"/>
                  <c:pt idx="0">
                    <c:v>0</c:v>
                  </c:pt>
                  <c:pt idx="1">
                    <c:v>3.255530920871391</c:v>
                  </c:pt>
                  <c:pt idx="2">
                    <c:v>2.3889100627229438</c:v>
                  </c:pt>
                  <c:pt idx="3">
                    <c:v>2.2010804527041543</c:v>
                  </c:pt>
                  <c:pt idx="4">
                    <c:v>1.2595187701544674</c:v>
                  </c:pt>
                  <c:pt idx="5">
                    <c:v>1.5085567796776607</c:v>
                  </c:pt>
                  <c:pt idx="6">
                    <c:v>2.2199376962542541</c:v>
                  </c:pt>
                  <c:pt idx="7">
                    <c:v>2.3954335925216008</c:v>
                  </c:pt>
                  <c:pt idx="8">
                    <c:v>2.5458006033359322</c:v>
                  </c:pt>
                  <c:pt idx="9">
                    <c:v>3.5562603567772109</c:v>
                  </c:pt>
                  <c:pt idx="10">
                    <c:v>3.8384383489675673</c:v>
                  </c:pt>
                  <c:pt idx="11">
                    <c:v>3.9671960542296905</c:v>
                  </c:pt>
                  <c:pt idx="12">
                    <c:v>4.2850970986595662</c:v>
                  </c:pt>
                  <c:pt idx="13">
                    <c:v>4.3763241560118686</c:v>
                  </c:pt>
                  <c:pt idx="14">
                    <c:v>4.181184771541254</c:v>
                  </c:pt>
                  <c:pt idx="15">
                    <c:v>4.4729870251081296</c:v>
                  </c:pt>
                  <c:pt idx="16">
                    <c:v>4.4583923079178298</c:v>
                  </c:pt>
                  <c:pt idx="17">
                    <c:v>4.5872195907661704</c:v>
                  </c:pt>
                  <c:pt idx="18">
                    <c:v>4.4061698289668323</c:v>
                  </c:pt>
                  <c:pt idx="19">
                    <c:v>4.2404338982652066</c:v>
                  </c:pt>
                  <c:pt idx="20">
                    <c:v>4.3880384348008556</c:v>
                  </c:pt>
                  <c:pt idx="21">
                    <c:v>4.2148704133683772</c:v>
                  </c:pt>
                  <c:pt idx="22">
                    <c:v>4.3026524554676691</c:v>
                  </c:pt>
                  <c:pt idx="23">
                    <c:v>4.1896571582832243</c:v>
                  </c:pt>
                  <c:pt idx="24">
                    <c:v>4.2390291007779108</c:v>
                  </c:pt>
                  <c:pt idx="25">
                    <c:v>4.3383069733082822</c:v>
                  </c:pt>
                  <c:pt idx="26">
                    <c:v>4.4415069605719557</c:v>
                  </c:pt>
                  <c:pt idx="27">
                    <c:v>4.3321686827708499</c:v>
                  </c:pt>
                  <c:pt idx="28">
                    <c:v>4.2045646386150732</c:v>
                  </c:pt>
                  <c:pt idx="29">
                    <c:v>4.0006356806871732</c:v>
                  </c:pt>
                  <c:pt idx="30">
                    <c:v>4.0254199883031472</c:v>
                  </c:pt>
                  <c:pt idx="31">
                    <c:v>3.966193899424399</c:v>
                  </c:pt>
                  <c:pt idx="32">
                    <c:v>3.8923458512868265</c:v>
                  </c:pt>
                  <c:pt idx="33">
                    <c:v>3.7993837783045472</c:v>
                  </c:pt>
                  <c:pt idx="34">
                    <c:v>3.3514285249746578</c:v>
                  </c:pt>
                  <c:pt idx="35">
                    <c:v>3.0009959582830548</c:v>
                  </c:pt>
                  <c:pt idx="36">
                    <c:v>3.1829619416236894</c:v>
                  </c:pt>
                  <c:pt idx="37">
                    <c:v>3.0750806299274256</c:v>
                  </c:pt>
                  <c:pt idx="38">
                    <c:v>2.7112182424079183</c:v>
                  </c:pt>
                  <c:pt idx="39">
                    <c:v>2.7089569515162215</c:v>
                  </c:pt>
                  <c:pt idx="40">
                    <c:v>2.8601462552073049</c:v>
                  </c:pt>
                  <c:pt idx="41">
                    <c:v>2.9919536479480997</c:v>
                  </c:pt>
                  <c:pt idx="42">
                    <c:v>2.7054038914287468</c:v>
                  </c:pt>
                  <c:pt idx="43">
                    <c:v>2.7224719354348412</c:v>
                  </c:pt>
                  <c:pt idx="44">
                    <c:v>2.7349978542354871</c:v>
                  </c:pt>
                  <c:pt idx="45">
                    <c:v>2.61812478982052</c:v>
                  </c:pt>
                  <c:pt idx="46">
                    <c:v>2.6780489556449658</c:v>
                  </c:pt>
                  <c:pt idx="47">
                    <c:v>2.7497573524048873</c:v>
                  </c:pt>
                  <c:pt idx="48">
                    <c:v>2.7486356854079586</c:v>
                  </c:pt>
                  <c:pt idx="49">
                    <c:v>2.8842857580152366</c:v>
                  </c:pt>
                  <c:pt idx="50">
                    <c:v>2.8354814126614065</c:v>
                  </c:pt>
                  <c:pt idx="51">
                    <c:v>2.8818381795980015</c:v>
                  </c:pt>
                  <c:pt idx="52">
                    <c:v>3.0152573671375871</c:v>
                  </c:pt>
                  <c:pt idx="53">
                    <c:v>2.7449178142276685</c:v>
                  </c:pt>
                  <c:pt idx="54">
                    <c:v>2.8264165454291725</c:v>
                  </c:pt>
                  <c:pt idx="55">
                    <c:v>2.9378418404066085</c:v>
                  </c:pt>
                  <c:pt idx="56">
                    <c:v>3.2047213384186808</c:v>
                  </c:pt>
                  <c:pt idx="57">
                    <c:v>3.0723680061634093</c:v>
                  </c:pt>
                  <c:pt idx="58">
                    <c:v>3.2285568904530186</c:v>
                  </c:pt>
                  <c:pt idx="59">
                    <c:v>3.0408616239213719</c:v>
                  </c:pt>
                  <c:pt idx="60">
                    <c:v>2.9981624174832771</c:v>
                  </c:pt>
                  <c:pt idx="61">
                    <c:v>3.0354922101373849</c:v>
                  </c:pt>
                  <c:pt idx="62">
                    <c:v>3.0390455363990516</c:v>
                  </c:pt>
                  <c:pt idx="63">
                    <c:v>3.1157802318856622</c:v>
                  </c:pt>
                  <c:pt idx="64">
                    <c:v>3.0514170007373664</c:v>
                  </c:pt>
                  <c:pt idx="65">
                    <c:v>2.9069479736826462</c:v>
                  </c:pt>
                  <c:pt idx="66">
                    <c:v>3.2110397710802823</c:v>
                  </c:pt>
                  <c:pt idx="67">
                    <c:v>3.301101084993618</c:v>
                  </c:pt>
                  <c:pt idx="68">
                    <c:v>3.0958181412017991</c:v>
                  </c:pt>
                  <c:pt idx="69">
                    <c:v>3.5943410884182163</c:v>
                  </c:pt>
                  <c:pt idx="70">
                    <c:v>3.4144062079107185</c:v>
                  </c:pt>
                  <c:pt idx="71">
                    <c:v>3.4586405999972301</c:v>
                  </c:pt>
                  <c:pt idx="72">
                    <c:v>3.5263870061486275</c:v>
                  </c:pt>
                  <c:pt idx="73">
                    <c:v>3.3721062310165109</c:v>
                  </c:pt>
                  <c:pt idx="74">
                    <c:v>3.3630513540285456</c:v>
                  </c:pt>
                  <c:pt idx="75">
                    <c:v>3.231044864981798</c:v>
                  </c:pt>
                  <c:pt idx="76">
                    <c:v>3.3966585266439222</c:v>
                  </c:pt>
                  <c:pt idx="77">
                    <c:v>3.2953528590349492</c:v>
                  </c:pt>
                  <c:pt idx="78">
                    <c:v>3.4251845629197506</c:v>
                  </c:pt>
                  <c:pt idx="79">
                    <c:v>3.6304784968516719</c:v>
                  </c:pt>
                  <c:pt idx="80">
                    <c:v>3.6194006784517168</c:v>
                  </c:pt>
                  <c:pt idx="81">
                    <c:v>3.3708765275353376</c:v>
                  </c:pt>
                  <c:pt idx="82">
                    <c:v>3.9007572848856031</c:v>
                  </c:pt>
                  <c:pt idx="83">
                    <c:v>3.9160827288874578</c:v>
                  </c:pt>
                  <c:pt idx="84">
                    <c:v>4.0808980358241502</c:v>
                  </c:pt>
                  <c:pt idx="85">
                    <c:v>4.2432871342448024</c:v>
                  </c:pt>
                  <c:pt idx="86">
                    <c:v>4.8616844437117859</c:v>
                  </c:pt>
                  <c:pt idx="87">
                    <c:v>4.4507214953461389</c:v>
                  </c:pt>
                  <c:pt idx="88">
                    <c:v>4.8825346555396152</c:v>
                  </c:pt>
                  <c:pt idx="89">
                    <c:v>5.1621182001909505</c:v>
                  </c:pt>
                  <c:pt idx="90">
                    <c:v>5.0350706852239879</c:v>
                  </c:pt>
                  <c:pt idx="91">
                    <c:v>4.9069648987351329</c:v>
                  </c:pt>
                  <c:pt idx="92">
                    <c:v>5.0526220554004473</c:v>
                  </c:pt>
                  <c:pt idx="93">
                    <c:v>5.220005320383093</c:v>
                  </c:pt>
                  <c:pt idx="94">
                    <c:v>5.2706823322735481</c:v>
                  </c:pt>
                  <c:pt idx="95">
                    <c:v>5.5016143832638482</c:v>
                  </c:pt>
                  <c:pt idx="96">
                    <c:v>5.4559273722487456</c:v>
                  </c:pt>
                  <c:pt idx="97">
                    <c:v>5.2660510322433218</c:v>
                  </c:pt>
                  <c:pt idx="98">
                    <c:v>5.0071592917800203</c:v>
                  </c:pt>
                  <c:pt idx="99">
                    <c:v>5.3473229945012788</c:v>
                  </c:pt>
                  <c:pt idx="100">
                    <c:v>5.3418465362268508</c:v>
                  </c:pt>
                  <c:pt idx="101">
                    <c:v>5.5817287470679808</c:v>
                  </c:pt>
                  <c:pt idx="102">
                    <c:v>5.3167951592669898</c:v>
                  </c:pt>
                  <c:pt idx="103">
                    <c:v>5.7419412958989255</c:v>
                  </c:pt>
                  <c:pt idx="104">
                    <c:v>5.4438795178267565</c:v>
                  </c:pt>
                  <c:pt idx="105">
                    <c:v>5.4574267695593397</c:v>
                  </c:pt>
                  <c:pt idx="106">
                    <c:v>5.764390580583747</c:v>
                  </c:pt>
                  <c:pt idx="107">
                    <c:v>5.9118069988869788</c:v>
                  </c:pt>
                  <c:pt idx="108">
                    <c:v>6.1887138469001579</c:v>
                  </c:pt>
                  <c:pt idx="109">
                    <c:v>5.8779906294854927</c:v>
                  </c:pt>
                  <c:pt idx="110">
                    <c:v>5.6739118616646982</c:v>
                  </c:pt>
                  <c:pt idx="111">
                    <c:v>5.8199477902892163</c:v>
                  </c:pt>
                  <c:pt idx="112">
                    <c:v>5.3829952566786794</c:v>
                  </c:pt>
                  <c:pt idx="113">
                    <c:v>5.3555873715092419</c:v>
                  </c:pt>
                  <c:pt idx="114">
                    <c:v>5.6094881045633249</c:v>
                  </c:pt>
                  <c:pt idx="115">
                    <c:v>5.756352411466839</c:v>
                  </c:pt>
                  <c:pt idx="116">
                    <c:v>5.3304130861139205</c:v>
                  </c:pt>
                  <c:pt idx="117">
                    <c:v>5.372676642957817</c:v>
                  </c:pt>
                  <c:pt idx="118">
                    <c:v>5.6676588936595662</c:v>
                  </c:pt>
                  <c:pt idx="119">
                    <c:v>5.3943478230184141</c:v>
                  </c:pt>
                  <c:pt idx="120">
                    <c:v>5.1927697816267999</c:v>
                  </c:pt>
                  <c:pt idx="121">
                    <c:v>5.203516100401802</c:v>
                  </c:pt>
                  <c:pt idx="122">
                    <c:v>5.6346587016679068</c:v>
                  </c:pt>
                  <c:pt idx="123">
                    <c:v>5.0721853566944199</c:v>
                  </c:pt>
                  <c:pt idx="124">
                    <c:v>5.2778103273411805</c:v>
                  </c:pt>
                  <c:pt idx="125">
                    <c:v>5.3307078485238266</c:v>
                  </c:pt>
                  <c:pt idx="126">
                    <c:v>4.8281063861783835</c:v>
                  </c:pt>
                  <c:pt idx="127">
                    <c:v>5.072145781631308</c:v>
                  </c:pt>
                  <c:pt idx="128">
                    <c:v>5.2579679058657733</c:v>
                  </c:pt>
                  <c:pt idx="129">
                    <c:v>5.020880207393132</c:v>
                  </c:pt>
                  <c:pt idx="130">
                    <c:v>5.1575533296501117</c:v>
                  </c:pt>
                  <c:pt idx="131">
                    <c:v>5.1154113937361938</c:v>
                  </c:pt>
                  <c:pt idx="132">
                    <c:v>5.0035021287332144</c:v>
                  </c:pt>
                  <c:pt idx="133">
                    <c:v>5.0125037551937908</c:v>
                  </c:pt>
                  <c:pt idx="134">
                    <c:v>5.4204285907993608</c:v>
                  </c:pt>
                  <c:pt idx="135">
                    <c:v>5.0963977152776625</c:v>
                  </c:pt>
                  <c:pt idx="136">
                    <c:v>4.7090255551423628</c:v>
                  </c:pt>
                  <c:pt idx="137">
                    <c:v>4.9643391129525121</c:v>
                  </c:pt>
                  <c:pt idx="138">
                    <c:v>4.4996240562428973</c:v>
                  </c:pt>
                  <c:pt idx="139">
                    <c:v>4.2169143430453175</c:v>
                  </c:pt>
                  <c:pt idx="140">
                    <c:v>3.9145145893874824</c:v>
                  </c:pt>
                  <c:pt idx="141">
                    <c:v>4.0896423307367717</c:v>
                  </c:pt>
                  <c:pt idx="142">
                    <c:v>3.7553371093438255</c:v>
                  </c:pt>
                  <c:pt idx="143">
                    <c:v>3.6819178935885182</c:v>
                  </c:pt>
                  <c:pt idx="144">
                    <c:v>3.7805481395634528</c:v>
                  </c:pt>
                  <c:pt idx="145">
                    <c:v>3.8925809059934333</c:v>
                  </c:pt>
                  <c:pt idx="146">
                    <c:v>3.8194187426933111</c:v>
                  </c:pt>
                  <c:pt idx="147">
                    <c:v>4.078934684180866</c:v>
                  </c:pt>
                  <c:pt idx="148">
                    <c:v>4.1347273470170682</c:v>
                  </c:pt>
                  <c:pt idx="149">
                    <c:v>3.8331638852556789</c:v>
                  </c:pt>
                  <c:pt idx="150">
                    <c:v>3.8972290764874296</c:v>
                  </c:pt>
                  <c:pt idx="151">
                    <c:v>3.5525298690742826</c:v>
                  </c:pt>
                  <c:pt idx="152">
                    <c:v>3.5526158919323669</c:v>
                  </c:pt>
                  <c:pt idx="153">
                    <c:v>3.9087434152134257</c:v>
                  </c:pt>
                  <c:pt idx="154">
                    <c:v>3.708769410091028</c:v>
                  </c:pt>
                  <c:pt idx="155">
                    <c:v>3.7610186609382046</c:v>
                  </c:pt>
                  <c:pt idx="156">
                    <c:v>3.754651675232513</c:v>
                  </c:pt>
                  <c:pt idx="157">
                    <c:v>3.6537818039641943</c:v>
                  </c:pt>
                  <c:pt idx="158">
                    <c:v>4.2792724840205825</c:v>
                  </c:pt>
                  <c:pt idx="159">
                    <c:v>3.7931680420050973</c:v>
                  </c:pt>
                  <c:pt idx="160">
                    <c:v>3.6958291719579188</c:v>
                  </c:pt>
                  <c:pt idx="161">
                    <c:v>4.4058715997627775</c:v>
                  </c:pt>
                  <c:pt idx="162">
                    <c:v>4.5345352718260212</c:v>
                  </c:pt>
                  <c:pt idx="163">
                    <c:v>4.2430523552028196</c:v>
                  </c:pt>
                  <c:pt idx="164">
                    <c:v>4.4620954435285949</c:v>
                  </c:pt>
                  <c:pt idx="165">
                    <c:v>4.6641887693236725</c:v>
                  </c:pt>
                </c:numCache>
              </c:numRef>
            </c:minus>
            <c:spPr>
              <a:noFill/>
              <a:ln w="63500" cap="flat" cmpd="sng" algn="ctr">
                <a:solidFill>
                  <a:srgbClr val="78B751">
                    <a:alpha val="29804"/>
                  </a:srgbClr>
                </a:solidFill>
                <a:round/>
              </a:ln>
              <a:effectLst/>
            </c:spPr>
          </c:errBars>
          <c:xVal>
            <c:numRef>
              <c:f>'both apyr+glu'!$G$20:$G$185</c:f>
              <c:numCache>
                <c:formatCode>General</c:formatCode>
                <c:ptCount val="166"/>
                <c:pt idx="0">
                  <c:v>1500</c:v>
                </c:pt>
                <c:pt idx="1">
                  <c:v>1520</c:v>
                </c:pt>
                <c:pt idx="2">
                  <c:v>1540</c:v>
                </c:pt>
                <c:pt idx="3">
                  <c:v>1560</c:v>
                </c:pt>
                <c:pt idx="4">
                  <c:v>1580</c:v>
                </c:pt>
                <c:pt idx="5">
                  <c:v>1600</c:v>
                </c:pt>
                <c:pt idx="6">
                  <c:v>1620</c:v>
                </c:pt>
                <c:pt idx="7">
                  <c:v>1640</c:v>
                </c:pt>
                <c:pt idx="8">
                  <c:v>1660</c:v>
                </c:pt>
                <c:pt idx="9">
                  <c:v>1680</c:v>
                </c:pt>
                <c:pt idx="10">
                  <c:v>1700</c:v>
                </c:pt>
                <c:pt idx="11">
                  <c:v>1720</c:v>
                </c:pt>
                <c:pt idx="12">
                  <c:v>1740</c:v>
                </c:pt>
                <c:pt idx="13">
                  <c:v>1760</c:v>
                </c:pt>
                <c:pt idx="14">
                  <c:v>1780</c:v>
                </c:pt>
                <c:pt idx="15">
                  <c:v>1800</c:v>
                </c:pt>
                <c:pt idx="16">
                  <c:v>1820</c:v>
                </c:pt>
                <c:pt idx="17">
                  <c:v>1840</c:v>
                </c:pt>
                <c:pt idx="18">
                  <c:v>1860</c:v>
                </c:pt>
                <c:pt idx="19">
                  <c:v>1880</c:v>
                </c:pt>
                <c:pt idx="20">
                  <c:v>1900</c:v>
                </c:pt>
                <c:pt idx="21">
                  <c:v>1920</c:v>
                </c:pt>
                <c:pt idx="22">
                  <c:v>1940</c:v>
                </c:pt>
                <c:pt idx="23">
                  <c:v>1960</c:v>
                </c:pt>
                <c:pt idx="24">
                  <c:v>1980</c:v>
                </c:pt>
                <c:pt idx="25">
                  <c:v>2000</c:v>
                </c:pt>
                <c:pt idx="26">
                  <c:v>2020</c:v>
                </c:pt>
                <c:pt idx="27">
                  <c:v>2040</c:v>
                </c:pt>
                <c:pt idx="28">
                  <c:v>2060</c:v>
                </c:pt>
                <c:pt idx="29">
                  <c:v>2080</c:v>
                </c:pt>
                <c:pt idx="30">
                  <c:v>2100</c:v>
                </c:pt>
                <c:pt idx="31">
                  <c:v>2120</c:v>
                </c:pt>
                <c:pt idx="32">
                  <c:v>2140</c:v>
                </c:pt>
                <c:pt idx="33">
                  <c:v>2160</c:v>
                </c:pt>
                <c:pt idx="34">
                  <c:v>2180</c:v>
                </c:pt>
                <c:pt idx="35">
                  <c:v>2200</c:v>
                </c:pt>
                <c:pt idx="36">
                  <c:v>2220</c:v>
                </c:pt>
                <c:pt idx="37">
                  <c:v>2240</c:v>
                </c:pt>
                <c:pt idx="38">
                  <c:v>2260</c:v>
                </c:pt>
                <c:pt idx="39">
                  <c:v>2280</c:v>
                </c:pt>
                <c:pt idx="40">
                  <c:v>2300</c:v>
                </c:pt>
                <c:pt idx="41">
                  <c:v>2320</c:v>
                </c:pt>
                <c:pt idx="42">
                  <c:v>2340</c:v>
                </c:pt>
                <c:pt idx="43">
                  <c:v>2360</c:v>
                </c:pt>
                <c:pt idx="44">
                  <c:v>2380</c:v>
                </c:pt>
                <c:pt idx="45">
                  <c:v>2400</c:v>
                </c:pt>
                <c:pt idx="46">
                  <c:v>2420</c:v>
                </c:pt>
                <c:pt idx="47">
                  <c:v>2440</c:v>
                </c:pt>
                <c:pt idx="48">
                  <c:v>2460</c:v>
                </c:pt>
                <c:pt idx="49">
                  <c:v>2480</c:v>
                </c:pt>
                <c:pt idx="50">
                  <c:v>2500</c:v>
                </c:pt>
                <c:pt idx="51">
                  <c:v>2520</c:v>
                </c:pt>
                <c:pt idx="52">
                  <c:v>2540</c:v>
                </c:pt>
                <c:pt idx="53">
                  <c:v>2560</c:v>
                </c:pt>
                <c:pt idx="54">
                  <c:v>2580</c:v>
                </c:pt>
                <c:pt idx="55">
                  <c:v>2600</c:v>
                </c:pt>
                <c:pt idx="56">
                  <c:v>2620</c:v>
                </c:pt>
                <c:pt idx="57">
                  <c:v>2640</c:v>
                </c:pt>
                <c:pt idx="58">
                  <c:v>2660</c:v>
                </c:pt>
                <c:pt idx="59">
                  <c:v>2680</c:v>
                </c:pt>
                <c:pt idx="60">
                  <c:v>2700</c:v>
                </c:pt>
                <c:pt idx="61">
                  <c:v>2720</c:v>
                </c:pt>
                <c:pt idx="62">
                  <c:v>2740</c:v>
                </c:pt>
                <c:pt idx="63">
                  <c:v>2760</c:v>
                </c:pt>
                <c:pt idx="64">
                  <c:v>2780</c:v>
                </c:pt>
                <c:pt idx="65">
                  <c:v>2800</c:v>
                </c:pt>
                <c:pt idx="66">
                  <c:v>2820</c:v>
                </c:pt>
                <c:pt idx="67">
                  <c:v>2840</c:v>
                </c:pt>
                <c:pt idx="68">
                  <c:v>2860</c:v>
                </c:pt>
                <c:pt idx="69">
                  <c:v>2880</c:v>
                </c:pt>
                <c:pt idx="70">
                  <c:v>2900</c:v>
                </c:pt>
                <c:pt idx="71">
                  <c:v>2920</c:v>
                </c:pt>
                <c:pt idx="72">
                  <c:v>2940</c:v>
                </c:pt>
                <c:pt idx="73">
                  <c:v>2960</c:v>
                </c:pt>
                <c:pt idx="74">
                  <c:v>2980</c:v>
                </c:pt>
                <c:pt idx="75">
                  <c:v>3000</c:v>
                </c:pt>
                <c:pt idx="76">
                  <c:v>3020</c:v>
                </c:pt>
                <c:pt idx="77">
                  <c:v>3040</c:v>
                </c:pt>
                <c:pt idx="78">
                  <c:v>3060</c:v>
                </c:pt>
                <c:pt idx="79">
                  <c:v>3080</c:v>
                </c:pt>
                <c:pt idx="80">
                  <c:v>3100</c:v>
                </c:pt>
                <c:pt idx="81">
                  <c:v>3120</c:v>
                </c:pt>
                <c:pt idx="82">
                  <c:v>3140</c:v>
                </c:pt>
                <c:pt idx="83">
                  <c:v>3160</c:v>
                </c:pt>
                <c:pt idx="84">
                  <c:v>3180</c:v>
                </c:pt>
                <c:pt idx="85">
                  <c:v>3200</c:v>
                </c:pt>
                <c:pt idx="86">
                  <c:v>3220</c:v>
                </c:pt>
                <c:pt idx="87">
                  <c:v>3240</c:v>
                </c:pt>
                <c:pt idx="88">
                  <c:v>3260</c:v>
                </c:pt>
                <c:pt idx="89">
                  <c:v>3280</c:v>
                </c:pt>
                <c:pt idx="90">
                  <c:v>3300</c:v>
                </c:pt>
                <c:pt idx="91">
                  <c:v>3320</c:v>
                </c:pt>
                <c:pt idx="92">
                  <c:v>3340</c:v>
                </c:pt>
                <c:pt idx="93">
                  <c:v>3360</c:v>
                </c:pt>
                <c:pt idx="94">
                  <c:v>3380</c:v>
                </c:pt>
                <c:pt idx="95">
                  <c:v>3400</c:v>
                </c:pt>
                <c:pt idx="96">
                  <c:v>3420</c:v>
                </c:pt>
                <c:pt idx="97">
                  <c:v>3440</c:v>
                </c:pt>
                <c:pt idx="98">
                  <c:v>3460</c:v>
                </c:pt>
                <c:pt idx="99">
                  <c:v>3480</c:v>
                </c:pt>
                <c:pt idx="100">
                  <c:v>3500</c:v>
                </c:pt>
                <c:pt idx="101">
                  <c:v>3520</c:v>
                </c:pt>
                <c:pt idx="102">
                  <c:v>3540</c:v>
                </c:pt>
                <c:pt idx="103">
                  <c:v>3560</c:v>
                </c:pt>
                <c:pt idx="104">
                  <c:v>3580</c:v>
                </c:pt>
                <c:pt idx="105">
                  <c:v>3600</c:v>
                </c:pt>
                <c:pt idx="106">
                  <c:v>3620</c:v>
                </c:pt>
                <c:pt idx="107">
                  <c:v>3640</c:v>
                </c:pt>
                <c:pt idx="108">
                  <c:v>3660</c:v>
                </c:pt>
                <c:pt idx="109">
                  <c:v>3680</c:v>
                </c:pt>
                <c:pt idx="110">
                  <c:v>3700</c:v>
                </c:pt>
                <c:pt idx="111">
                  <c:v>3720</c:v>
                </c:pt>
                <c:pt idx="112">
                  <c:v>3740</c:v>
                </c:pt>
                <c:pt idx="113">
                  <c:v>3760</c:v>
                </c:pt>
                <c:pt idx="114">
                  <c:v>3780</c:v>
                </c:pt>
                <c:pt idx="115">
                  <c:v>3800</c:v>
                </c:pt>
                <c:pt idx="116">
                  <c:v>3820</c:v>
                </c:pt>
                <c:pt idx="117">
                  <c:v>3840</c:v>
                </c:pt>
                <c:pt idx="118">
                  <c:v>3860</c:v>
                </c:pt>
                <c:pt idx="119">
                  <c:v>3880</c:v>
                </c:pt>
                <c:pt idx="120">
                  <c:v>3900</c:v>
                </c:pt>
                <c:pt idx="121">
                  <c:v>3920</c:v>
                </c:pt>
                <c:pt idx="122">
                  <c:v>3940</c:v>
                </c:pt>
                <c:pt idx="123">
                  <c:v>3960</c:v>
                </c:pt>
                <c:pt idx="124">
                  <c:v>3980</c:v>
                </c:pt>
                <c:pt idx="125">
                  <c:v>4000</c:v>
                </c:pt>
                <c:pt idx="126">
                  <c:v>4020</c:v>
                </c:pt>
                <c:pt idx="127">
                  <c:v>4040</c:v>
                </c:pt>
                <c:pt idx="128">
                  <c:v>4060</c:v>
                </c:pt>
                <c:pt idx="129">
                  <c:v>4080</c:v>
                </c:pt>
                <c:pt idx="130">
                  <c:v>4100</c:v>
                </c:pt>
                <c:pt idx="131">
                  <c:v>4120</c:v>
                </c:pt>
                <c:pt idx="132">
                  <c:v>4140</c:v>
                </c:pt>
                <c:pt idx="133">
                  <c:v>4160</c:v>
                </c:pt>
                <c:pt idx="134">
                  <c:v>4180</c:v>
                </c:pt>
                <c:pt idx="135">
                  <c:v>4200</c:v>
                </c:pt>
                <c:pt idx="136">
                  <c:v>4220</c:v>
                </c:pt>
                <c:pt idx="137">
                  <c:v>4240</c:v>
                </c:pt>
                <c:pt idx="138">
                  <c:v>4260</c:v>
                </c:pt>
                <c:pt idx="139">
                  <c:v>4280</c:v>
                </c:pt>
                <c:pt idx="140">
                  <c:v>4300</c:v>
                </c:pt>
                <c:pt idx="141">
                  <c:v>4320</c:v>
                </c:pt>
                <c:pt idx="142">
                  <c:v>4340</c:v>
                </c:pt>
                <c:pt idx="143">
                  <c:v>4360</c:v>
                </c:pt>
                <c:pt idx="144">
                  <c:v>4380</c:v>
                </c:pt>
                <c:pt idx="145">
                  <c:v>4400</c:v>
                </c:pt>
                <c:pt idx="146">
                  <c:v>4420</c:v>
                </c:pt>
                <c:pt idx="147">
                  <c:v>4440</c:v>
                </c:pt>
                <c:pt idx="148">
                  <c:v>4460</c:v>
                </c:pt>
                <c:pt idx="149">
                  <c:v>4480</c:v>
                </c:pt>
                <c:pt idx="150">
                  <c:v>4500</c:v>
                </c:pt>
                <c:pt idx="151">
                  <c:v>4520</c:v>
                </c:pt>
                <c:pt idx="152">
                  <c:v>4540</c:v>
                </c:pt>
                <c:pt idx="153">
                  <c:v>4560</c:v>
                </c:pt>
                <c:pt idx="154">
                  <c:v>4580</c:v>
                </c:pt>
                <c:pt idx="155">
                  <c:v>4600</c:v>
                </c:pt>
                <c:pt idx="156">
                  <c:v>4620</c:v>
                </c:pt>
                <c:pt idx="157">
                  <c:v>4640</c:v>
                </c:pt>
                <c:pt idx="158">
                  <c:v>4660</c:v>
                </c:pt>
                <c:pt idx="159">
                  <c:v>4680</c:v>
                </c:pt>
                <c:pt idx="160">
                  <c:v>4700</c:v>
                </c:pt>
                <c:pt idx="161">
                  <c:v>4720</c:v>
                </c:pt>
                <c:pt idx="162">
                  <c:v>4740</c:v>
                </c:pt>
                <c:pt idx="163">
                  <c:v>4760</c:v>
                </c:pt>
                <c:pt idx="164">
                  <c:v>4780</c:v>
                </c:pt>
                <c:pt idx="165">
                  <c:v>4800</c:v>
                </c:pt>
              </c:numCache>
            </c:numRef>
          </c:xVal>
          <c:yVal>
            <c:numRef>
              <c:f>'both apyr+glu'!$H$20:$H$185</c:f>
              <c:numCache>
                <c:formatCode>General</c:formatCode>
                <c:ptCount val="166"/>
                <c:pt idx="0">
                  <c:v>0</c:v>
                </c:pt>
                <c:pt idx="1">
                  <c:v>0.10260644975488013</c:v>
                </c:pt>
                <c:pt idx="2">
                  <c:v>-0.63048698418128668</c:v>
                </c:pt>
                <c:pt idx="3">
                  <c:v>6.4988633806171967E-2</c:v>
                </c:pt>
                <c:pt idx="4">
                  <c:v>2.6819168994874714</c:v>
                </c:pt>
                <c:pt idx="5">
                  <c:v>1.8179106813482619</c:v>
                </c:pt>
                <c:pt idx="6">
                  <c:v>3.020006808156519</c:v>
                </c:pt>
                <c:pt idx="7">
                  <c:v>4.0200387848831181</c:v>
                </c:pt>
                <c:pt idx="8">
                  <c:v>5.4129592873128587</c:v>
                </c:pt>
                <c:pt idx="9">
                  <c:v>7.4764783517197433</c:v>
                </c:pt>
                <c:pt idx="10">
                  <c:v>8.6221331429070176</c:v>
                </c:pt>
                <c:pt idx="11">
                  <c:v>9.2353089381943079</c:v>
                </c:pt>
                <c:pt idx="12">
                  <c:v>9.4368724922284546</c:v>
                </c:pt>
                <c:pt idx="13">
                  <c:v>10.007989281310731</c:v>
                </c:pt>
                <c:pt idx="14">
                  <c:v>10.309470855878796</c:v>
                </c:pt>
                <c:pt idx="15">
                  <c:v>11.516613747248275</c:v>
                </c:pt>
                <c:pt idx="16">
                  <c:v>11.344121178497655</c:v>
                </c:pt>
                <c:pt idx="17">
                  <c:v>11.408029237324829</c:v>
                </c:pt>
                <c:pt idx="18">
                  <c:v>13.234987948267271</c:v>
                </c:pt>
                <c:pt idx="19">
                  <c:v>14.632126711424892</c:v>
                </c:pt>
                <c:pt idx="20">
                  <c:v>14.705859470324453</c:v>
                </c:pt>
                <c:pt idx="21">
                  <c:v>15.052123034957333</c:v>
                </c:pt>
                <c:pt idx="22">
                  <c:v>16.11945074761746</c:v>
                </c:pt>
                <c:pt idx="23">
                  <c:v>15.518184047534559</c:v>
                </c:pt>
                <c:pt idx="24">
                  <c:v>15.391577865339432</c:v>
                </c:pt>
                <c:pt idx="25">
                  <c:v>15.563515492491417</c:v>
                </c:pt>
                <c:pt idx="26">
                  <c:v>16.638286228151426</c:v>
                </c:pt>
                <c:pt idx="27">
                  <c:v>16.653023543485098</c:v>
                </c:pt>
                <c:pt idx="28">
                  <c:v>17.691460906186389</c:v>
                </c:pt>
                <c:pt idx="29">
                  <c:v>17.48654523626675</c:v>
                </c:pt>
                <c:pt idx="30">
                  <c:v>17.654179080111771</c:v>
                </c:pt>
                <c:pt idx="31">
                  <c:v>18.163873446079613</c:v>
                </c:pt>
                <c:pt idx="32">
                  <c:v>18.595095745137474</c:v>
                </c:pt>
                <c:pt idx="33">
                  <c:v>18.166890878630618</c:v>
                </c:pt>
                <c:pt idx="34">
                  <c:v>19.348744591549366</c:v>
                </c:pt>
                <c:pt idx="35">
                  <c:v>20.167208802146831</c:v>
                </c:pt>
                <c:pt idx="36">
                  <c:v>19.265536938480839</c:v>
                </c:pt>
                <c:pt idx="37">
                  <c:v>20.194367950364313</c:v>
                </c:pt>
                <c:pt idx="38">
                  <c:v>21.165679210239432</c:v>
                </c:pt>
                <c:pt idx="39">
                  <c:v>21.051554313108475</c:v>
                </c:pt>
                <c:pt idx="40">
                  <c:v>20.491169391552216</c:v>
                </c:pt>
                <c:pt idx="41">
                  <c:v>21.04946616565627</c:v>
                </c:pt>
                <c:pt idx="42">
                  <c:v>20.920045170132088</c:v>
                </c:pt>
                <c:pt idx="43">
                  <c:v>20.556529407589274</c:v>
                </c:pt>
                <c:pt idx="44">
                  <c:v>22.101294702781878</c:v>
                </c:pt>
                <c:pt idx="45">
                  <c:v>21.374726795584284</c:v>
                </c:pt>
                <c:pt idx="46">
                  <c:v>20.948059868067524</c:v>
                </c:pt>
                <c:pt idx="47">
                  <c:v>21.517338819173212</c:v>
                </c:pt>
                <c:pt idx="48">
                  <c:v>21.158930416974233</c:v>
                </c:pt>
                <c:pt idx="49">
                  <c:v>21.938226382353726</c:v>
                </c:pt>
                <c:pt idx="50">
                  <c:v>21.619704146024759</c:v>
                </c:pt>
                <c:pt idx="51">
                  <c:v>21.113781052844839</c:v>
                </c:pt>
                <c:pt idx="52">
                  <c:v>21.523524255241764</c:v>
                </c:pt>
                <c:pt idx="53">
                  <c:v>20.918343202199303</c:v>
                </c:pt>
                <c:pt idx="54">
                  <c:v>20.870299332800148</c:v>
                </c:pt>
                <c:pt idx="55">
                  <c:v>20.926206293784617</c:v>
                </c:pt>
                <c:pt idx="56">
                  <c:v>22.170041755725325</c:v>
                </c:pt>
                <c:pt idx="57">
                  <c:v>21.773005171687696</c:v>
                </c:pt>
                <c:pt idx="58">
                  <c:v>22.417329878417782</c:v>
                </c:pt>
                <c:pt idx="59">
                  <c:v>22.302576131966621</c:v>
                </c:pt>
                <c:pt idx="60">
                  <c:v>22.172731868858047</c:v>
                </c:pt>
                <c:pt idx="61">
                  <c:v>22.299085543260922</c:v>
                </c:pt>
                <c:pt idx="62">
                  <c:v>22.74389716438727</c:v>
                </c:pt>
                <c:pt idx="63">
                  <c:v>22.34023712992331</c:v>
                </c:pt>
                <c:pt idx="64">
                  <c:v>23.17260780023727</c:v>
                </c:pt>
                <c:pt idx="65">
                  <c:v>22.946497635258698</c:v>
                </c:pt>
                <c:pt idx="66">
                  <c:v>22.588868661834045</c:v>
                </c:pt>
                <c:pt idx="67">
                  <c:v>22.936313957329116</c:v>
                </c:pt>
                <c:pt idx="68">
                  <c:v>23.467788344158325</c:v>
                </c:pt>
                <c:pt idx="69">
                  <c:v>23.484916622523745</c:v>
                </c:pt>
                <c:pt idx="70">
                  <c:v>23.246694887035382</c:v>
                </c:pt>
                <c:pt idx="71">
                  <c:v>23.72031818894617</c:v>
                </c:pt>
                <c:pt idx="72">
                  <c:v>22.987372882818299</c:v>
                </c:pt>
                <c:pt idx="73">
                  <c:v>23.389414346218324</c:v>
                </c:pt>
                <c:pt idx="74">
                  <c:v>22.631811391523172</c:v>
                </c:pt>
                <c:pt idx="75">
                  <c:v>21.900707657332184</c:v>
                </c:pt>
                <c:pt idx="76">
                  <c:v>22.008936034555184</c:v>
                </c:pt>
                <c:pt idx="77">
                  <c:v>21.934186698646322</c:v>
                </c:pt>
                <c:pt idx="78">
                  <c:v>21.719158873057019</c:v>
                </c:pt>
                <c:pt idx="79">
                  <c:v>22.28855085407957</c:v>
                </c:pt>
                <c:pt idx="80">
                  <c:v>22.455018863831071</c:v>
                </c:pt>
                <c:pt idx="81">
                  <c:v>22.085113846797146</c:v>
                </c:pt>
                <c:pt idx="82">
                  <c:v>22.82208014818011</c:v>
                </c:pt>
                <c:pt idx="83">
                  <c:v>22.460151856187149</c:v>
                </c:pt>
                <c:pt idx="84">
                  <c:v>20.663164691749888</c:v>
                </c:pt>
                <c:pt idx="85">
                  <c:v>21.197851178894631</c:v>
                </c:pt>
                <c:pt idx="86">
                  <c:v>21.564615023434232</c:v>
                </c:pt>
                <c:pt idx="87">
                  <c:v>20.998177512824647</c:v>
                </c:pt>
                <c:pt idx="88">
                  <c:v>21.819053651077475</c:v>
                </c:pt>
                <c:pt idx="89">
                  <c:v>21.018932696082306</c:v>
                </c:pt>
                <c:pt idx="90">
                  <c:v>19.963931007535361</c:v>
                </c:pt>
                <c:pt idx="91">
                  <c:v>20.367384742407161</c:v>
                </c:pt>
                <c:pt idx="92">
                  <c:v>20.883402863620944</c:v>
                </c:pt>
                <c:pt idx="93">
                  <c:v>19.07775668335616</c:v>
                </c:pt>
                <c:pt idx="94">
                  <c:v>19.874659656856473</c:v>
                </c:pt>
                <c:pt idx="95">
                  <c:v>19.566611482526145</c:v>
                </c:pt>
                <c:pt idx="96">
                  <c:v>18.990435875961793</c:v>
                </c:pt>
                <c:pt idx="97">
                  <c:v>19.581819830959422</c:v>
                </c:pt>
                <c:pt idx="98">
                  <c:v>19.952378109245331</c:v>
                </c:pt>
                <c:pt idx="99">
                  <c:v>19.605662188905821</c:v>
                </c:pt>
                <c:pt idx="100">
                  <c:v>18.88812365624953</c:v>
                </c:pt>
                <c:pt idx="101">
                  <c:v>19.159045599324333</c:v>
                </c:pt>
                <c:pt idx="102">
                  <c:v>18.772728312472776</c:v>
                </c:pt>
                <c:pt idx="103">
                  <c:v>18.367254077393664</c:v>
                </c:pt>
                <c:pt idx="104">
                  <c:v>18.503346812213049</c:v>
                </c:pt>
                <c:pt idx="105">
                  <c:v>18.766084869983548</c:v>
                </c:pt>
                <c:pt idx="106">
                  <c:v>17.589525246262323</c:v>
                </c:pt>
                <c:pt idx="107">
                  <c:v>17.595831768273491</c:v>
                </c:pt>
                <c:pt idx="108">
                  <c:v>15.125955976343926</c:v>
                </c:pt>
                <c:pt idx="109">
                  <c:v>18.074440881979729</c:v>
                </c:pt>
                <c:pt idx="110">
                  <c:v>17.061950123976384</c:v>
                </c:pt>
                <c:pt idx="111">
                  <c:v>17.339550943665266</c:v>
                </c:pt>
                <c:pt idx="112">
                  <c:v>17.014672067988606</c:v>
                </c:pt>
                <c:pt idx="113">
                  <c:v>16.889539238255512</c:v>
                </c:pt>
                <c:pt idx="114">
                  <c:v>15.441557307641247</c:v>
                </c:pt>
                <c:pt idx="115">
                  <c:v>16.140567584084629</c:v>
                </c:pt>
                <c:pt idx="116">
                  <c:v>15.983040213962811</c:v>
                </c:pt>
                <c:pt idx="117">
                  <c:v>15.706921285749596</c:v>
                </c:pt>
                <c:pt idx="118">
                  <c:v>16.047492776778615</c:v>
                </c:pt>
                <c:pt idx="119">
                  <c:v>16.502310923239961</c:v>
                </c:pt>
                <c:pt idx="120">
                  <c:v>16.24705586622531</c:v>
                </c:pt>
                <c:pt idx="121">
                  <c:v>16.654542509528248</c:v>
                </c:pt>
                <c:pt idx="122">
                  <c:v>16.573986227387188</c:v>
                </c:pt>
                <c:pt idx="123">
                  <c:v>16.042481512485583</c:v>
                </c:pt>
                <c:pt idx="124">
                  <c:v>16.219906063306922</c:v>
                </c:pt>
                <c:pt idx="125">
                  <c:v>15.408169765538172</c:v>
                </c:pt>
                <c:pt idx="126">
                  <c:v>15.516158112522914</c:v>
                </c:pt>
                <c:pt idx="127">
                  <c:v>15.827905524620069</c:v>
                </c:pt>
                <c:pt idx="128">
                  <c:v>15.530250945100049</c:v>
                </c:pt>
                <c:pt idx="129">
                  <c:v>14.125208185089807</c:v>
                </c:pt>
                <c:pt idx="130">
                  <c:v>14.246446179460516</c:v>
                </c:pt>
                <c:pt idx="131">
                  <c:v>14.231608519334413</c:v>
                </c:pt>
                <c:pt idx="132">
                  <c:v>13.672044389966928</c:v>
                </c:pt>
                <c:pt idx="133">
                  <c:v>13.758223528007361</c:v>
                </c:pt>
                <c:pt idx="134">
                  <c:v>13.70716902895035</c:v>
                </c:pt>
                <c:pt idx="135">
                  <c:v>13.429198863439897</c:v>
                </c:pt>
                <c:pt idx="136">
                  <c:v>12.064319479027203</c:v>
                </c:pt>
                <c:pt idx="137">
                  <c:v>12.859100331008921</c:v>
                </c:pt>
                <c:pt idx="138">
                  <c:v>12.731047278856051</c:v>
                </c:pt>
                <c:pt idx="139">
                  <c:v>12.996215681286861</c:v>
                </c:pt>
                <c:pt idx="140">
                  <c:v>12.41867852498274</c:v>
                </c:pt>
                <c:pt idx="141">
                  <c:v>12.767729328520696</c:v>
                </c:pt>
                <c:pt idx="142">
                  <c:v>12.998604003043933</c:v>
                </c:pt>
                <c:pt idx="143">
                  <c:v>12.714628427039175</c:v>
                </c:pt>
                <c:pt idx="144">
                  <c:v>13.679810767624188</c:v>
                </c:pt>
                <c:pt idx="145">
                  <c:v>13.054659170270881</c:v>
                </c:pt>
                <c:pt idx="146">
                  <c:v>12.804856163107294</c:v>
                </c:pt>
                <c:pt idx="147">
                  <c:v>12.672867673155626</c:v>
                </c:pt>
                <c:pt idx="148">
                  <c:v>12.725305994077557</c:v>
                </c:pt>
                <c:pt idx="149">
                  <c:v>12.159262905701727</c:v>
                </c:pt>
                <c:pt idx="150">
                  <c:v>13.061522067440967</c:v>
                </c:pt>
                <c:pt idx="151">
                  <c:v>12.185356984206072</c:v>
                </c:pt>
                <c:pt idx="152">
                  <c:v>11.718057311941013</c:v>
                </c:pt>
                <c:pt idx="153">
                  <c:v>12.907588504170537</c:v>
                </c:pt>
                <c:pt idx="154">
                  <c:v>12.606311074473648</c:v>
                </c:pt>
                <c:pt idx="155">
                  <c:v>13.9108315283992</c:v>
                </c:pt>
                <c:pt idx="156">
                  <c:v>12.636267575213342</c:v>
                </c:pt>
                <c:pt idx="157">
                  <c:v>13.065318165665483</c:v>
                </c:pt>
                <c:pt idx="158">
                  <c:v>13.074875059395854</c:v>
                </c:pt>
                <c:pt idx="159">
                  <c:v>11.538942533534383</c:v>
                </c:pt>
                <c:pt idx="160">
                  <c:v>11.414136487053684</c:v>
                </c:pt>
                <c:pt idx="161">
                  <c:v>12.247677432827743</c:v>
                </c:pt>
                <c:pt idx="162">
                  <c:v>11.590081246240812</c:v>
                </c:pt>
                <c:pt idx="163">
                  <c:v>10.730399989446314</c:v>
                </c:pt>
                <c:pt idx="164">
                  <c:v>10.815218475651578</c:v>
                </c:pt>
                <c:pt idx="165">
                  <c:v>11.014751248854452</c:v>
                </c:pt>
              </c:numCache>
            </c:numRef>
          </c:yVal>
          <c:smooth val="0"/>
          <c:extLst>
            <c:ext xmlns:c16="http://schemas.microsoft.com/office/drawing/2014/chart" uri="{C3380CC4-5D6E-409C-BE32-E72D297353CC}">
              <c16:uniqueId val="{00000002-213A-402D-9BDD-E92A14A014F1}"/>
            </c:ext>
          </c:extLst>
        </c:ser>
        <c:dLbls>
          <c:showLegendKey val="0"/>
          <c:showVal val="0"/>
          <c:showCatName val="0"/>
          <c:showSerName val="0"/>
          <c:showPercent val="0"/>
          <c:showBubbleSize val="0"/>
        </c:dLbls>
        <c:axId val="1091027551"/>
        <c:axId val="1091024639"/>
      </c:scatterChart>
      <c:valAx>
        <c:axId val="1091027551"/>
        <c:scaling>
          <c:orientation val="minMax"/>
          <c:max val="48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2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91024639"/>
        <c:crosses val="autoZero"/>
        <c:crossBetween val="midCat"/>
        <c:majorUnit val="600"/>
      </c:valAx>
      <c:valAx>
        <c:axId val="1091024639"/>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091027551"/>
        <c:crosses val="autoZero"/>
        <c:crossBetween val="midCat"/>
      </c:valAx>
      <c:spPr>
        <a:noFill/>
        <a:ln w="12700">
          <a:solidFill>
            <a:schemeClr val="tx1"/>
          </a:solidFill>
        </a:ln>
        <a:effectLst/>
      </c:spPr>
    </c:plotArea>
    <c:legend>
      <c:legendPos val="tr"/>
      <c:layout>
        <c:manualLayout>
          <c:xMode val="edge"/>
          <c:yMode val="edge"/>
          <c:x val="0.14508233835680479"/>
          <c:y val="6.3025210084033612E-2"/>
          <c:w val="0.25451739479863217"/>
          <c:h val="0.20010653080129687"/>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37006699326141"/>
          <c:y val="4.9597743943978832E-2"/>
          <c:w val="0.80226859855915489"/>
          <c:h val="0.76125382214547122"/>
        </c:manualLayout>
      </c:layout>
      <c:scatterChart>
        <c:scatterStyle val="lineMarker"/>
        <c:varyColors val="0"/>
        <c:ser>
          <c:idx val="0"/>
          <c:order val="0"/>
          <c:tx>
            <c:strRef>
              <c:f>suramin!$G$1</c:f>
              <c:strCache>
                <c:ptCount val="1"/>
                <c:pt idx="0">
                  <c:v>avg</c:v>
                </c:pt>
              </c:strCache>
            </c:strRef>
          </c:tx>
          <c:spPr>
            <a:ln w="22225" cap="rnd">
              <a:solidFill>
                <a:schemeClr val="accent4">
                  <a:lumMod val="50000"/>
                </a:schemeClr>
              </a:solidFill>
              <a:round/>
            </a:ln>
            <a:effectLst/>
          </c:spPr>
          <c:marker>
            <c:symbol val="none"/>
          </c:marker>
          <c:errBars>
            <c:errDir val="y"/>
            <c:errBarType val="both"/>
            <c:errValType val="cust"/>
            <c:noEndCap val="1"/>
            <c:plus>
              <c:numRef>
                <c:f>suramin!$H$2:$H$171</c:f>
                <c:numCache>
                  <c:formatCode>General</c:formatCode>
                  <c:ptCount val="170"/>
                  <c:pt idx="0">
                    <c:v>3.7349414050447014</c:v>
                  </c:pt>
                  <c:pt idx="1">
                    <c:v>3.0539379566260729</c:v>
                  </c:pt>
                  <c:pt idx="2">
                    <c:v>2.7150664047339865</c:v>
                  </c:pt>
                  <c:pt idx="3">
                    <c:v>2.8540901757488673</c:v>
                  </c:pt>
                  <c:pt idx="4">
                    <c:v>2.5736669862599126</c:v>
                  </c:pt>
                  <c:pt idx="5">
                    <c:v>3.1412366564420169</c:v>
                  </c:pt>
                  <c:pt idx="6">
                    <c:v>2.8117654637586496</c:v>
                  </c:pt>
                  <c:pt idx="7">
                    <c:v>3.3151680360398297</c:v>
                  </c:pt>
                  <c:pt idx="8">
                    <c:v>2.5662443559931662</c:v>
                  </c:pt>
                  <c:pt idx="9">
                    <c:v>3.3980968780174616</c:v>
                  </c:pt>
                  <c:pt idx="10">
                    <c:v>4.3518570792819062</c:v>
                  </c:pt>
                  <c:pt idx="11">
                    <c:v>3.9561147769846112</c:v>
                  </c:pt>
                  <c:pt idx="12">
                    <c:v>3.6027582103587559</c:v>
                  </c:pt>
                  <c:pt idx="13">
                    <c:v>3.3436313896478178</c:v>
                  </c:pt>
                  <c:pt idx="14">
                    <c:v>3.6956523419029046</c:v>
                  </c:pt>
                  <c:pt idx="15">
                    <c:v>3.6381997218370232</c:v>
                  </c:pt>
                  <c:pt idx="16">
                    <c:v>3.4327309369006795</c:v>
                  </c:pt>
                  <c:pt idx="17">
                    <c:v>3.3040611911087314</c:v>
                  </c:pt>
                  <c:pt idx="18">
                    <c:v>3.4587363044594959</c:v>
                  </c:pt>
                  <c:pt idx="19">
                    <c:v>3.6877625115623545</c:v>
                  </c:pt>
                  <c:pt idx="20">
                    <c:v>3.3612020812400227</c:v>
                  </c:pt>
                  <c:pt idx="21">
                    <c:v>3.0459098008695755</c:v>
                  </c:pt>
                  <c:pt idx="22">
                    <c:v>2.8049737616798289</c:v>
                  </c:pt>
                  <c:pt idx="23">
                    <c:v>2.7601601120106642</c:v>
                  </c:pt>
                  <c:pt idx="24">
                    <c:v>2.7681130494805095</c:v>
                  </c:pt>
                  <c:pt idx="25">
                    <c:v>3.1147870798280408</c:v>
                  </c:pt>
                  <c:pt idx="26">
                    <c:v>3.0500627256971797</c:v>
                  </c:pt>
                  <c:pt idx="27">
                    <c:v>3.5152896959563336</c:v>
                  </c:pt>
                  <c:pt idx="28">
                    <c:v>3.2378211250798477</c:v>
                  </c:pt>
                  <c:pt idx="29">
                    <c:v>2.9514600246340907</c:v>
                  </c:pt>
                  <c:pt idx="30">
                    <c:v>2.8528158933559649</c:v>
                  </c:pt>
                  <c:pt idx="31">
                    <c:v>2.5465862808698354</c:v>
                  </c:pt>
                  <c:pt idx="32">
                    <c:v>1.9521416370279343</c:v>
                  </c:pt>
                  <c:pt idx="33">
                    <c:v>1.5324971620081396</c:v>
                  </c:pt>
                  <c:pt idx="34">
                    <c:v>1.3696486056499959</c:v>
                  </c:pt>
                  <c:pt idx="35">
                    <c:v>2.0752726421243137</c:v>
                  </c:pt>
                  <c:pt idx="36">
                    <c:v>1.559792342382494</c:v>
                  </c:pt>
                  <c:pt idx="37">
                    <c:v>1.6099905363292086</c:v>
                  </c:pt>
                  <c:pt idx="38">
                    <c:v>1.6055325066345545</c:v>
                  </c:pt>
                  <c:pt idx="39">
                    <c:v>1.7627035981302368</c:v>
                  </c:pt>
                  <c:pt idx="40">
                    <c:v>1.7150240295255443</c:v>
                  </c:pt>
                  <c:pt idx="41">
                    <c:v>1.4278392197016034</c:v>
                  </c:pt>
                  <c:pt idx="42">
                    <c:v>1.0488476107499867</c:v>
                  </c:pt>
                  <c:pt idx="43">
                    <c:v>0.80742218715655811</c:v>
                  </c:pt>
                  <c:pt idx="44">
                    <c:v>1.3285927014943615</c:v>
                  </c:pt>
                  <c:pt idx="45">
                    <c:v>0.83107034684564196</c:v>
                  </c:pt>
                  <c:pt idx="46">
                    <c:v>0.79215025366752112</c:v>
                  </c:pt>
                  <c:pt idx="47">
                    <c:v>0.53899744336530131</c:v>
                  </c:pt>
                  <c:pt idx="48">
                    <c:v>0.28305514351005517</c:v>
                  </c:pt>
                  <c:pt idx="49">
                    <c:v>1.0132971257983459</c:v>
                  </c:pt>
                  <c:pt idx="50">
                    <c:v>0</c:v>
                  </c:pt>
                  <c:pt idx="51">
                    <c:v>0.56317943674964588</c:v>
                  </c:pt>
                  <c:pt idx="52">
                    <c:v>1.1039410328412864</c:v>
                  </c:pt>
                  <c:pt idx="53">
                    <c:v>1.8669441717227477</c:v>
                  </c:pt>
                  <c:pt idx="54">
                    <c:v>0.54507875613924561</c:v>
                  </c:pt>
                  <c:pt idx="55">
                    <c:v>0.62246502317483987</c:v>
                  </c:pt>
                  <c:pt idx="56">
                    <c:v>0.81172784269970111</c:v>
                  </c:pt>
                  <c:pt idx="57">
                    <c:v>1.0286149642259157</c:v>
                  </c:pt>
                  <c:pt idx="58">
                    <c:v>0.81150079730361324</c:v>
                  </c:pt>
                  <c:pt idx="59">
                    <c:v>1.035548189146227</c:v>
                  </c:pt>
                  <c:pt idx="60">
                    <c:v>1.5141223198267091</c:v>
                  </c:pt>
                  <c:pt idx="61">
                    <c:v>1.6336909676353355</c:v>
                  </c:pt>
                  <c:pt idx="62">
                    <c:v>1.8180887128498557</c:v>
                  </c:pt>
                  <c:pt idx="63">
                    <c:v>1.4807371521166168</c:v>
                  </c:pt>
                  <c:pt idx="64">
                    <c:v>1.7732714236175391</c:v>
                  </c:pt>
                  <c:pt idx="65">
                    <c:v>1.6386658145559989</c:v>
                  </c:pt>
                  <c:pt idx="66">
                    <c:v>1.6452598947337818</c:v>
                  </c:pt>
                  <c:pt idx="67">
                    <c:v>1.78449895482262</c:v>
                  </c:pt>
                  <c:pt idx="68">
                    <c:v>1.6034703899243938</c:v>
                  </c:pt>
                  <c:pt idx="69">
                    <c:v>2.5420331402582734</c:v>
                  </c:pt>
                  <c:pt idx="70">
                    <c:v>2.5108182212052723</c:v>
                  </c:pt>
                  <c:pt idx="71">
                    <c:v>2.5806499170568595</c:v>
                  </c:pt>
                  <c:pt idx="72">
                    <c:v>2.3971430327609906</c:v>
                  </c:pt>
                  <c:pt idx="73">
                    <c:v>2.4209522537371617</c:v>
                  </c:pt>
                  <c:pt idx="74">
                    <c:v>1.9364815136573525</c:v>
                  </c:pt>
                  <c:pt idx="75">
                    <c:v>2.8305280496032612</c:v>
                  </c:pt>
                  <c:pt idx="76">
                    <c:v>2.1108539697556941</c:v>
                  </c:pt>
                  <c:pt idx="77">
                    <c:v>1.8925502912635033</c:v>
                  </c:pt>
                  <c:pt idx="78">
                    <c:v>1.1354574961025077</c:v>
                  </c:pt>
                  <c:pt idx="79">
                    <c:v>1.8316707931016694</c:v>
                  </c:pt>
                  <c:pt idx="80">
                    <c:v>1.7505220006673923</c:v>
                  </c:pt>
                  <c:pt idx="81">
                    <c:v>2.018700490921356</c:v>
                  </c:pt>
                  <c:pt idx="82">
                    <c:v>2.0414287188604177</c:v>
                  </c:pt>
                  <c:pt idx="83">
                    <c:v>1.8539234732116812</c:v>
                  </c:pt>
                  <c:pt idx="84">
                    <c:v>1.947218741821533</c:v>
                  </c:pt>
                  <c:pt idx="85">
                    <c:v>1.5111434862650885</c:v>
                  </c:pt>
                  <c:pt idx="86">
                    <c:v>1.7727466007132737</c:v>
                  </c:pt>
                  <c:pt idx="87">
                    <c:v>1.5384063988085845</c:v>
                  </c:pt>
                  <c:pt idx="88">
                    <c:v>1.996080370786022</c:v>
                  </c:pt>
                  <c:pt idx="89">
                    <c:v>1.7675698296683242</c:v>
                  </c:pt>
                  <c:pt idx="90">
                    <c:v>2.1228223617409929</c:v>
                  </c:pt>
                  <c:pt idx="91">
                    <c:v>2.4527063950348258</c:v>
                  </c:pt>
                  <c:pt idx="92">
                    <c:v>2.9010039137259835</c:v>
                  </c:pt>
                  <c:pt idx="93">
                    <c:v>2.7545978235965696</c:v>
                  </c:pt>
                  <c:pt idx="94">
                    <c:v>3.8453218087765864</c:v>
                  </c:pt>
                  <c:pt idx="95">
                    <c:v>3.6263745128555809</c:v>
                  </c:pt>
                  <c:pt idx="96">
                    <c:v>4.5751032688466031</c:v>
                  </c:pt>
                  <c:pt idx="97">
                    <c:v>4.2946465506383635</c:v>
                  </c:pt>
                  <c:pt idx="98">
                    <c:v>4.9814130595600998</c:v>
                  </c:pt>
                  <c:pt idx="99">
                    <c:v>4.8335208828265186</c:v>
                  </c:pt>
                  <c:pt idx="100">
                    <c:v>4.8544381919245998</c:v>
                  </c:pt>
                  <c:pt idx="101">
                    <c:v>4.9949431810030118</c:v>
                  </c:pt>
                  <c:pt idx="102">
                    <c:v>4.8965625310614556</c:v>
                  </c:pt>
                  <c:pt idx="103">
                    <c:v>4.8989082993738746</c:v>
                  </c:pt>
                  <c:pt idx="104">
                    <c:v>4.646247373734683</c:v>
                  </c:pt>
                  <c:pt idx="105">
                    <c:v>4.9398463613532337</c:v>
                  </c:pt>
                  <c:pt idx="106">
                    <c:v>4.5746198099584756</c:v>
                  </c:pt>
                  <c:pt idx="107">
                    <c:v>4.7810894291459629</c:v>
                  </c:pt>
                  <c:pt idx="108">
                    <c:v>5.1611722045648962</c:v>
                  </c:pt>
                  <c:pt idx="109">
                    <c:v>4.8248068339128301</c:v>
                  </c:pt>
                  <c:pt idx="110">
                    <c:v>5.859456258481063</c:v>
                  </c:pt>
                  <c:pt idx="111">
                    <c:v>5.8988598164479438</c:v>
                  </c:pt>
                  <c:pt idx="112">
                    <c:v>6.1449370685075291</c:v>
                  </c:pt>
                  <c:pt idx="113">
                    <c:v>6.9447233903370895</c:v>
                  </c:pt>
                  <c:pt idx="114">
                    <c:v>7.4408423585124295</c:v>
                  </c:pt>
                  <c:pt idx="115">
                    <c:v>7.5505760137492448</c:v>
                  </c:pt>
                  <c:pt idx="116">
                    <c:v>8.4394486385840786</c:v>
                  </c:pt>
                  <c:pt idx="117">
                    <c:v>8.8259287105458402</c:v>
                  </c:pt>
                  <c:pt idx="118">
                    <c:v>9.4717252505498397</c:v>
                  </c:pt>
                  <c:pt idx="119">
                    <c:v>9.2323317089878962</c:v>
                  </c:pt>
                  <c:pt idx="120">
                    <c:v>9.4454887994095245</c:v>
                  </c:pt>
                  <c:pt idx="121">
                    <c:v>9.5541787617787186</c:v>
                  </c:pt>
                  <c:pt idx="122">
                    <c:v>9.2251053680156296</c:v>
                  </c:pt>
                  <c:pt idx="123">
                    <c:v>9.5740572946448097</c:v>
                  </c:pt>
                  <c:pt idx="124">
                    <c:v>9.5914170266197996</c:v>
                  </c:pt>
                  <c:pt idx="125">
                    <c:v>10.011095962591376</c:v>
                  </c:pt>
                  <c:pt idx="126">
                    <c:v>9.5202086087383648</c:v>
                  </c:pt>
                  <c:pt idx="127">
                    <c:v>9.3293392121407575</c:v>
                  </c:pt>
                  <c:pt idx="128">
                    <c:v>9.4389078515346547</c:v>
                  </c:pt>
                  <c:pt idx="129">
                    <c:v>9.2372954179228248</c:v>
                  </c:pt>
                  <c:pt idx="130">
                    <c:v>9.5398439299227462</c:v>
                  </c:pt>
                  <c:pt idx="131">
                    <c:v>9.9113928190289968</c:v>
                  </c:pt>
                  <c:pt idx="132">
                    <c:v>9.4634943345016662</c:v>
                  </c:pt>
                  <c:pt idx="133">
                    <c:v>10.143968137333157</c:v>
                  </c:pt>
                  <c:pt idx="134">
                    <c:v>9.7620743122983704</c:v>
                  </c:pt>
                  <c:pt idx="135">
                    <c:v>10.321054362433944</c:v>
                  </c:pt>
                  <c:pt idx="136">
                    <c:v>10.61081358989806</c:v>
                  </c:pt>
                  <c:pt idx="137">
                    <c:v>10.042603172750409</c:v>
                  </c:pt>
                  <c:pt idx="138">
                    <c:v>10.067608859916783</c:v>
                  </c:pt>
                  <c:pt idx="139">
                    <c:v>10.284190896225518</c:v>
                  </c:pt>
                  <c:pt idx="140">
                    <c:v>11.094570897154751</c:v>
                  </c:pt>
                  <c:pt idx="141">
                    <c:v>10.668121873711931</c:v>
                  </c:pt>
                  <c:pt idx="142">
                    <c:v>10.979786210623931</c:v>
                  </c:pt>
                  <c:pt idx="143">
                    <c:v>10.810379395098158</c:v>
                  </c:pt>
                  <c:pt idx="144">
                    <c:v>10.950379362240927</c:v>
                  </c:pt>
                  <c:pt idx="145">
                    <c:v>10.972033050355085</c:v>
                  </c:pt>
                  <c:pt idx="146">
                    <c:v>11.490187471773654</c:v>
                  </c:pt>
                  <c:pt idx="147">
                    <c:v>10.911017761278123</c:v>
                  </c:pt>
                  <c:pt idx="148">
                    <c:v>10.364438371235984</c:v>
                  </c:pt>
                  <c:pt idx="149">
                    <c:v>10.331050679164143</c:v>
                  </c:pt>
                  <c:pt idx="150">
                    <c:v>10.583721833718066</c:v>
                  </c:pt>
                  <c:pt idx="151">
                    <c:v>10.333068116199563</c:v>
                  </c:pt>
                  <c:pt idx="152">
                    <c:v>9.7910177602447082</c:v>
                  </c:pt>
                  <c:pt idx="153">
                    <c:v>9.9954768050135474</c:v>
                  </c:pt>
                  <c:pt idx="154">
                    <c:v>10.013728474368147</c:v>
                  </c:pt>
                  <c:pt idx="155">
                    <c:v>9.6722590930227508</c:v>
                  </c:pt>
                  <c:pt idx="156">
                    <c:v>9.3886242305877925</c:v>
                  </c:pt>
                  <c:pt idx="157">
                    <c:v>9.4347274457350778</c:v>
                  </c:pt>
                  <c:pt idx="158">
                    <c:v>9.6900017243967955</c:v>
                  </c:pt>
                  <c:pt idx="159">
                    <c:v>9.8165078383346014</c:v>
                  </c:pt>
                  <c:pt idx="160">
                    <c:v>9.6696915327135287</c:v>
                  </c:pt>
                  <c:pt idx="161">
                    <c:v>10.019657347304296</c:v>
                  </c:pt>
                  <c:pt idx="162">
                    <c:v>9.5026752233959648</c:v>
                  </c:pt>
                  <c:pt idx="163">
                    <c:v>9.4704801460627195</c:v>
                  </c:pt>
                  <c:pt idx="164">
                    <c:v>9.7338210580835796</c:v>
                  </c:pt>
                  <c:pt idx="165">
                    <c:v>9.8700003348829917</c:v>
                  </c:pt>
                  <c:pt idx="166">
                    <c:v>10.259655410694641</c:v>
                  </c:pt>
                  <c:pt idx="167">
                    <c:v>9.9136036230383997</c:v>
                  </c:pt>
                  <c:pt idx="168">
                    <c:v>9.9237515048441765</c:v>
                  </c:pt>
                  <c:pt idx="169">
                    <c:v>9.9089031668876455</c:v>
                  </c:pt>
                </c:numCache>
              </c:numRef>
            </c:plus>
            <c:minus>
              <c:numRef>
                <c:f>suramin!$H$2:$H$171</c:f>
                <c:numCache>
                  <c:formatCode>General</c:formatCode>
                  <c:ptCount val="170"/>
                  <c:pt idx="0">
                    <c:v>3.7349414050447014</c:v>
                  </c:pt>
                  <c:pt idx="1">
                    <c:v>3.0539379566260729</c:v>
                  </c:pt>
                  <c:pt idx="2">
                    <c:v>2.7150664047339865</c:v>
                  </c:pt>
                  <c:pt idx="3">
                    <c:v>2.8540901757488673</c:v>
                  </c:pt>
                  <c:pt idx="4">
                    <c:v>2.5736669862599126</c:v>
                  </c:pt>
                  <c:pt idx="5">
                    <c:v>3.1412366564420169</c:v>
                  </c:pt>
                  <c:pt idx="6">
                    <c:v>2.8117654637586496</c:v>
                  </c:pt>
                  <c:pt idx="7">
                    <c:v>3.3151680360398297</c:v>
                  </c:pt>
                  <c:pt idx="8">
                    <c:v>2.5662443559931662</c:v>
                  </c:pt>
                  <c:pt idx="9">
                    <c:v>3.3980968780174616</c:v>
                  </c:pt>
                  <c:pt idx="10">
                    <c:v>4.3518570792819062</c:v>
                  </c:pt>
                  <c:pt idx="11">
                    <c:v>3.9561147769846112</c:v>
                  </c:pt>
                  <c:pt idx="12">
                    <c:v>3.6027582103587559</c:v>
                  </c:pt>
                  <c:pt idx="13">
                    <c:v>3.3436313896478178</c:v>
                  </c:pt>
                  <c:pt idx="14">
                    <c:v>3.6956523419029046</c:v>
                  </c:pt>
                  <c:pt idx="15">
                    <c:v>3.6381997218370232</c:v>
                  </c:pt>
                  <c:pt idx="16">
                    <c:v>3.4327309369006795</c:v>
                  </c:pt>
                  <c:pt idx="17">
                    <c:v>3.3040611911087314</c:v>
                  </c:pt>
                  <c:pt idx="18">
                    <c:v>3.4587363044594959</c:v>
                  </c:pt>
                  <c:pt idx="19">
                    <c:v>3.6877625115623545</c:v>
                  </c:pt>
                  <c:pt idx="20">
                    <c:v>3.3612020812400227</c:v>
                  </c:pt>
                  <c:pt idx="21">
                    <c:v>3.0459098008695755</c:v>
                  </c:pt>
                  <c:pt idx="22">
                    <c:v>2.8049737616798289</c:v>
                  </c:pt>
                  <c:pt idx="23">
                    <c:v>2.7601601120106642</c:v>
                  </c:pt>
                  <c:pt idx="24">
                    <c:v>2.7681130494805095</c:v>
                  </c:pt>
                  <c:pt idx="25">
                    <c:v>3.1147870798280408</c:v>
                  </c:pt>
                  <c:pt idx="26">
                    <c:v>3.0500627256971797</c:v>
                  </c:pt>
                  <c:pt idx="27">
                    <c:v>3.5152896959563336</c:v>
                  </c:pt>
                  <c:pt idx="28">
                    <c:v>3.2378211250798477</c:v>
                  </c:pt>
                  <c:pt idx="29">
                    <c:v>2.9514600246340907</c:v>
                  </c:pt>
                  <c:pt idx="30">
                    <c:v>2.8528158933559649</c:v>
                  </c:pt>
                  <c:pt idx="31">
                    <c:v>2.5465862808698354</c:v>
                  </c:pt>
                  <c:pt idx="32">
                    <c:v>1.9521416370279343</c:v>
                  </c:pt>
                  <c:pt idx="33">
                    <c:v>1.5324971620081396</c:v>
                  </c:pt>
                  <c:pt idx="34">
                    <c:v>1.3696486056499959</c:v>
                  </c:pt>
                  <c:pt idx="35">
                    <c:v>2.0752726421243137</c:v>
                  </c:pt>
                  <c:pt idx="36">
                    <c:v>1.559792342382494</c:v>
                  </c:pt>
                  <c:pt idx="37">
                    <c:v>1.6099905363292086</c:v>
                  </c:pt>
                  <c:pt idx="38">
                    <c:v>1.6055325066345545</c:v>
                  </c:pt>
                  <c:pt idx="39">
                    <c:v>1.7627035981302368</c:v>
                  </c:pt>
                  <c:pt idx="40">
                    <c:v>1.7150240295255443</c:v>
                  </c:pt>
                  <c:pt idx="41">
                    <c:v>1.4278392197016034</c:v>
                  </c:pt>
                  <c:pt idx="42">
                    <c:v>1.0488476107499867</c:v>
                  </c:pt>
                  <c:pt idx="43">
                    <c:v>0.80742218715655811</c:v>
                  </c:pt>
                  <c:pt idx="44">
                    <c:v>1.3285927014943615</c:v>
                  </c:pt>
                  <c:pt idx="45">
                    <c:v>0.83107034684564196</c:v>
                  </c:pt>
                  <c:pt idx="46">
                    <c:v>0.79215025366752112</c:v>
                  </c:pt>
                  <c:pt idx="47">
                    <c:v>0.53899744336530131</c:v>
                  </c:pt>
                  <c:pt idx="48">
                    <c:v>0.28305514351005517</c:v>
                  </c:pt>
                  <c:pt idx="49">
                    <c:v>1.0132971257983459</c:v>
                  </c:pt>
                  <c:pt idx="50">
                    <c:v>0</c:v>
                  </c:pt>
                  <c:pt idx="51">
                    <c:v>0.56317943674964588</c:v>
                  </c:pt>
                  <c:pt idx="52">
                    <c:v>1.1039410328412864</c:v>
                  </c:pt>
                  <c:pt idx="53">
                    <c:v>1.8669441717227477</c:v>
                  </c:pt>
                  <c:pt idx="54">
                    <c:v>0.54507875613924561</c:v>
                  </c:pt>
                  <c:pt idx="55">
                    <c:v>0.62246502317483987</c:v>
                  </c:pt>
                  <c:pt idx="56">
                    <c:v>0.81172784269970111</c:v>
                  </c:pt>
                  <c:pt idx="57">
                    <c:v>1.0286149642259157</c:v>
                  </c:pt>
                  <c:pt idx="58">
                    <c:v>0.81150079730361324</c:v>
                  </c:pt>
                  <c:pt idx="59">
                    <c:v>1.035548189146227</c:v>
                  </c:pt>
                  <c:pt idx="60">
                    <c:v>1.5141223198267091</c:v>
                  </c:pt>
                  <c:pt idx="61">
                    <c:v>1.6336909676353355</c:v>
                  </c:pt>
                  <c:pt idx="62">
                    <c:v>1.8180887128498557</c:v>
                  </c:pt>
                  <c:pt idx="63">
                    <c:v>1.4807371521166168</c:v>
                  </c:pt>
                  <c:pt idx="64">
                    <c:v>1.7732714236175391</c:v>
                  </c:pt>
                  <c:pt idx="65">
                    <c:v>1.6386658145559989</c:v>
                  </c:pt>
                  <c:pt idx="66">
                    <c:v>1.6452598947337818</c:v>
                  </c:pt>
                  <c:pt idx="67">
                    <c:v>1.78449895482262</c:v>
                  </c:pt>
                  <c:pt idx="68">
                    <c:v>1.6034703899243938</c:v>
                  </c:pt>
                  <c:pt idx="69">
                    <c:v>2.5420331402582734</c:v>
                  </c:pt>
                  <c:pt idx="70">
                    <c:v>2.5108182212052723</c:v>
                  </c:pt>
                  <c:pt idx="71">
                    <c:v>2.5806499170568595</c:v>
                  </c:pt>
                  <c:pt idx="72">
                    <c:v>2.3971430327609906</c:v>
                  </c:pt>
                  <c:pt idx="73">
                    <c:v>2.4209522537371617</c:v>
                  </c:pt>
                  <c:pt idx="74">
                    <c:v>1.9364815136573525</c:v>
                  </c:pt>
                  <c:pt idx="75">
                    <c:v>2.8305280496032612</c:v>
                  </c:pt>
                  <c:pt idx="76">
                    <c:v>2.1108539697556941</c:v>
                  </c:pt>
                  <c:pt idx="77">
                    <c:v>1.8925502912635033</c:v>
                  </c:pt>
                  <c:pt idx="78">
                    <c:v>1.1354574961025077</c:v>
                  </c:pt>
                  <c:pt idx="79">
                    <c:v>1.8316707931016694</c:v>
                  </c:pt>
                  <c:pt idx="80">
                    <c:v>1.7505220006673923</c:v>
                  </c:pt>
                  <c:pt idx="81">
                    <c:v>2.018700490921356</c:v>
                  </c:pt>
                  <c:pt idx="82">
                    <c:v>2.0414287188604177</c:v>
                  </c:pt>
                  <c:pt idx="83">
                    <c:v>1.8539234732116812</c:v>
                  </c:pt>
                  <c:pt idx="84">
                    <c:v>1.947218741821533</c:v>
                  </c:pt>
                  <c:pt idx="85">
                    <c:v>1.5111434862650885</c:v>
                  </c:pt>
                  <c:pt idx="86">
                    <c:v>1.7727466007132737</c:v>
                  </c:pt>
                  <c:pt idx="87">
                    <c:v>1.5384063988085845</c:v>
                  </c:pt>
                  <c:pt idx="88">
                    <c:v>1.996080370786022</c:v>
                  </c:pt>
                  <c:pt idx="89">
                    <c:v>1.7675698296683242</c:v>
                  </c:pt>
                  <c:pt idx="90">
                    <c:v>2.1228223617409929</c:v>
                  </c:pt>
                  <c:pt idx="91">
                    <c:v>2.4527063950348258</c:v>
                  </c:pt>
                  <c:pt idx="92">
                    <c:v>2.9010039137259835</c:v>
                  </c:pt>
                  <c:pt idx="93">
                    <c:v>2.7545978235965696</c:v>
                  </c:pt>
                  <c:pt idx="94">
                    <c:v>3.8453218087765864</c:v>
                  </c:pt>
                  <c:pt idx="95">
                    <c:v>3.6263745128555809</c:v>
                  </c:pt>
                  <c:pt idx="96">
                    <c:v>4.5751032688466031</c:v>
                  </c:pt>
                  <c:pt idx="97">
                    <c:v>4.2946465506383635</c:v>
                  </c:pt>
                  <c:pt idx="98">
                    <c:v>4.9814130595600998</c:v>
                  </c:pt>
                  <c:pt idx="99">
                    <c:v>4.8335208828265186</c:v>
                  </c:pt>
                  <c:pt idx="100">
                    <c:v>4.8544381919245998</c:v>
                  </c:pt>
                  <c:pt idx="101">
                    <c:v>4.9949431810030118</c:v>
                  </c:pt>
                  <c:pt idx="102">
                    <c:v>4.8965625310614556</c:v>
                  </c:pt>
                  <c:pt idx="103">
                    <c:v>4.8989082993738746</c:v>
                  </c:pt>
                  <c:pt idx="104">
                    <c:v>4.646247373734683</c:v>
                  </c:pt>
                  <c:pt idx="105">
                    <c:v>4.9398463613532337</c:v>
                  </c:pt>
                  <c:pt idx="106">
                    <c:v>4.5746198099584756</c:v>
                  </c:pt>
                  <c:pt idx="107">
                    <c:v>4.7810894291459629</c:v>
                  </c:pt>
                  <c:pt idx="108">
                    <c:v>5.1611722045648962</c:v>
                  </c:pt>
                  <c:pt idx="109">
                    <c:v>4.8248068339128301</c:v>
                  </c:pt>
                  <c:pt idx="110">
                    <c:v>5.859456258481063</c:v>
                  </c:pt>
                  <c:pt idx="111">
                    <c:v>5.8988598164479438</c:v>
                  </c:pt>
                  <c:pt idx="112">
                    <c:v>6.1449370685075291</c:v>
                  </c:pt>
                  <c:pt idx="113">
                    <c:v>6.9447233903370895</c:v>
                  </c:pt>
                  <c:pt idx="114">
                    <c:v>7.4408423585124295</c:v>
                  </c:pt>
                  <c:pt idx="115">
                    <c:v>7.5505760137492448</c:v>
                  </c:pt>
                  <c:pt idx="116">
                    <c:v>8.4394486385840786</c:v>
                  </c:pt>
                  <c:pt idx="117">
                    <c:v>8.8259287105458402</c:v>
                  </c:pt>
                  <c:pt idx="118">
                    <c:v>9.4717252505498397</c:v>
                  </c:pt>
                  <c:pt idx="119">
                    <c:v>9.2323317089878962</c:v>
                  </c:pt>
                  <c:pt idx="120">
                    <c:v>9.4454887994095245</c:v>
                  </c:pt>
                  <c:pt idx="121">
                    <c:v>9.5541787617787186</c:v>
                  </c:pt>
                  <c:pt idx="122">
                    <c:v>9.2251053680156296</c:v>
                  </c:pt>
                  <c:pt idx="123">
                    <c:v>9.5740572946448097</c:v>
                  </c:pt>
                  <c:pt idx="124">
                    <c:v>9.5914170266197996</c:v>
                  </c:pt>
                  <c:pt idx="125">
                    <c:v>10.011095962591376</c:v>
                  </c:pt>
                  <c:pt idx="126">
                    <c:v>9.5202086087383648</c:v>
                  </c:pt>
                  <c:pt idx="127">
                    <c:v>9.3293392121407575</c:v>
                  </c:pt>
                  <c:pt idx="128">
                    <c:v>9.4389078515346547</c:v>
                  </c:pt>
                  <c:pt idx="129">
                    <c:v>9.2372954179228248</c:v>
                  </c:pt>
                  <c:pt idx="130">
                    <c:v>9.5398439299227462</c:v>
                  </c:pt>
                  <c:pt idx="131">
                    <c:v>9.9113928190289968</c:v>
                  </c:pt>
                  <c:pt idx="132">
                    <c:v>9.4634943345016662</c:v>
                  </c:pt>
                  <c:pt idx="133">
                    <c:v>10.143968137333157</c:v>
                  </c:pt>
                  <c:pt idx="134">
                    <c:v>9.7620743122983704</c:v>
                  </c:pt>
                  <c:pt idx="135">
                    <c:v>10.321054362433944</c:v>
                  </c:pt>
                  <c:pt idx="136">
                    <c:v>10.61081358989806</c:v>
                  </c:pt>
                  <c:pt idx="137">
                    <c:v>10.042603172750409</c:v>
                  </c:pt>
                  <c:pt idx="138">
                    <c:v>10.067608859916783</c:v>
                  </c:pt>
                  <c:pt idx="139">
                    <c:v>10.284190896225518</c:v>
                  </c:pt>
                  <c:pt idx="140">
                    <c:v>11.094570897154751</c:v>
                  </c:pt>
                  <c:pt idx="141">
                    <c:v>10.668121873711931</c:v>
                  </c:pt>
                  <c:pt idx="142">
                    <c:v>10.979786210623931</c:v>
                  </c:pt>
                  <c:pt idx="143">
                    <c:v>10.810379395098158</c:v>
                  </c:pt>
                  <c:pt idx="144">
                    <c:v>10.950379362240927</c:v>
                  </c:pt>
                  <c:pt idx="145">
                    <c:v>10.972033050355085</c:v>
                  </c:pt>
                  <c:pt idx="146">
                    <c:v>11.490187471773654</c:v>
                  </c:pt>
                  <c:pt idx="147">
                    <c:v>10.911017761278123</c:v>
                  </c:pt>
                  <c:pt idx="148">
                    <c:v>10.364438371235984</c:v>
                  </c:pt>
                  <c:pt idx="149">
                    <c:v>10.331050679164143</c:v>
                  </c:pt>
                  <c:pt idx="150">
                    <c:v>10.583721833718066</c:v>
                  </c:pt>
                  <c:pt idx="151">
                    <c:v>10.333068116199563</c:v>
                  </c:pt>
                  <c:pt idx="152">
                    <c:v>9.7910177602447082</c:v>
                  </c:pt>
                  <c:pt idx="153">
                    <c:v>9.9954768050135474</c:v>
                  </c:pt>
                  <c:pt idx="154">
                    <c:v>10.013728474368147</c:v>
                  </c:pt>
                  <c:pt idx="155">
                    <c:v>9.6722590930227508</c:v>
                  </c:pt>
                  <c:pt idx="156">
                    <c:v>9.3886242305877925</c:v>
                  </c:pt>
                  <c:pt idx="157">
                    <c:v>9.4347274457350778</c:v>
                  </c:pt>
                  <c:pt idx="158">
                    <c:v>9.6900017243967955</c:v>
                  </c:pt>
                  <c:pt idx="159">
                    <c:v>9.8165078383346014</c:v>
                  </c:pt>
                  <c:pt idx="160">
                    <c:v>9.6696915327135287</c:v>
                  </c:pt>
                  <c:pt idx="161">
                    <c:v>10.019657347304296</c:v>
                  </c:pt>
                  <c:pt idx="162">
                    <c:v>9.5026752233959648</c:v>
                  </c:pt>
                  <c:pt idx="163">
                    <c:v>9.4704801460627195</c:v>
                  </c:pt>
                  <c:pt idx="164">
                    <c:v>9.7338210580835796</c:v>
                  </c:pt>
                  <c:pt idx="165">
                    <c:v>9.8700003348829917</c:v>
                  </c:pt>
                  <c:pt idx="166">
                    <c:v>10.259655410694641</c:v>
                  </c:pt>
                  <c:pt idx="167">
                    <c:v>9.9136036230383997</c:v>
                  </c:pt>
                  <c:pt idx="168">
                    <c:v>9.9237515048441765</c:v>
                  </c:pt>
                  <c:pt idx="169">
                    <c:v>9.9089031668876455</c:v>
                  </c:pt>
                </c:numCache>
              </c:numRef>
            </c:minus>
            <c:spPr>
              <a:noFill/>
              <a:ln w="63500" cap="flat" cmpd="sng" algn="ctr">
                <a:solidFill>
                  <a:srgbClr val="B69044">
                    <a:alpha val="29804"/>
                  </a:srgbClr>
                </a:solidFill>
                <a:round/>
              </a:ln>
              <a:effectLst/>
            </c:spPr>
          </c:errBars>
          <c:xVal>
            <c:numRef>
              <c:f>suramin!$A$2:$A$172</c:f>
              <c:numCache>
                <c:formatCode>General</c:formatCode>
                <c:ptCount val="17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suramin!$G$2:$G$172</c:f>
              <c:numCache>
                <c:formatCode>General</c:formatCode>
                <c:ptCount val="171"/>
                <c:pt idx="0">
                  <c:v>3.6089980924739584</c:v>
                </c:pt>
                <c:pt idx="1">
                  <c:v>3.1414132137617807</c:v>
                </c:pt>
                <c:pt idx="2">
                  <c:v>3.163052541583439</c:v>
                </c:pt>
                <c:pt idx="3">
                  <c:v>2.9400628975313028</c:v>
                </c:pt>
                <c:pt idx="4">
                  <c:v>2.8335090946377317</c:v>
                </c:pt>
                <c:pt idx="5">
                  <c:v>4.0217468361796289</c:v>
                </c:pt>
                <c:pt idx="6">
                  <c:v>3.4537081372959668</c:v>
                </c:pt>
                <c:pt idx="7">
                  <c:v>3.642561675937587</c:v>
                </c:pt>
                <c:pt idx="8">
                  <c:v>3.1800793611517224</c:v>
                </c:pt>
                <c:pt idx="9">
                  <c:v>3.8431583120618078</c:v>
                </c:pt>
                <c:pt idx="10">
                  <c:v>4.1986188060973131</c:v>
                </c:pt>
                <c:pt idx="11">
                  <c:v>5.9959865893306006</c:v>
                </c:pt>
                <c:pt idx="12">
                  <c:v>5.2635975843106362</c:v>
                </c:pt>
                <c:pt idx="13">
                  <c:v>6.0719958229266995</c:v>
                </c:pt>
                <c:pt idx="14">
                  <c:v>5.1041598833481272</c:v>
                </c:pt>
                <c:pt idx="15">
                  <c:v>5.5178274473308928</c:v>
                </c:pt>
                <c:pt idx="16">
                  <c:v>4.2075706336203211</c:v>
                </c:pt>
                <c:pt idx="17">
                  <c:v>3.9601464270649189</c:v>
                </c:pt>
                <c:pt idx="18">
                  <c:v>3.8552798194323357</c:v>
                </c:pt>
                <c:pt idx="19">
                  <c:v>2.5862241937094059</c:v>
                </c:pt>
                <c:pt idx="20">
                  <c:v>1.8957151773782894</c:v>
                </c:pt>
                <c:pt idx="21">
                  <c:v>2.7092898970106147</c:v>
                </c:pt>
                <c:pt idx="22">
                  <c:v>2.1293472105990401</c:v>
                </c:pt>
                <c:pt idx="23">
                  <c:v>1.6688971541751314</c:v>
                </c:pt>
                <c:pt idx="24">
                  <c:v>1.2107127031292346</c:v>
                </c:pt>
                <c:pt idx="25">
                  <c:v>2.2491104692503066</c:v>
                </c:pt>
                <c:pt idx="26">
                  <c:v>2.2417478689421104</c:v>
                </c:pt>
                <c:pt idx="27">
                  <c:v>1.2874780285330374</c:v>
                </c:pt>
                <c:pt idx="28">
                  <c:v>0.82352676404338188</c:v>
                </c:pt>
                <c:pt idx="29">
                  <c:v>-0.20979505335583903</c:v>
                </c:pt>
                <c:pt idx="30">
                  <c:v>0.101700533769898</c:v>
                </c:pt>
                <c:pt idx="31">
                  <c:v>-0.68264659231008307</c:v>
                </c:pt>
                <c:pt idx="32">
                  <c:v>-0.89221801545205659</c:v>
                </c:pt>
                <c:pt idx="33">
                  <c:v>-0.61476481205612976</c:v>
                </c:pt>
                <c:pt idx="34">
                  <c:v>0.53420661551698567</c:v>
                </c:pt>
                <c:pt idx="35">
                  <c:v>-0.67820045556530073</c:v>
                </c:pt>
                <c:pt idx="36">
                  <c:v>-1.7551372850910997E-2</c:v>
                </c:pt>
                <c:pt idx="37">
                  <c:v>0.74766082274167389</c:v>
                </c:pt>
                <c:pt idx="38">
                  <c:v>-3.8931914096815843E-4</c:v>
                </c:pt>
                <c:pt idx="39">
                  <c:v>0.50391146324459979</c:v>
                </c:pt>
                <c:pt idx="40">
                  <c:v>-6.4962258694257091E-2</c:v>
                </c:pt>
                <c:pt idx="41">
                  <c:v>-3.3737490391210212E-2</c:v>
                </c:pt>
                <c:pt idx="42">
                  <c:v>-0.59426801335272006</c:v>
                </c:pt>
                <c:pt idx="43">
                  <c:v>-0.34426697085931124</c:v>
                </c:pt>
                <c:pt idx="44">
                  <c:v>0.1226761439295021</c:v>
                </c:pt>
                <c:pt idx="45">
                  <c:v>-0.60420524814082854</c:v>
                </c:pt>
                <c:pt idx="46">
                  <c:v>-1.0065397783051977</c:v>
                </c:pt>
                <c:pt idx="47">
                  <c:v>-0.37574521401755911</c:v>
                </c:pt>
                <c:pt idx="48">
                  <c:v>-1.3939958971744972</c:v>
                </c:pt>
                <c:pt idx="49">
                  <c:v>-0.51318838738779637</c:v>
                </c:pt>
                <c:pt idx="50">
                  <c:v>0</c:v>
                </c:pt>
                <c:pt idx="51">
                  <c:v>6.7646310962318074E-2</c:v>
                </c:pt>
                <c:pt idx="52">
                  <c:v>-1.1905298587351467</c:v>
                </c:pt>
                <c:pt idx="53">
                  <c:v>-0.96288282866789632</c:v>
                </c:pt>
                <c:pt idx="54">
                  <c:v>-0.32973221535964309</c:v>
                </c:pt>
                <c:pt idx="55">
                  <c:v>-1.5386961046547367</c:v>
                </c:pt>
                <c:pt idx="56">
                  <c:v>-1.6764166874388917</c:v>
                </c:pt>
                <c:pt idx="57">
                  <c:v>-1.0163966666035853</c:v>
                </c:pt>
                <c:pt idx="58">
                  <c:v>-1.3391431162508829</c:v>
                </c:pt>
                <c:pt idx="59">
                  <c:v>-2.4675649461892188</c:v>
                </c:pt>
                <c:pt idx="60">
                  <c:v>-3.2778799525788536</c:v>
                </c:pt>
                <c:pt idx="61">
                  <c:v>-2.2031813396399267</c:v>
                </c:pt>
                <c:pt idx="62">
                  <c:v>-2.7428912835477512</c:v>
                </c:pt>
                <c:pt idx="63">
                  <c:v>-3.5095899289475283</c:v>
                </c:pt>
                <c:pt idx="64">
                  <c:v>-2.8166811839992572</c:v>
                </c:pt>
                <c:pt idx="65">
                  <c:v>-3.6055041483154411</c:v>
                </c:pt>
                <c:pt idx="66">
                  <c:v>-4.0176846580377417</c:v>
                </c:pt>
                <c:pt idx="67">
                  <c:v>-4.3980218684383043</c:v>
                </c:pt>
                <c:pt idx="68">
                  <c:v>-4.144312298353535</c:v>
                </c:pt>
                <c:pt idx="69">
                  <c:v>-6.7317458904581713</c:v>
                </c:pt>
                <c:pt idx="70">
                  <c:v>-6.42582870423022</c:v>
                </c:pt>
                <c:pt idx="71">
                  <c:v>-7.5775119306605392</c:v>
                </c:pt>
                <c:pt idx="72">
                  <c:v>-7.6715450199427524</c:v>
                </c:pt>
                <c:pt idx="73">
                  <c:v>-8.3056425909663414</c:v>
                </c:pt>
                <c:pt idx="74">
                  <c:v>-7.7289795591910559</c:v>
                </c:pt>
                <c:pt idx="75">
                  <c:v>-9.1737048052399963</c:v>
                </c:pt>
                <c:pt idx="76">
                  <c:v>-8.1629517957363475</c:v>
                </c:pt>
                <c:pt idx="77">
                  <c:v>-8.0728486956257619</c:v>
                </c:pt>
                <c:pt idx="78">
                  <c:v>-7.5646804779069585</c:v>
                </c:pt>
                <c:pt idx="79">
                  <c:v>-8.532092644618011</c:v>
                </c:pt>
                <c:pt idx="80">
                  <c:v>-7.9533952454122758</c:v>
                </c:pt>
                <c:pt idx="81">
                  <c:v>-7.8755751011866817</c:v>
                </c:pt>
                <c:pt idx="82">
                  <c:v>-8.010508354166932</c:v>
                </c:pt>
                <c:pt idx="83">
                  <c:v>-7.2506745963583823</c:v>
                </c:pt>
                <c:pt idx="84">
                  <c:v>-7.3744048668497486</c:v>
                </c:pt>
                <c:pt idx="85">
                  <c:v>-6.7517826007816613</c:v>
                </c:pt>
                <c:pt idx="86">
                  <c:v>-7.4427914655904432</c:v>
                </c:pt>
                <c:pt idx="87">
                  <c:v>-6.2274288299918696</c:v>
                </c:pt>
                <c:pt idx="88">
                  <c:v>-6.7260122509934748</c:v>
                </c:pt>
                <c:pt idx="89">
                  <c:v>-6.3750356297656774</c:v>
                </c:pt>
                <c:pt idx="90">
                  <c:v>-6.1380436167975008</c:v>
                </c:pt>
                <c:pt idx="91">
                  <c:v>-4.8288108009766555</c:v>
                </c:pt>
                <c:pt idx="92">
                  <c:v>-5.0108101634969469</c:v>
                </c:pt>
                <c:pt idx="93">
                  <c:v>-3.1716168638261744</c:v>
                </c:pt>
                <c:pt idx="94">
                  <c:v>-2.4441616425699935</c:v>
                </c:pt>
                <c:pt idx="95">
                  <c:v>-1.3743682628465386</c:v>
                </c:pt>
                <c:pt idx="96">
                  <c:v>-1.8670729123929374E-2</c:v>
                </c:pt>
                <c:pt idx="97">
                  <c:v>1.7000224738929535</c:v>
                </c:pt>
                <c:pt idx="98">
                  <c:v>2.1733437624570096</c:v>
                </c:pt>
                <c:pt idx="99">
                  <c:v>2.3859631873602449</c:v>
                </c:pt>
                <c:pt idx="100">
                  <c:v>1.3142673185054701</c:v>
                </c:pt>
                <c:pt idx="101">
                  <c:v>2.6044696293150493</c:v>
                </c:pt>
                <c:pt idx="102">
                  <c:v>1.5977612057950321</c:v>
                </c:pt>
                <c:pt idx="103">
                  <c:v>1.8848220959379014</c:v>
                </c:pt>
                <c:pt idx="104">
                  <c:v>1.8287914995533749</c:v>
                </c:pt>
                <c:pt idx="105">
                  <c:v>1.2492735978447627</c:v>
                </c:pt>
                <c:pt idx="106">
                  <c:v>0.28003939520492371</c:v>
                </c:pt>
                <c:pt idx="107">
                  <c:v>-0.70133923271075038</c:v>
                </c:pt>
                <c:pt idx="108">
                  <c:v>-2.0264840476604373</c:v>
                </c:pt>
                <c:pt idx="109">
                  <c:v>-1.5189987960084195</c:v>
                </c:pt>
                <c:pt idx="110">
                  <c:v>-4.1242181683444201</c:v>
                </c:pt>
                <c:pt idx="111">
                  <c:v>-3.8935497640703902</c:v>
                </c:pt>
                <c:pt idx="112">
                  <c:v>-4.6763373983387355</c:v>
                </c:pt>
                <c:pt idx="113">
                  <c:v>-5.391805392944879</c:v>
                </c:pt>
                <c:pt idx="114">
                  <c:v>-6.4563027518416316</c:v>
                </c:pt>
                <c:pt idx="115">
                  <c:v>-6.5080928862946354</c:v>
                </c:pt>
                <c:pt idx="116">
                  <c:v>-6.8345385886431815</c:v>
                </c:pt>
                <c:pt idx="117">
                  <c:v>-7.9907350900439154</c:v>
                </c:pt>
                <c:pt idx="118">
                  <c:v>-9.070954997900035</c:v>
                </c:pt>
                <c:pt idx="119">
                  <c:v>-9.5178081527060918</c:v>
                </c:pt>
                <c:pt idx="120">
                  <c:v>-10.170377730426864</c:v>
                </c:pt>
                <c:pt idx="121">
                  <c:v>-10.928833187799118</c:v>
                </c:pt>
                <c:pt idx="122">
                  <c:v>-10.296804988226551</c:v>
                </c:pt>
                <c:pt idx="123">
                  <c:v>-11.861846911896489</c:v>
                </c:pt>
                <c:pt idx="124">
                  <c:v>-12.590954344400915</c:v>
                </c:pt>
                <c:pt idx="125">
                  <c:v>-12.709053276149747</c:v>
                </c:pt>
                <c:pt idx="126">
                  <c:v>-14.017165931936386</c:v>
                </c:pt>
                <c:pt idx="127">
                  <c:v>-14.47096575895468</c:v>
                </c:pt>
                <c:pt idx="128">
                  <c:v>-14.867926709258546</c:v>
                </c:pt>
                <c:pt idx="129">
                  <c:v>-14.483311523436504</c:v>
                </c:pt>
                <c:pt idx="130">
                  <c:v>-14.528209510008377</c:v>
                </c:pt>
                <c:pt idx="131">
                  <c:v>-14.817134203243636</c:v>
                </c:pt>
                <c:pt idx="132">
                  <c:v>-15.914117565172102</c:v>
                </c:pt>
                <c:pt idx="133">
                  <c:v>-15.626473550519256</c:v>
                </c:pt>
                <c:pt idx="134">
                  <c:v>-16.271235452364131</c:v>
                </c:pt>
                <c:pt idx="135">
                  <c:v>-16.948483599721538</c:v>
                </c:pt>
                <c:pt idx="136">
                  <c:v>-16.646063572465479</c:v>
                </c:pt>
                <c:pt idx="137">
                  <c:v>-16.354423559156391</c:v>
                </c:pt>
                <c:pt idx="138">
                  <c:v>-18.105745625037947</c:v>
                </c:pt>
                <c:pt idx="139">
                  <c:v>-16.937864011743663</c:v>
                </c:pt>
                <c:pt idx="140">
                  <c:v>-17.150113258951166</c:v>
                </c:pt>
                <c:pt idx="141">
                  <c:v>-16.485716111029614</c:v>
                </c:pt>
                <c:pt idx="142">
                  <c:v>-16.538302600683078</c:v>
                </c:pt>
                <c:pt idx="143">
                  <c:v>-16.17677063000237</c:v>
                </c:pt>
                <c:pt idx="144">
                  <c:v>-16.658815150738384</c:v>
                </c:pt>
                <c:pt idx="145">
                  <c:v>-16.740881591058614</c:v>
                </c:pt>
                <c:pt idx="146">
                  <c:v>-15.765249799707822</c:v>
                </c:pt>
                <c:pt idx="147">
                  <c:v>-16.465915190018389</c:v>
                </c:pt>
                <c:pt idx="148">
                  <c:v>-17.648867274631804</c:v>
                </c:pt>
                <c:pt idx="149">
                  <c:v>-17.355989381145029</c:v>
                </c:pt>
                <c:pt idx="150">
                  <c:v>-18.082049831363541</c:v>
                </c:pt>
                <c:pt idx="151">
                  <c:v>-19.081961834430228</c:v>
                </c:pt>
                <c:pt idx="152">
                  <c:v>-18.966805164362338</c:v>
                </c:pt>
                <c:pt idx="153">
                  <c:v>-19.783148041446417</c:v>
                </c:pt>
                <c:pt idx="154">
                  <c:v>-20.691655903356793</c:v>
                </c:pt>
                <c:pt idx="155">
                  <c:v>-22.926590111492466</c:v>
                </c:pt>
                <c:pt idx="156">
                  <c:v>-22.305775118989985</c:v>
                </c:pt>
                <c:pt idx="157">
                  <c:v>-22.888190325442537</c:v>
                </c:pt>
                <c:pt idx="158">
                  <c:v>-22.847902456401009</c:v>
                </c:pt>
                <c:pt idx="159">
                  <c:v>-22.397639525511757</c:v>
                </c:pt>
                <c:pt idx="160">
                  <c:v>-21.764503277141991</c:v>
                </c:pt>
                <c:pt idx="161">
                  <c:v>-22.20774765788676</c:v>
                </c:pt>
                <c:pt idx="162">
                  <c:v>-21.501504555817071</c:v>
                </c:pt>
                <c:pt idx="163">
                  <c:v>-20.813539318856151</c:v>
                </c:pt>
                <c:pt idx="164">
                  <c:v>-19.599564874759164</c:v>
                </c:pt>
                <c:pt idx="165">
                  <c:v>-19.093866126727086</c:v>
                </c:pt>
                <c:pt idx="166">
                  <c:v>-17.726212748536419</c:v>
                </c:pt>
                <c:pt idx="167">
                  <c:v>-17.757578001874261</c:v>
                </c:pt>
                <c:pt idx="168">
                  <c:v>-16.982914815285945</c:v>
                </c:pt>
                <c:pt idx="169">
                  <c:v>-16.839238364002284</c:v>
                </c:pt>
              </c:numCache>
            </c:numRef>
          </c:yVal>
          <c:smooth val="0"/>
          <c:extLst>
            <c:ext xmlns:c16="http://schemas.microsoft.com/office/drawing/2014/chart" uri="{C3380CC4-5D6E-409C-BE32-E72D297353CC}">
              <c16:uniqueId val="{00000000-4AB9-4A9D-BE5E-BC7174F69AAC}"/>
            </c:ext>
          </c:extLst>
        </c:ser>
        <c:dLbls>
          <c:showLegendKey val="0"/>
          <c:showVal val="0"/>
          <c:showCatName val="0"/>
          <c:showSerName val="0"/>
          <c:showPercent val="0"/>
          <c:showBubbleSize val="0"/>
        </c:dLbls>
        <c:axId val="2044153343"/>
        <c:axId val="2044140447"/>
      </c:scatterChart>
      <c:valAx>
        <c:axId val="2044153343"/>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044140447"/>
        <c:crosses val="autoZero"/>
        <c:crossBetween val="midCat"/>
        <c:majorUnit val="600"/>
      </c:valAx>
      <c:valAx>
        <c:axId val="2044140447"/>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Diameter</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44153343"/>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137006699326141"/>
          <c:y val="4.9597743943978832E-2"/>
          <c:w val="0.80226859855915489"/>
          <c:h val="0.76125382214547122"/>
        </c:manualLayout>
      </c:layout>
      <c:scatterChart>
        <c:scatterStyle val="lineMarker"/>
        <c:varyColors val="0"/>
        <c:ser>
          <c:idx val="0"/>
          <c:order val="0"/>
          <c:tx>
            <c:strRef>
              <c:f>suramin!$G$1</c:f>
              <c:strCache>
                <c:ptCount val="1"/>
                <c:pt idx="0">
                  <c:v>avg</c:v>
                </c:pt>
              </c:strCache>
            </c:strRef>
          </c:tx>
          <c:spPr>
            <a:ln w="22225" cap="rnd">
              <a:solidFill>
                <a:schemeClr val="accent4">
                  <a:lumMod val="50000"/>
                </a:schemeClr>
              </a:solidFill>
              <a:round/>
            </a:ln>
            <a:effectLst/>
          </c:spPr>
          <c:marker>
            <c:symbol val="none"/>
          </c:marker>
          <c:errBars>
            <c:errDir val="y"/>
            <c:errBarType val="both"/>
            <c:errValType val="cust"/>
            <c:noEndCap val="1"/>
            <c:plus>
              <c:numRef>
                <c:f>suramin!$H$52:$H$171</c:f>
                <c:numCache>
                  <c:formatCode>General</c:formatCode>
                  <c:ptCount val="120"/>
                  <c:pt idx="0">
                    <c:v>0</c:v>
                  </c:pt>
                  <c:pt idx="1">
                    <c:v>0.56317943674964588</c:v>
                  </c:pt>
                  <c:pt idx="2">
                    <c:v>1.1039410328412864</c:v>
                  </c:pt>
                  <c:pt idx="3">
                    <c:v>1.8669441717227477</c:v>
                  </c:pt>
                  <c:pt idx="4">
                    <c:v>0.54507875613924561</c:v>
                  </c:pt>
                  <c:pt idx="5">
                    <c:v>0.62246502317483987</c:v>
                  </c:pt>
                  <c:pt idx="6">
                    <c:v>0.81172784269970111</c:v>
                  </c:pt>
                  <c:pt idx="7">
                    <c:v>1.0286149642259157</c:v>
                  </c:pt>
                  <c:pt idx="8">
                    <c:v>0.81150079730361324</c:v>
                  </c:pt>
                  <c:pt idx="9">
                    <c:v>1.035548189146227</c:v>
                  </c:pt>
                  <c:pt idx="10">
                    <c:v>1.5141223198267091</c:v>
                  </c:pt>
                  <c:pt idx="11">
                    <c:v>1.6336909676353355</c:v>
                  </c:pt>
                  <c:pt idx="12">
                    <c:v>1.8180887128498557</c:v>
                  </c:pt>
                  <c:pt idx="13">
                    <c:v>1.4807371521166168</c:v>
                  </c:pt>
                  <c:pt idx="14">
                    <c:v>1.7732714236175391</c:v>
                  </c:pt>
                  <c:pt idx="15">
                    <c:v>1.6386658145559989</c:v>
                  </c:pt>
                  <c:pt idx="16">
                    <c:v>1.6452598947337818</c:v>
                  </c:pt>
                  <c:pt idx="17">
                    <c:v>1.78449895482262</c:v>
                  </c:pt>
                  <c:pt idx="18">
                    <c:v>1.6034703899243938</c:v>
                  </c:pt>
                  <c:pt idx="19">
                    <c:v>2.5420331402582734</c:v>
                  </c:pt>
                  <c:pt idx="20">
                    <c:v>2.5108182212052723</c:v>
                  </c:pt>
                  <c:pt idx="21">
                    <c:v>2.5806499170568595</c:v>
                  </c:pt>
                  <c:pt idx="22">
                    <c:v>2.3971430327609906</c:v>
                  </c:pt>
                  <c:pt idx="23">
                    <c:v>2.4209522537371617</c:v>
                  </c:pt>
                  <c:pt idx="24">
                    <c:v>1.9364815136573525</c:v>
                  </c:pt>
                  <c:pt idx="25">
                    <c:v>2.8305280496032612</c:v>
                  </c:pt>
                  <c:pt idx="26">
                    <c:v>2.1108539697556941</c:v>
                  </c:pt>
                  <c:pt idx="27">
                    <c:v>1.8925502912635033</c:v>
                  </c:pt>
                  <c:pt idx="28">
                    <c:v>1.1354574961025077</c:v>
                  </c:pt>
                  <c:pt idx="29">
                    <c:v>1.8316707931016694</c:v>
                  </c:pt>
                  <c:pt idx="30">
                    <c:v>1.7505220006673923</c:v>
                  </c:pt>
                  <c:pt idx="31">
                    <c:v>2.018700490921356</c:v>
                  </c:pt>
                  <c:pt idx="32">
                    <c:v>2.0414287188604177</c:v>
                  </c:pt>
                  <c:pt idx="33">
                    <c:v>1.8539234732116812</c:v>
                  </c:pt>
                  <c:pt idx="34">
                    <c:v>1.947218741821533</c:v>
                  </c:pt>
                  <c:pt idx="35">
                    <c:v>1.5111434862650885</c:v>
                  </c:pt>
                  <c:pt idx="36">
                    <c:v>1.7727466007132737</c:v>
                  </c:pt>
                  <c:pt idx="37">
                    <c:v>1.5384063988085845</c:v>
                  </c:pt>
                  <c:pt idx="38">
                    <c:v>1.996080370786022</c:v>
                  </c:pt>
                  <c:pt idx="39">
                    <c:v>1.7675698296683242</c:v>
                  </c:pt>
                  <c:pt idx="40">
                    <c:v>2.1228223617409929</c:v>
                  </c:pt>
                  <c:pt idx="41">
                    <c:v>2.4527063950348258</c:v>
                  </c:pt>
                  <c:pt idx="42">
                    <c:v>2.9010039137259835</c:v>
                  </c:pt>
                  <c:pt idx="43">
                    <c:v>2.7545978235965696</c:v>
                  </c:pt>
                  <c:pt idx="44">
                    <c:v>3.8453218087765864</c:v>
                  </c:pt>
                  <c:pt idx="45">
                    <c:v>3.6263745128555809</c:v>
                  </c:pt>
                  <c:pt idx="46">
                    <c:v>4.5751032688466031</c:v>
                  </c:pt>
                  <c:pt idx="47">
                    <c:v>4.2946465506383635</c:v>
                  </c:pt>
                  <c:pt idx="48">
                    <c:v>4.9814130595600998</c:v>
                  </c:pt>
                  <c:pt idx="49">
                    <c:v>4.8335208828265186</c:v>
                  </c:pt>
                  <c:pt idx="50">
                    <c:v>4.8544381919245998</c:v>
                  </c:pt>
                  <c:pt idx="51">
                    <c:v>4.9949431810030118</c:v>
                  </c:pt>
                  <c:pt idx="52">
                    <c:v>4.8965625310614556</c:v>
                  </c:pt>
                  <c:pt idx="53">
                    <c:v>4.8989082993738746</c:v>
                  </c:pt>
                  <c:pt idx="54">
                    <c:v>4.646247373734683</c:v>
                  </c:pt>
                  <c:pt idx="55">
                    <c:v>4.9398463613532337</c:v>
                  </c:pt>
                  <c:pt idx="56">
                    <c:v>4.5746198099584756</c:v>
                  </c:pt>
                  <c:pt idx="57">
                    <c:v>4.7810894291459629</c:v>
                  </c:pt>
                  <c:pt idx="58">
                    <c:v>5.1611722045648962</c:v>
                  </c:pt>
                  <c:pt idx="59">
                    <c:v>4.8248068339128301</c:v>
                  </c:pt>
                  <c:pt idx="60">
                    <c:v>5.859456258481063</c:v>
                  </c:pt>
                  <c:pt idx="61">
                    <c:v>5.8988598164479438</c:v>
                  </c:pt>
                  <c:pt idx="62">
                    <c:v>6.1449370685075291</c:v>
                  </c:pt>
                  <c:pt idx="63">
                    <c:v>6.9447233903370895</c:v>
                  </c:pt>
                  <c:pt idx="64">
                    <c:v>7.4408423585124295</c:v>
                  </c:pt>
                  <c:pt idx="65">
                    <c:v>7.5505760137492448</c:v>
                  </c:pt>
                  <c:pt idx="66">
                    <c:v>8.4394486385840786</c:v>
                  </c:pt>
                  <c:pt idx="67">
                    <c:v>8.8259287105458402</c:v>
                  </c:pt>
                  <c:pt idx="68">
                    <c:v>9.4717252505498397</c:v>
                  </c:pt>
                  <c:pt idx="69">
                    <c:v>9.2323317089878962</c:v>
                  </c:pt>
                  <c:pt idx="70">
                    <c:v>9.4454887994095245</c:v>
                  </c:pt>
                  <c:pt idx="71">
                    <c:v>9.5541787617787186</c:v>
                  </c:pt>
                  <c:pt idx="72">
                    <c:v>9.2251053680156296</c:v>
                  </c:pt>
                  <c:pt idx="73">
                    <c:v>9.5740572946448097</c:v>
                  </c:pt>
                  <c:pt idx="74">
                    <c:v>9.5914170266197996</c:v>
                  </c:pt>
                  <c:pt idx="75">
                    <c:v>10.011095962591376</c:v>
                  </c:pt>
                  <c:pt idx="76">
                    <c:v>9.5202086087383648</c:v>
                  </c:pt>
                  <c:pt idx="77">
                    <c:v>9.3293392121407575</c:v>
                  </c:pt>
                  <c:pt idx="78">
                    <c:v>9.4389078515346547</c:v>
                  </c:pt>
                  <c:pt idx="79">
                    <c:v>9.2372954179228248</c:v>
                  </c:pt>
                  <c:pt idx="80">
                    <c:v>9.5398439299227462</c:v>
                  </c:pt>
                  <c:pt idx="81">
                    <c:v>9.9113928190289968</c:v>
                  </c:pt>
                  <c:pt idx="82">
                    <c:v>9.4634943345016662</c:v>
                  </c:pt>
                  <c:pt idx="83">
                    <c:v>10.143968137333157</c:v>
                  </c:pt>
                  <c:pt idx="84">
                    <c:v>9.7620743122983704</c:v>
                  </c:pt>
                  <c:pt idx="85">
                    <c:v>10.321054362433944</c:v>
                  </c:pt>
                  <c:pt idx="86">
                    <c:v>10.61081358989806</c:v>
                  </c:pt>
                  <c:pt idx="87">
                    <c:v>10.042603172750409</c:v>
                  </c:pt>
                  <c:pt idx="88">
                    <c:v>10.067608859916783</c:v>
                  </c:pt>
                  <c:pt idx="89">
                    <c:v>10.284190896225518</c:v>
                  </c:pt>
                  <c:pt idx="90">
                    <c:v>11.094570897154751</c:v>
                  </c:pt>
                  <c:pt idx="91">
                    <c:v>10.668121873711931</c:v>
                  </c:pt>
                  <c:pt idx="92">
                    <c:v>10.979786210623931</c:v>
                  </c:pt>
                  <c:pt idx="93">
                    <c:v>10.810379395098158</c:v>
                  </c:pt>
                  <c:pt idx="94">
                    <c:v>10.950379362240927</c:v>
                  </c:pt>
                  <c:pt idx="95">
                    <c:v>10.972033050355085</c:v>
                  </c:pt>
                  <c:pt idx="96">
                    <c:v>11.490187471773654</c:v>
                  </c:pt>
                  <c:pt idx="97">
                    <c:v>10.911017761278123</c:v>
                  </c:pt>
                  <c:pt idx="98">
                    <c:v>10.364438371235984</c:v>
                  </c:pt>
                  <c:pt idx="99">
                    <c:v>10.331050679164143</c:v>
                  </c:pt>
                  <c:pt idx="100">
                    <c:v>10.583721833718066</c:v>
                  </c:pt>
                  <c:pt idx="101">
                    <c:v>10.333068116199563</c:v>
                  </c:pt>
                  <c:pt idx="102">
                    <c:v>9.7910177602447082</c:v>
                  </c:pt>
                  <c:pt idx="103">
                    <c:v>9.9954768050135474</c:v>
                  </c:pt>
                  <c:pt idx="104">
                    <c:v>10.013728474368147</c:v>
                  </c:pt>
                  <c:pt idx="105">
                    <c:v>9.6722590930227508</c:v>
                  </c:pt>
                  <c:pt idx="106">
                    <c:v>9.3886242305877925</c:v>
                  </c:pt>
                  <c:pt idx="107">
                    <c:v>9.4347274457350778</c:v>
                  </c:pt>
                  <c:pt idx="108">
                    <c:v>9.6900017243967955</c:v>
                  </c:pt>
                  <c:pt idx="109">
                    <c:v>9.8165078383346014</c:v>
                  </c:pt>
                  <c:pt idx="110">
                    <c:v>9.6696915327135287</c:v>
                  </c:pt>
                  <c:pt idx="111">
                    <c:v>10.019657347304296</c:v>
                  </c:pt>
                  <c:pt idx="112">
                    <c:v>9.5026752233959648</c:v>
                  </c:pt>
                  <c:pt idx="113">
                    <c:v>9.4704801460627195</c:v>
                  </c:pt>
                  <c:pt idx="114">
                    <c:v>9.7338210580835796</c:v>
                  </c:pt>
                  <c:pt idx="115">
                    <c:v>9.8700003348829917</c:v>
                  </c:pt>
                  <c:pt idx="116">
                    <c:v>10.259655410694641</c:v>
                  </c:pt>
                  <c:pt idx="117">
                    <c:v>9.9136036230383997</c:v>
                  </c:pt>
                  <c:pt idx="118">
                    <c:v>9.9237515048441765</c:v>
                  </c:pt>
                  <c:pt idx="119">
                    <c:v>9.9089031668876455</c:v>
                  </c:pt>
                </c:numCache>
              </c:numRef>
            </c:plus>
            <c:minus>
              <c:numRef>
                <c:f>suramin!$H$52:$H$171</c:f>
                <c:numCache>
                  <c:formatCode>General</c:formatCode>
                  <c:ptCount val="120"/>
                  <c:pt idx="0">
                    <c:v>0</c:v>
                  </c:pt>
                  <c:pt idx="1">
                    <c:v>0.56317943674964588</c:v>
                  </c:pt>
                  <c:pt idx="2">
                    <c:v>1.1039410328412864</c:v>
                  </c:pt>
                  <c:pt idx="3">
                    <c:v>1.8669441717227477</c:v>
                  </c:pt>
                  <c:pt idx="4">
                    <c:v>0.54507875613924561</c:v>
                  </c:pt>
                  <c:pt idx="5">
                    <c:v>0.62246502317483987</c:v>
                  </c:pt>
                  <c:pt idx="6">
                    <c:v>0.81172784269970111</c:v>
                  </c:pt>
                  <c:pt idx="7">
                    <c:v>1.0286149642259157</c:v>
                  </c:pt>
                  <c:pt idx="8">
                    <c:v>0.81150079730361324</c:v>
                  </c:pt>
                  <c:pt idx="9">
                    <c:v>1.035548189146227</c:v>
                  </c:pt>
                  <c:pt idx="10">
                    <c:v>1.5141223198267091</c:v>
                  </c:pt>
                  <c:pt idx="11">
                    <c:v>1.6336909676353355</c:v>
                  </c:pt>
                  <c:pt idx="12">
                    <c:v>1.8180887128498557</c:v>
                  </c:pt>
                  <c:pt idx="13">
                    <c:v>1.4807371521166168</c:v>
                  </c:pt>
                  <c:pt idx="14">
                    <c:v>1.7732714236175391</c:v>
                  </c:pt>
                  <c:pt idx="15">
                    <c:v>1.6386658145559989</c:v>
                  </c:pt>
                  <c:pt idx="16">
                    <c:v>1.6452598947337818</c:v>
                  </c:pt>
                  <c:pt idx="17">
                    <c:v>1.78449895482262</c:v>
                  </c:pt>
                  <c:pt idx="18">
                    <c:v>1.6034703899243938</c:v>
                  </c:pt>
                  <c:pt idx="19">
                    <c:v>2.5420331402582734</c:v>
                  </c:pt>
                  <c:pt idx="20">
                    <c:v>2.5108182212052723</c:v>
                  </c:pt>
                  <c:pt idx="21">
                    <c:v>2.5806499170568595</c:v>
                  </c:pt>
                  <c:pt idx="22">
                    <c:v>2.3971430327609906</c:v>
                  </c:pt>
                  <c:pt idx="23">
                    <c:v>2.4209522537371617</c:v>
                  </c:pt>
                  <c:pt idx="24">
                    <c:v>1.9364815136573525</c:v>
                  </c:pt>
                  <c:pt idx="25">
                    <c:v>2.8305280496032612</c:v>
                  </c:pt>
                  <c:pt idx="26">
                    <c:v>2.1108539697556941</c:v>
                  </c:pt>
                  <c:pt idx="27">
                    <c:v>1.8925502912635033</c:v>
                  </c:pt>
                  <c:pt idx="28">
                    <c:v>1.1354574961025077</c:v>
                  </c:pt>
                  <c:pt idx="29">
                    <c:v>1.8316707931016694</c:v>
                  </c:pt>
                  <c:pt idx="30">
                    <c:v>1.7505220006673923</c:v>
                  </c:pt>
                  <c:pt idx="31">
                    <c:v>2.018700490921356</c:v>
                  </c:pt>
                  <c:pt idx="32">
                    <c:v>2.0414287188604177</c:v>
                  </c:pt>
                  <c:pt idx="33">
                    <c:v>1.8539234732116812</c:v>
                  </c:pt>
                  <c:pt idx="34">
                    <c:v>1.947218741821533</c:v>
                  </c:pt>
                  <c:pt idx="35">
                    <c:v>1.5111434862650885</c:v>
                  </c:pt>
                  <c:pt idx="36">
                    <c:v>1.7727466007132737</c:v>
                  </c:pt>
                  <c:pt idx="37">
                    <c:v>1.5384063988085845</c:v>
                  </c:pt>
                  <c:pt idx="38">
                    <c:v>1.996080370786022</c:v>
                  </c:pt>
                  <c:pt idx="39">
                    <c:v>1.7675698296683242</c:v>
                  </c:pt>
                  <c:pt idx="40">
                    <c:v>2.1228223617409929</c:v>
                  </c:pt>
                  <c:pt idx="41">
                    <c:v>2.4527063950348258</c:v>
                  </c:pt>
                  <c:pt idx="42">
                    <c:v>2.9010039137259835</c:v>
                  </c:pt>
                  <c:pt idx="43">
                    <c:v>2.7545978235965696</c:v>
                  </c:pt>
                  <c:pt idx="44">
                    <c:v>3.8453218087765864</c:v>
                  </c:pt>
                  <c:pt idx="45">
                    <c:v>3.6263745128555809</c:v>
                  </c:pt>
                  <c:pt idx="46">
                    <c:v>4.5751032688466031</c:v>
                  </c:pt>
                  <c:pt idx="47">
                    <c:v>4.2946465506383635</c:v>
                  </c:pt>
                  <c:pt idx="48">
                    <c:v>4.9814130595600998</c:v>
                  </c:pt>
                  <c:pt idx="49">
                    <c:v>4.8335208828265186</c:v>
                  </c:pt>
                  <c:pt idx="50">
                    <c:v>4.8544381919245998</c:v>
                  </c:pt>
                  <c:pt idx="51">
                    <c:v>4.9949431810030118</c:v>
                  </c:pt>
                  <c:pt idx="52">
                    <c:v>4.8965625310614556</c:v>
                  </c:pt>
                  <c:pt idx="53">
                    <c:v>4.8989082993738746</c:v>
                  </c:pt>
                  <c:pt idx="54">
                    <c:v>4.646247373734683</c:v>
                  </c:pt>
                  <c:pt idx="55">
                    <c:v>4.9398463613532337</c:v>
                  </c:pt>
                  <c:pt idx="56">
                    <c:v>4.5746198099584756</c:v>
                  </c:pt>
                  <c:pt idx="57">
                    <c:v>4.7810894291459629</c:v>
                  </c:pt>
                  <c:pt idx="58">
                    <c:v>5.1611722045648962</c:v>
                  </c:pt>
                  <c:pt idx="59">
                    <c:v>4.8248068339128301</c:v>
                  </c:pt>
                  <c:pt idx="60">
                    <c:v>5.859456258481063</c:v>
                  </c:pt>
                  <c:pt idx="61">
                    <c:v>5.8988598164479438</c:v>
                  </c:pt>
                  <c:pt idx="62">
                    <c:v>6.1449370685075291</c:v>
                  </c:pt>
                  <c:pt idx="63">
                    <c:v>6.9447233903370895</c:v>
                  </c:pt>
                  <c:pt idx="64">
                    <c:v>7.4408423585124295</c:v>
                  </c:pt>
                  <c:pt idx="65">
                    <c:v>7.5505760137492448</c:v>
                  </c:pt>
                  <c:pt idx="66">
                    <c:v>8.4394486385840786</c:v>
                  </c:pt>
                  <c:pt idx="67">
                    <c:v>8.8259287105458402</c:v>
                  </c:pt>
                  <c:pt idx="68">
                    <c:v>9.4717252505498397</c:v>
                  </c:pt>
                  <c:pt idx="69">
                    <c:v>9.2323317089878962</c:v>
                  </c:pt>
                  <c:pt idx="70">
                    <c:v>9.4454887994095245</c:v>
                  </c:pt>
                  <c:pt idx="71">
                    <c:v>9.5541787617787186</c:v>
                  </c:pt>
                  <c:pt idx="72">
                    <c:v>9.2251053680156296</c:v>
                  </c:pt>
                  <c:pt idx="73">
                    <c:v>9.5740572946448097</c:v>
                  </c:pt>
                  <c:pt idx="74">
                    <c:v>9.5914170266197996</c:v>
                  </c:pt>
                  <c:pt idx="75">
                    <c:v>10.011095962591376</c:v>
                  </c:pt>
                  <c:pt idx="76">
                    <c:v>9.5202086087383648</c:v>
                  </c:pt>
                  <c:pt idx="77">
                    <c:v>9.3293392121407575</c:v>
                  </c:pt>
                  <c:pt idx="78">
                    <c:v>9.4389078515346547</c:v>
                  </c:pt>
                  <c:pt idx="79">
                    <c:v>9.2372954179228248</c:v>
                  </c:pt>
                  <c:pt idx="80">
                    <c:v>9.5398439299227462</c:v>
                  </c:pt>
                  <c:pt idx="81">
                    <c:v>9.9113928190289968</c:v>
                  </c:pt>
                  <c:pt idx="82">
                    <c:v>9.4634943345016662</c:v>
                  </c:pt>
                  <c:pt idx="83">
                    <c:v>10.143968137333157</c:v>
                  </c:pt>
                  <c:pt idx="84">
                    <c:v>9.7620743122983704</c:v>
                  </c:pt>
                  <c:pt idx="85">
                    <c:v>10.321054362433944</c:v>
                  </c:pt>
                  <c:pt idx="86">
                    <c:v>10.61081358989806</c:v>
                  </c:pt>
                  <c:pt idx="87">
                    <c:v>10.042603172750409</c:v>
                  </c:pt>
                  <c:pt idx="88">
                    <c:v>10.067608859916783</c:v>
                  </c:pt>
                  <c:pt idx="89">
                    <c:v>10.284190896225518</c:v>
                  </c:pt>
                  <c:pt idx="90">
                    <c:v>11.094570897154751</c:v>
                  </c:pt>
                  <c:pt idx="91">
                    <c:v>10.668121873711931</c:v>
                  </c:pt>
                  <c:pt idx="92">
                    <c:v>10.979786210623931</c:v>
                  </c:pt>
                  <c:pt idx="93">
                    <c:v>10.810379395098158</c:v>
                  </c:pt>
                  <c:pt idx="94">
                    <c:v>10.950379362240927</c:v>
                  </c:pt>
                  <c:pt idx="95">
                    <c:v>10.972033050355085</c:v>
                  </c:pt>
                  <c:pt idx="96">
                    <c:v>11.490187471773654</c:v>
                  </c:pt>
                  <c:pt idx="97">
                    <c:v>10.911017761278123</c:v>
                  </c:pt>
                  <c:pt idx="98">
                    <c:v>10.364438371235984</c:v>
                  </c:pt>
                  <c:pt idx="99">
                    <c:v>10.331050679164143</c:v>
                  </c:pt>
                  <c:pt idx="100">
                    <c:v>10.583721833718066</c:v>
                  </c:pt>
                  <c:pt idx="101">
                    <c:v>10.333068116199563</c:v>
                  </c:pt>
                  <c:pt idx="102">
                    <c:v>9.7910177602447082</c:v>
                  </c:pt>
                  <c:pt idx="103">
                    <c:v>9.9954768050135474</c:v>
                  </c:pt>
                  <c:pt idx="104">
                    <c:v>10.013728474368147</c:v>
                  </c:pt>
                  <c:pt idx="105">
                    <c:v>9.6722590930227508</c:v>
                  </c:pt>
                  <c:pt idx="106">
                    <c:v>9.3886242305877925</c:v>
                  </c:pt>
                  <c:pt idx="107">
                    <c:v>9.4347274457350778</c:v>
                  </c:pt>
                  <c:pt idx="108">
                    <c:v>9.6900017243967955</c:v>
                  </c:pt>
                  <c:pt idx="109">
                    <c:v>9.8165078383346014</c:v>
                  </c:pt>
                  <c:pt idx="110">
                    <c:v>9.6696915327135287</c:v>
                  </c:pt>
                  <c:pt idx="111">
                    <c:v>10.019657347304296</c:v>
                  </c:pt>
                  <c:pt idx="112">
                    <c:v>9.5026752233959648</c:v>
                  </c:pt>
                  <c:pt idx="113">
                    <c:v>9.4704801460627195</c:v>
                  </c:pt>
                  <c:pt idx="114">
                    <c:v>9.7338210580835796</c:v>
                  </c:pt>
                  <c:pt idx="115">
                    <c:v>9.8700003348829917</c:v>
                  </c:pt>
                  <c:pt idx="116">
                    <c:v>10.259655410694641</c:v>
                  </c:pt>
                  <c:pt idx="117">
                    <c:v>9.9136036230383997</c:v>
                  </c:pt>
                  <c:pt idx="118">
                    <c:v>9.9237515048441765</c:v>
                  </c:pt>
                  <c:pt idx="119">
                    <c:v>9.9089031668876455</c:v>
                  </c:pt>
                </c:numCache>
              </c:numRef>
            </c:minus>
            <c:spPr>
              <a:noFill/>
              <a:ln w="63500" cap="flat" cmpd="sng" algn="ctr">
                <a:solidFill>
                  <a:srgbClr val="B69044">
                    <a:alpha val="29804"/>
                  </a:srgbClr>
                </a:solidFill>
                <a:round/>
              </a:ln>
              <a:effectLst/>
            </c:spPr>
          </c:errBars>
          <c:xVal>
            <c:numRef>
              <c:f>suramin!$A$52:$A$172</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suramin!$G$52:$G$172</c:f>
              <c:numCache>
                <c:formatCode>General</c:formatCode>
                <c:ptCount val="121"/>
                <c:pt idx="0">
                  <c:v>0</c:v>
                </c:pt>
                <c:pt idx="1">
                  <c:v>6.7646310962318074E-2</c:v>
                </c:pt>
                <c:pt idx="2">
                  <c:v>-1.1905298587351467</c:v>
                </c:pt>
                <c:pt idx="3">
                  <c:v>-0.96288282866789632</c:v>
                </c:pt>
                <c:pt idx="4">
                  <c:v>-0.32973221535964309</c:v>
                </c:pt>
                <c:pt idx="5">
                  <c:v>-1.5386961046547367</c:v>
                </c:pt>
                <c:pt idx="6">
                  <c:v>-1.6764166874388917</c:v>
                </c:pt>
                <c:pt idx="7">
                  <c:v>-1.0163966666035853</c:v>
                </c:pt>
                <c:pt idx="8">
                  <c:v>-1.3391431162508829</c:v>
                </c:pt>
                <c:pt idx="9">
                  <c:v>-2.4675649461892188</c:v>
                </c:pt>
                <c:pt idx="10">
                  <c:v>-3.2778799525788536</c:v>
                </c:pt>
                <c:pt idx="11">
                  <c:v>-2.2031813396399267</c:v>
                </c:pt>
                <c:pt idx="12">
                  <c:v>-2.7428912835477512</c:v>
                </c:pt>
                <c:pt idx="13">
                  <c:v>-3.5095899289475283</c:v>
                </c:pt>
                <c:pt idx="14">
                  <c:v>-2.8166811839992572</c:v>
                </c:pt>
                <c:pt idx="15">
                  <c:v>-3.6055041483154411</c:v>
                </c:pt>
                <c:pt idx="16">
                  <c:v>-4.0176846580377417</c:v>
                </c:pt>
                <c:pt idx="17">
                  <c:v>-4.3980218684383043</c:v>
                </c:pt>
                <c:pt idx="18">
                  <c:v>-4.144312298353535</c:v>
                </c:pt>
                <c:pt idx="19">
                  <c:v>-6.7317458904581713</c:v>
                </c:pt>
                <c:pt idx="20">
                  <c:v>-6.42582870423022</c:v>
                </c:pt>
                <c:pt idx="21">
                  <c:v>-7.5775119306605392</c:v>
                </c:pt>
                <c:pt idx="22">
                  <c:v>-7.6715450199427524</c:v>
                </c:pt>
                <c:pt idx="23">
                  <c:v>-8.3056425909663414</c:v>
                </c:pt>
                <c:pt idx="24">
                  <c:v>-7.7289795591910559</c:v>
                </c:pt>
                <c:pt idx="25">
                  <c:v>-9.1737048052399963</c:v>
                </c:pt>
                <c:pt idx="26">
                  <c:v>-8.1629517957363475</c:v>
                </c:pt>
                <c:pt idx="27">
                  <c:v>-8.0728486956257619</c:v>
                </c:pt>
                <c:pt idx="28">
                  <c:v>-7.5646804779069585</c:v>
                </c:pt>
                <c:pt idx="29">
                  <c:v>-8.532092644618011</c:v>
                </c:pt>
                <c:pt idx="30">
                  <c:v>-7.9533952454122758</c:v>
                </c:pt>
                <c:pt idx="31">
                  <c:v>-7.8755751011866817</c:v>
                </c:pt>
                <c:pt idx="32">
                  <c:v>-8.010508354166932</c:v>
                </c:pt>
                <c:pt idx="33">
                  <c:v>-7.2506745963583823</c:v>
                </c:pt>
                <c:pt idx="34">
                  <c:v>-7.3744048668497486</c:v>
                </c:pt>
                <c:pt idx="35">
                  <c:v>-6.7517826007816613</c:v>
                </c:pt>
                <c:pt idx="36">
                  <c:v>-7.4427914655904432</c:v>
                </c:pt>
                <c:pt idx="37">
                  <c:v>-6.2274288299918696</c:v>
                </c:pt>
                <c:pt idx="38">
                  <c:v>-6.7260122509934748</c:v>
                </c:pt>
                <c:pt idx="39">
                  <c:v>-6.3750356297656774</c:v>
                </c:pt>
                <c:pt idx="40">
                  <c:v>-6.1380436167975008</c:v>
                </c:pt>
                <c:pt idx="41">
                  <c:v>-4.8288108009766555</c:v>
                </c:pt>
                <c:pt idx="42">
                  <c:v>-5.0108101634969469</c:v>
                </c:pt>
                <c:pt idx="43">
                  <c:v>-3.1716168638261744</c:v>
                </c:pt>
                <c:pt idx="44">
                  <c:v>-2.4441616425699935</c:v>
                </c:pt>
                <c:pt idx="45">
                  <c:v>-1.3743682628465386</c:v>
                </c:pt>
                <c:pt idx="46">
                  <c:v>-1.8670729123929374E-2</c:v>
                </c:pt>
                <c:pt idx="47">
                  <c:v>1.7000224738929535</c:v>
                </c:pt>
                <c:pt idx="48">
                  <c:v>2.1733437624570096</c:v>
                </c:pt>
                <c:pt idx="49">
                  <c:v>2.3859631873602449</c:v>
                </c:pt>
                <c:pt idx="50">
                  <c:v>1.3142673185054701</c:v>
                </c:pt>
                <c:pt idx="51">
                  <c:v>2.6044696293150493</c:v>
                </c:pt>
                <c:pt idx="52">
                  <c:v>1.5977612057950321</c:v>
                </c:pt>
                <c:pt idx="53">
                  <c:v>1.8848220959379014</c:v>
                </c:pt>
                <c:pt idx="54">
                  <c:v>1.8287914995533749</c:v>
                </c:pt>
                <c:pt idx="55">
                  <c:v>1.2492735978447627</c:v>
                </c:pt>
                <c:pt idx="56">
                  <c:v>0.28003939520492371</c:v>
                </c:pt>
                <c:pt idx="57">
                  <c:v>-0.70133923271075038</c:v>
                </c:pt>
                <c:pt idx="58">
                  <c:v>-2.0264840476604373</c:v>
                </c:pt>
                <c:pt idx="59">
                  <c:v>-1.5189987960084195</c:v>
                </c:pt>
                <c:pt idx="60">
                  <c:v>-4.1242181683444201</c:v>
                </c:pt>
                <c:pt idx="61">
                  <c:v>-3.8935497640703902</c:v>
                </c:pt>
                <c:pt idx="62">
                  <c:v>-4.6763373983387355</c:v>
                </c:pt>
                <c:pt idx="63">
                  <c:v>-5.391805392944879</c:v>
                </c:pt>
                <c:pt idx="64">
                  <c:v>-6.4563027518416316</c:v>
                </c:pt>
                <c:pt idx="65">
                  <c:v>-6.5080928862946354</c:v>
                </c:pt>
                <c:pt idx="66">
                  <c:v>-6.8345385886431815</c:v>
                </c:pt>
                <c:pt idx="67">
                  <c:v>-7.9907350900439154</c:v>
                </c:pt>
                <c:pt idx="68">
                  <c:v>-9.070954997900035</c:v>
                </c:pt>
                <c:pt idx="69">
                  <c:v>-9.5178081527060918</c:v>
                </c:pt>
                <c:pt idx="70">
                  <c:v>-10.170377730426864</c:v>
                </c:pt>
                <c:pt idx="71">
                  <c:v>-10.928833187799118</c:v>
                </c:pt>
                <c:pt idx="72">
                  <c:v>-10.296804988226551</c:v>
                </c:pt>
                <c:pt idx="73">
                  <c:v>-11.861846911896489</c:v>
                </c:pt>
                <c:pt idx="74">
                  <c:v>-12.590954344400915</c:v>
                </c:pt>
                <c:pt idx="75">
                  <c:v>-12.709053276149747</c:v>
                </c:pt>
                <c:pt idx="76">
                  <c:v>-14.017165931936386</c:v>
                </c:pt>
                <c:pt idx="77">
                  <c:v>-14.47096575895468</c:v>
                </c:pt>
                <c:pt idx="78">
                  <c:v>-14.867926709258546</c:v>
                </c:pt>
                <c:pt idx="79">
                  <c:v>-14.483311523436504</c:v>
                </c:pt>
                <c:pt idx="80">
                  <c:v>-14.528209510008377</c:v>
                </c:pt>
                <c:pt idx="81">
                  <c:v>-14.817134203243636</c:v>
                </c:pt>
                <c:pt idx="82">
                  <c:v>-15.914117565172102</c:v>
                </c:pt>
                <c:pt idx="83">
                  <c:v>-15.626473550519256</c:v>
                </c:pt>
                <c:pt idx="84">
                  <c:v>-16.271235452364131</c:v>
                </c:pt>
                <c:pt idx="85">
                  <c:v>-16.948483599721538</c:v>
                </c:pt>
                <c:pt idx="86">
                  <c:v>-16.646063572465479</c:v>
                </c:pt>
                <c:pt idx="87">
                  <c:v>-16.354423559156391</c:v>
                </c:pt>
                <c:pt idx="88">
                  <c:v>-18.105745625037947</c:v>
                </c:pt>
                <c:pt idx="89">
                  <c:v>-16.937864011743663</c:v>
                </c:pt>
                <c:pt idx="90">
                  <c:v>-17.150113258951166</c:v>
                </c:pt>
                <c:pt idx="91">
                  <c:v>-16.485716111029614</c:v>
                </c:pt>
                <c:pt idx="92">
                  <c:v>-16.538302600683078</c:v>
                </c:pt>
                <c:pt idx="93">
                  <c:v>-16.17677063000237</c:v>
                </c:pt>
                <c:pt idx="94">
                  <c:v>-16.658815150738384</c:v>
                </c:pt>
                <c:pt idx="95">
                  <c:v>-16.740881591058614</c:v>
                </c:pt>
                <c:pt idx="96">
                  <c:v>-15.765249799707822</c:v>
                </c:pt>
                <c:pt idx="97">
                  <c:v>-16.465915190018389</c:v>
                </c:pt>
                <c:pt idx="98">
                  <c:v>-17.648867274631804</c:v>
                </c:pt>
                <c:pt idx="99">
                  <c:v>-17.355989381145029</c:v>
                </c:pt>
                <c:pt idx="100">
                  <c:v>-18.082049831363541</c:v>
                </c:pt>
                <c:pt idx="101">
                  <c:v>-19.081961834430228</c:v>
                </c:pt>
                <c:pt idx="102">
                  <c:v>-18.966805164362338</c:v>
                </c:pt>
                <c:pt idx="103">
                  <c:v>-19.783148041446417</c:v>
                </c:pt>
                <c:pt idx="104">
                  <c:v>-20.691655903356793</c:v>
                </c:pt>
                <c:pt idx="105">
                  <c:v>-22.926590111492466</c:v>
                </c:pt>
                <c:pt idx="106">
                  <c:v>-22.305775118989985</c:v>
                </c:pt>
                <c:pt idx="107">
                  <c:v>-22.888190325442537</c:v>
                </c:pt>
                <c:pt idx="108">
                  <c:v>-22.847902456401009</c:v>
                </c:pt>
                <c:pt idx="109">
                  <c:v>-22.397639525511757</c:v>
                </c:pt>
                <c:pt idx="110">
                  <c:v>-21.764503277141991</c:v>
                </c:pt>
                <c:pt idx="111">
                  <c:v>-22.20774765788676</c:v>
                </c:pt>
                <c:pt idx="112">
                  <c:v>-21.501504555817071</c:v>
                </c:pt>
                <c:pt idx="113">
                  <c:v>-20.813539318856151</c:v>
                </c:pt>
                <c:pt idx="114">
                  <c:v>-19.599564874759164</c:v>
                </c:pt>
                <c:pt idx="115">
                  <c:v>-19.093866126727086</c:v>
                </c:pt>
                <c:pt idx="116">
                  <c:v>-17.726212748536419</c:v>
                </c:pt>
                <c:pt idx="117">
                  <c:v>-17.757578001874261</c:v>
                </c:pt>
                <c:pt idx="118">
                  <c:v>-16.982914815285945</c:v>
                </c:pt>
                <c:pt idx="119">
                  <c:v>-16.839238364002284</c:v>
                </c:pt>
              </c:numCache>
            </c:numRef>
          </c:yVal>
          <c:smooth val="0"/>
          <c:extLst>
            <c:ext xmlns:c16="http://schemas.microsoft.com/office/drawing/2014/chart" uri="{C3380CC4-5D6E-409C-BE32-E72D297353CC}">
              <c16:uniqueId val="{00000000-6208-4ED0-93EB-06804819EA20}"/>
            </c:ext>
          </c:extLst>
        </c:ser>
        <c:dLbls>
          <c:showLegendKey val="0"/>
          <c:showVal val="0"/>
          <c:showCatName val="0"/>
          <c:showSerName val="0"/>
          <c:showPercent val="0"/>
          <c:showBubbleSize val="0"/>
        </c:dLbls>
        <c:axId val="2044153343"/>
        <c:axId val="2044140447"/>
      </c:scatterChart>
      <c:valAx>
        <c:axId val="2044153343"/>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crossAx val="2044140447"/>
        <c:crosses val="autoZero"/>
        <c:crossBetween val="midCat"/>
        <c:majorUnit val="600"/>
      </c:valAx>
      <c:valAx>
        <c:axId val="2044140447"/>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Diameter</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44153343"/>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'PPADS+glu'!$G$3</c:f>
              <c:strCache>
                <c:ptCount val="1"/>
                <c:pt idx="0">
                  <c:v>avg n=5</c:v>
                </c:pt>
              </c:strCache>
            </c:strRef>
          </c:tx>
          <c:spPr>
            <a:ln w="25400" cap="rnd">
              <a:solidFill>
                <a:srgbClr val="3598A5"/>
              </a:solidFill>
              <a:round/>
            </a:ln>
            <a:effectLst/>
          </c:spPr>
          <c:marker>
            <c:symbol val="none"/>
          </c:marker>
          <c:errBars>
            <c:errDir val="y"/>
            <c:errBarType val="both"/>
            <c:errValType val="cust"/>
            <c:noEndCap val="1"/>
            <c:plus>
              <c:numRef>
                <c:f>'PPADS+glu'!$H$4:$H$174</c:f>
                <c:numCache>
                  <c:formatCode>General</c:formatCode>
                  <c:ptCount val="171"/>
                  <c:pt idx="0">
                    <c:v>3.6362775161096472</c:v>
                  </c:pt>
                  <c:pt idx="1">
                    <c:v>3.5145653844939129</c:v>
                  </c:pt>
                  <c:pt idx="2">
                    <c:v>3.2928232267184749</c:v>
                  </c:pt>
                  <c:pt idx="3">
                    <c:v>3.0378108825507999</c:v>
                  </c:pt>
                  <c:pt idx="4">
                    <c:v>2.8901926947124066</c:v>
                  </c:pt>
                  <c:pt idx="5">
                    <c:v>2.7754629905900896</c:v>
                  </c:pt>
                  <c:pt idx="6">
                    <c:v>2.3012973532823788</c:v>
                  </c:pt>
                  <c:pt idx="7">
                    <c:v>2.4861483005458083</c:v>
                  </c:pt>
                  <c:pt idx="8">
                    <c:v>1.9953702040156169</c:v>
                  </c:pt>
                  <c:pt idx="9">
                    <c:v>2.1934435358454838</c:v>
                  </c:pt>
                  <c:pt idx="10">
                    <c:v>3.8186070843520556</c:v>
                  </c:pt>
                  <c:pt idx="11">
                    <c:v>3.5764070170795286</c:v>
                  </c:pt>
                  <c:pt idx="12">
                    <c:v>3.8634393552072455</c:v>
                  </c:pt>
                  <c:pt idx="13">
                    <c:v>3.8232258297815389</c:v>
                  </c:pt>
                  <c:pt idx="14">
                    <c:v>4.0500019234159463</c:v>
                  </c:pt>
                  <c:pt idx="15">
                    <c:v>4.1401165697582272</c:v>
                  </c:pt>
                  <c:pt idx="16">
                    <c:v>3.626223378151475</c:v>
                  </c:pt>
                  <c:pt idx="17">
                    <c:v>3.5060462007561823</c:v>
                  </c:pt>
                  <c:pt idx="18">
                    <c:v>3.5797374616942248</c:v>
                  </c:pt>
                  <c:pt idx="19">
                    <c:v>3.9904661821693344</c:v>
                  </c:pt>
                  <c:pt idx="20">
                    <c:v>3.3208432432505739</c:v>
                  </c:pt>
                  <c:pt idx="21">
                    <c:v>3.2756609389551827</c:v>
                  </c:pt>
                  <c:pt idx="22">
                    <c:v>3.0747840660784478</c:v>
                  </c:pt>
                  <c:pt idx="23">
                    <c:v>3.2288064394365561</c:v>
                  </c:pt>
                  <c:pt idx="24">
                    <c:v>3.4096503060301302</c:v>
                  </c:pt>
                  <c:pt idx="25">
                    <c:v>3.006193220056474</c:v>
                  </c:pt>
                  <c:pt idx="26">
                    <c:v>3.1893948500287421</c:v>
                  </c:pt>
                  <c:pt idx="27">
                    <c:v>3.5564265178306225</c:v>
                  </c:pt>
                  <c:pt idx="28">
                    <c:v>2.8611310296021699</c:v>
                  </c:pt>
                  <c:pt idx="29">
                    <c:v>3.0820841890086119</c:v>
                  </c:pt>
                  <c:pt idx="30">
                    <c:v>3.189337042633166</c:v>
                  </c:pt>
                  <c:pt idx="31">
                    <c:v>3.4600585543129849</c:v>
                  </c:pt>
                  <c:pt idx="32">
                    <c:v>2.6791030566897258</c:v>
                  </c:pt>
                  <c:pt idx="33">
                    <c:v>2.8412703321282318</c:v>
                  </c:pt>
                  <c:pt idx="34">
                    <c:v>2.2872833136601045</c:v>
                  </c:pt>
                  <c:pt idx="35">
                    <c:v>2.5840153209688888</c:v>
                  </c:pt>
                  <c:pt idx="36">
                    <c:v>2.8699104955188361</c:v>
                  </c:pt>
                  <c:pt idx="37">
                    <c:v>2.8083234944226438</c:v>
                  </c:pt>
                  <c:pt idx="38">
                    <c:v>2.7936827092510148</c:v>
                  </c:pt>
                  <c:pt idx="39">
                    <c:v>2.9512094084989435</c:v>
                  </c:pt>
                  <c:pt idx="40">
                    <c:v>2.8361658851937839</c:v>
                  </c:pt>
                  <c:pt idx="41">
                    <c:v>3.0575142852802863</c:v>
                  </c:pt>
                  <c:pt idx="42">
                    <c:v>2.6017409408356462</c:v>
                  </c:pt>
                  <c:pt idx="43">
                    <c:v>2.6977486325411997</c:v>
                  </c:pt>
                  <c:pt idx="44">
                    <c:v>3.2383488062785899</c:v>
                  </c:pt>
                  <c:pt idx="45">
                    <c:v>2.9866934662502524</c:v>
                  </c:pt>
                  <c:pt idx="46">
                    <c:v>2.9266364877168014</c:v>
                  </c:pt>
                  <c:pt idx="47">
                    <c:v>2.6091225257382251</c:v>
                  </c:pt>
                  <c:pt idx="48">
                    <c:v>2.8137228824727822</c:v>
                  </c:pt>
                  <c:pt idx="49">
                    <c:v>0.41950667294721777</c:v>
                  </c:pt>
                  <c:pt idx="50">
                    <c:v>0</c:v>
                  </c:pt>
                  <c:pt idx="51">
                    <c:v>1.230023487899609</c:v>
                  </c:pt>
                  <c:pt idx="52">
                    <c:v>1.5526065096373418</c:v>
                  </c:pt>
                  <c:pt idx="53">
                    <c:v>1.0675184765423169</c:v>
                  </c:pt>
                  <c:pt idx="54">
                    <c:v>0.88275013465222663</c:v>
                  </c:pt>
                  <c:pt idx="55">
                    <c:v>0.99366028078174973</c:v>
                  </c:pt>
                  <c:pt idx="56">
                    <c:v>0.87825935201359351</c:v>
                  </c:pt>
                  <c:pt idx="57">
                    <c:v>1.0801220794170119</c:v>
                  </c:pt>
                  <c:pt idx="58">
                    <c:v>1.5288738340637349</c:v>
                  </c:pt>
                  <c:pt idx="59">
                    <c:v>0.96817576637687208</c:v>
                  </c:pt>
                  <c:pt idx="60">
                    <c:v>0.96033918694287568</c:v>
                  </c:pt>
                  <c:pt idx="61">
                    <c:v>0.5534603506963911</c:v>
                  </c:pt>
                  <c:pt idx="62">
                    <c:v>0.7355515154229576</c:v>
                  </c:pt>
                  <c:pt idx="63">
                    <c:v>0.70796671636426001</c:v>
                  </c:pt>
                  <c:pt idx="64">
                    <c:v>0.63659163991254475</c:v>
                  </c:pt>
                  <c:pt idx="65">
                    <c:v>0.67838701077813024</c:v>
                  </c:pt>
                  <c:pt idx="66">
                    <c:v>0.82489765373387025</c:v>
                  </c:pt>
                  <c:pt idx="67">
                    <c:v>1.1359733583886364</c:v>
                  </c:pt>
                  <c:pt idx="68">
                    <c:v>1.5962001131690446</c:v>
                  </c:pt>
                  <c:pt idx="69">
                    <c:v>1.2954469412465519</c:v>
                  </c:pt>
                  <c:pt idx="70">
                    <c:v>1.5671208318908605</c:v>
                  </c:pt>
                  <c:pt idx="71">
                    <c:v>1.7128491922671452</c:v>
                  </c:pt>
                  <c:pt idx="72">
                    <c:v>1.6924719807713551</c:v>
                  </c:pt>
                  <c:pt idx="73">
                    <c:v>1.4377858164406156</c:v>
                  </c:pt>
                  <c:pt idx="74">
                    <c:v>1.1145302874295875</c:v>
                  </c:pt>
                  <c:pt idx="75">
                    <c:v>1.3297855618351959</c:v>
                  </c:pt>
                  <c:pt idx="76">
                    <c:v>0.99299538851704172</c:v>
                  </c:pt>
                  <c:pt idx="77">
                    <c:v>1.3566648141403539</c:v>
                  </c:pt>
                  <c:pt idx="78">
                    <c:v>1.0878349417589235</c:v>
                  </c:pt>
                  <c:pt idx="79">
                    <c:v>1.0554253334484753</c:v>
                  </c:pt>
                  <c:pt idx="80">
                    <c:v>1.6762075445469278</c:v>
                  </c:pt>
                  <c:pt idx="81">
                    <c:v>1.245395925623719</c:v>
                  </c:pt>
                  <c:pt idx="82">
                    <c:v>1.3658635206789593</c:v>
                  </c:pt>
                  <c:pt idx="83">
                    <c:v>1.8303891646130714</c:v>
                  </c:pt>
                  <c:pt idx="84">
                    <c:v>2.0140766662504981</c:v>
                  </c:pt>
                  <c:pt idx="85">
                    <c:v>1.7549262673438326</c:v>
                  </c:pt>
                  <c:pt idx="86">
                    <c:v>2.0367616110630866</c:v>
                  </c:pt>
                  <c:pt idx="87">
                    <c:v>2.0962298745288059</c:v>
                  </c:pt>
                  <c:pt idx="88">
                    <c:v>2.104709733525862</c:v>
                  </c:pt>
                  <c:pt idx="89">
                    <c:v>1.7904531117930773</c:v>
                  </c:pt>
                  <c:pt idx="90">
                    <c:v>2.4836075787894343</c:v>
                  </c:pt>
                  <c:pt idx="91">
                    <c:v>2.1750657276825063</c:v>
                  </c:pt>
                  <c:pt idx="92">
                    <c:v>2.2889787566631909</c:v>
                  </c:pt>
                  <c:pt idx="93">
                    <c:v>2.8476169505482005</c:v>
                  </c:pt>
                  <c:pt idx="94">
                    <c:v>2.6172327700207858</c:v>
                  </c:pt>
                  <c:pt idx="95">
                    <c:v>2.6993607356177201</c:v>
                  </c:pt>
                  <c:pt idx="96">
                    <c:v>2.2581164147822719</c:v>
                  </c:pt>
                  <c:pt idx="97">
                    <c:v>2.408780058406323</c:v>
                  </c:pt>
                  <c:pt idx="98">
                    <c:v>2.4462707302979361</c:v>
                  </c:pt>
                  <c:pt idx="99">
                    <c:v>2.2157131707973088</c:v>
                  </c:pt>
                  <c:pt idx="100">
                    <c:v>1.6963067959148961</c:v>
                  </c:pt>
                  <c:pt idx="101">
                    <c:v>1.5398353698920881</c:v>
                  </c:pt>
                  <c:pt idx="102">
                    <c:v>1.7986892544622193</c:v>
                  </c:pt>
                  <c:pt idx="103">
                    <c:v>1.7098855266351816</c:v>
                  </c:pt>
                  <c:pt idx="104">
                    <c:v>1.7512008852328227</c:v>
                  </c:pt>
                  <c:pt idx="105">
                    <c:v>2.169321657711313</c:v>
                  </c:pt>
                  <c:pt idx="106">
                    <c:v>2.4399754478547218</c:v>
                  </c:pt>
                  <c:pt idx="107">
                    <c:v>2.3347412695473322</c:v>
                  </c:pt>
                  <c:pt idx="108">
                    <c:v>2.0401217083620158</c:v>
                  </c:pt>
                  <c:pt idx="109">
                    <c:v>2.1218058635808847</c:v>
                  </c:pt>
                  <c:pt idx="110">
                    <c:v>2.4045253337434507</c:v>
                  </c:pt>
                  <c:pt idx="111">
                    <c:v>2.023422240887812</c:v>
                  </c:pt>
                  <c:pt idx="112">
                    <c:v>2.2246622035922523</c:v>
                  </c:pt>
                  <c:pt idx="113">
                    <c:v>3.0557836610828075</c:v>
                  </c:pt>
                  <c:pt idx="114">
                    <c:v>2.8770149026996354</c:v>
                  </c:pt>
                  <c:pt idx="115">
                    <c:v>3.1425515547093035</c:v>
                  </c:pt>
                  <c:pt idx="116">
                    <c:v>3.1679645891733021</c:v>
                  </c:pt>
                  <c:pt idx="117">
                    <c:v>3.2017708244348113</c:v>
                  </c:pt>
                  <c:pt idx="118">
                    <c:v>3.0940279702117635</c:v>
                  </c:pt>
                  <c:pt idx="119">
                    <c:v>3.7853049297814434</c:v>
                  </c:pt>
                  <c:pt idx="120">
                    <c:v>2.9168128912435436</c:v>
                  </c:pt>
                  <c:pt idx="121">
                    <c:v>3.0386233958184974</c:v>
                  </c:pt>
                  <c:pt idx="122">
                    <c:v>2.9245374966962654</c:v>
                  </c:pt>
                  <c:pt idx="123">
                    <c:v>3.1315065958952024</c:v>
                  </c:pt>
                  <c:pt idx="124">
                    <c:v>2.6528064608394208</c:v>
                  </c:pt>
                  <c:pt idx="125">
                    <c:v>2.9486902735970708</c:v>
                  </c:pt>
                  <c:pt idx="126">
                    <c:v>2.8328767372226968</c:v>
                  </c:pt>
                  <c:pt idx="127">
                    <c:v>3.2516044030948734</c:v>
                  </c:pt>
                  <c:pt idx="128">
                    <c:v>2.9906411185701938</c:v>
                  </c:pt>
                  <c:pt idx="129">
                    <c:v>2.8439911745498603</c:v>
                  </c:pt>
                  <c:pt idx="130">
                    <c:v>2.3677693004896625</c:v>
                  </c:pt>
                  <c:pt idx="131">
                    <c:v>2.8823981116490121</c:v>
                  </c:pt>
                  <c:pt idx="132">
                    <c:v>3.2581693748545173</c:v>
                  </c:pt>
                  <c:pt idx="133">
                    <c:v>3.4051265978313574</c:v>
                  </c:pt>
                  <c:pt idx="134">
                    <c:v>2.2994922116645231</c:v>
                  </c:pt>
                  <c:pt idx="135">
                    <c:v>2.7186758115865697</c:v>
                  </c:pt>
                  <c:pt idx="136">
                    <c:v>3.1374600899110558</c:v>
                  </c:pt>
                  <c:pt idx="137">
                    <c:v>2.3357932242696382</c:v>
                  </c:pt>
                  <c:pt idx="138">
                    <c:v>2.3797576575793395</c:v>
                  </c:pt>
                  <c:pt idx="139">
                    <c:v>2.3317986297110944</c:v>
                  </c:pt>
                  <c:pt idx="140">
                    <c:v>2.6847717731764824</c:v>
                  </c:pt>
                  <c:pt idx="141">
                    <c:v>2.8494934081152361</c:v>
                  </c:pt>
                  <c:pt idx="142">
                    <c:v>2.5876769524875058</c:v>
                  </c:pt>
                  <c:pt idx="143">
                    <c:v>3.4439602193499024</c:v>
                  </c:pt>
                  <c:pt idx="144">
                    <c:v>2.4864230762315258</c:v>
                  </c:pt>
                  <c:pt idx="145">
                    <c:v>2.9250581295229088</c:v>
                  </c:pt>
                  <c:pt idx="146">
                    <c:v>2.9574423915906207</c:v>
                  </c:pt>
                  <c:pt idx="147">
                    <c:v>2.284688879373975</c:v>
                  </c:pt>
                  <c:pt idx="148">
                    <c:v>1.8113478953905038</c:v>
                  </c:pt>
                  <c:pt idx="149">
                    <c:v>1.6507022109172955</c:v>
                  </c:pt>
                  <c:pt idx="150">
                    <c:v>2.0269920723761126</c:v>
                  </c:pt>
                  <c:pt idx="151">
                    <c:v>2.0690508296504566</c:v>
                  </c:pt>
                  <c:pt idx="152">
                    <c:v>2.348323701671001</c:v>
                  </c:pt>
                  <c:pt idx="153">
                    <c:v>2.2847455979846427</c:v>
                  </c:pt>
                  <c:pt idx="154">
                    <c:v>3.1974788670860033</c:v>
                  </c:pt>
                  <c:pt idx="155">
                    <c:v>1.5422280442983298</c:v>
                  </c:pt>
                  <c:pt idx="156">
                    <c:v>2.2307464993766657</c:v>
                  </c:pt>
                  <c:pt idx="157">
                    <c:v>1.9307728569260263</c:v>
                  </c:pt>
                  <c:pt idx="158">
                    <c:v>1.9626726312591913</c:v>
                  </c:pt>
                  <c:pt idx="159">
                    <c:v>1.6235303939301042</c:v>
                  </c:pt>
                  <c:pt idx="160">
                    <c:v>1.6445424383550167</c:v>
                  </c:pt>
                  <c:pt idx="161">
                    <c:v>1.2523518048346594</c:v>
                  </c:pt>
                  <c:pt idx="162">
                    <c:v>1.4818221901747244</c:v>
                  </c:pt>
                  <c:pt idx="163">
                    <c:v>1.2229340465926282</c:v>
                  </c:pt>
                  <c:pt idx="164">
                    <c:v>1.6478503470420736</c:v>
                  </c:pt>
                  <c:pt idx="165">
                    <c:v>2.3345451998380526</c:v>
                  </c:pt>
                  <c:pt idx="166">
                    <c:v>1.7871500580051169</c:v>
                  </c:pt>
                  <c:pt idx="167">
                    <c:v>2.0314960965837185</c:v>
                  </c:pt>
                  <c:pt idx="168">
                    <c:v>2.1822991397341731</c:v>
                  </c:pt>
                  <c:pt idx="169">
                    <c:v>4.8066838127160165E-2</c:v>
                  </c:pt>
                  <c:pt idx="170">
                    <c:v>7.0723189156792376E-2</c:v>
                  </c:pt>
                </c:numCache>
              </c:numRef>
            </c:plus>
            <c:minus>
              <c:numRef>
                <c:f>'PPADS+glu'!$H$4:$H$174</c:f>
                <c:numCache>
                  <c:formatCode>General</c:formatCode>
                  <c:ptCount val="171"/>
                  <c:pt idx="0">
                    <c:v>3.6362775161096472</c:v>
                  </c:pt>
                  <c:pt idx="1">
                    <c:v>3.5145653844939129</c:v>
                  </c:pt>
                  <c:pt idx="2">
                    <c:v>3.2928232267184749</c:v>
                  </c:pt>
                  <c:pt idx="3">
                    <c:v>3.0378108825507999</c:v>
                  </c:pt>
                  <c:pt idx="4">
                    <c:v>2.8901926947124066</c:v>
                  </c:pt>
                  <c:pt idx="5">
                    <c:v>2.7754629905900896</c:v>
                  </c:pt>
                  <c:pt idx="6">
                    <c:v>2.3012973532823788</c:v>
                  </c:pt>
                  <c:pt idx="7">
                    <c:v>2.4861483005458083</c:v>
                  </c:pt>
                  <c:pt idx="8">
                    <c:v>1.9953702040156169</c:v>
                  </c:pt>
                  <c:pt idx="9">
                    <c:v>2.1934435358454838</c:v>
                  </c:pt>
                  <c:pt idx="10">
                    <c:v>3.8186070843520556</c:v>
                  </c:pt>
                  <c:pt idx="11">
                    <c:v>3.5764070170795286</c:v>
                  </c:pt>
                  <c:pt idx="12">
                    <c:v>3.8634393552072455</c:v>
                  </c:pt>
                  <c:pt idx="13">
                    <c:v>3.8232258297815389</c:v>
                  </c:pt>
                  <c:pt idx="14">
                    <c:v>4.0500019234159463</c:v>
                  </c:pt>
                  <c:pt idx="15">
                    <c:v>4.1401165697582272</c:v>
                  </c:pt>
                  <c:pt idx="16">
                    <c:v>3.626223378151475</c:v>
                  </c:pt>
                  <c:pt idx="17">
                    <c:v>3.5060462007561823</c:v>
                  </c:pt>
                  <c:pt idx="18">
                    <c:v>3.5797374616942248</c:v>
                  </c:pt>
                  <c:pt idx="19">
                    <c:v>3.9904661821693344</c:v>
                  </c:pt>
                  <c:pt idx="20">
                    <c:v>3.3208432432505739</c:v>
                  </c:pt>
                  <c:pt idx="21">
                    <c:v>3.2756609389551827</c:v>
                  </c:pt>
                  <c:pt idx="22">
                    <c:v>3.0747840660784478</c:v>
                  </c:pt>
                  <c:pt idx="23">
                    <c:v>3.2288064394365561</c:v>
                  </c:pt>
                  <c:pt idx="24">
                    <c:v>3.4096503060301302</c:v>
                  </c:pt>
                  <c:pt idx="25">
                    <c:v>3.006193220056474</c:v>
                  </c:pt>
                  <c:pt idx="26">
                    <c:v>3.1893948500287421</c:v>
                  </c:pt>
                  <c:pt idx="27">
                    <c:v>3.5564265178306225</c:v>
                  </c:pt>
                  <c:pt idx="28">
                    <c:v>2.8611310296021699</c:v>
                  </c:pt>
                  <c:pt idx="29">
                    <c:v>3.0820841890086119</c:v>
                  </c:pt>
                  <c:pt idx="30">
                    <c:v>3.189337042633166</c:v>
                  </c:pt>
                  <c:pt idx="31">
                    <c:v>3.4600585543129849</c:v>
                  </c:pt>
                  <c:pt idx="32">
                    <c:v>2.6791030566897258</c:v>
                  </c:pt>
                  <c:pt idx="33">
                    <c:v>2.8412703321282318</c:v>
                  </c:pt>
                  <c:pt idx="34">
                    <c:v>2.2872833136601045</c:v>
                  </c:pt>
                  <c:pt idx="35">
                    <c:v>2.5840153209688888</c:v>
                  </c:pt>
                  <c:pt idx="36">
                    <c:v>2.8699104955188361</c:v>
                  </c:pt>
                  <c:pt idx="37">
                    <c:v>2.8083234944226438</c:v>
                  </c:pt>
                  <c:pt idx="38">
                    <c:v>2.7936827092510148</c:v>
                  </c:pt>
                  <c:pt idx="39">
                    <c:v>2.9512094084989435</c:v>
                  </c:pt>
                  <c:pt idx="40">
                    <c:v>2.8361658851937839</c:v>
                  </c:pt>
                  <c:pt idx="41">
                    <c:v>3.0575142852802863</c:v>
                  </c:pt>
                  <c:pt idx="42">
                    <c:v>2.6017409408356462</c:v>
                  </c:pt>
                  <c:pt idx="43">
                    <c:v>2.6977486325411997</c:v>
                  </c:pt>
                  <c:pt idx="44">
                    <c:v>3.2383488062785899</c:v>
                  </c:pt>
                  <c:pt idx="45">
                    <c:v>2.9866934662502524</c:v>
                  </c:pt>
                  <c:pt idx="46">
                    <c:v>2.9266364877168014</c:v>
                  </c:pt>
                  <c:pt idx="47">
                    <c:v>2.6091225257382251</c:v>
                  </c:pt>
                  <c:pt idx="48">
                    <c:v>2.8137228824727822</c:v>
                  </c:pt>
                  <c:pt idx="49">
                    <c:v>0.41950667294721777</c:v>
                  </c:pt>
                  <c:pt idx="50">
                    <c:v>0</c:v>
                  </c:pt>
                  <c:pt idx="51">
                    <c:v>1.230023487899609</c:v>
                  </c:pt>
                  <c:pt idx="52">
                    <c:v>1.5526065096373418</c:v>
                  </c:pt>
                  <c:pt idx="53">
                    <c:v>1.0675184765423169</c:v>
                  </c:pt>
                  <c:pt idx="54">
                    <c:v>0.88275013465222663</c:v>
                  </c:pt>
                  <c:pt idx="55">
                    <c:v>0.99366028078174973</c:v>
                  </c:pt>
                  <c:pt idx="56">
                    <c:v>0.87825935201359351</c:v>
                  </c:pt>
                  <c:pt idx="57">
                    <c:v>1.0801220794170119</c:v>
                  </c:pt>
                  <c:pt idx="58">
                    <c:v>1.5288738340637349</c:v>
                  </c:pt>
                  <c:pt idx="59">
                    <c:v>0.96817576637687208</c:v>
                  </c:pt>
                  <c:pt idx="60">
                    <c:v>0.96033918694287568</c:v>
                  </c:pt>
                  <c:pt idx="61">
                    <c:v>0.5534603506963911</c:v>
                  </c:pt>
                  <c:pt idx="62">
                    <c:v>0.7355515154229576</c:v>
                  </c:pt>
                  <c:pt idx="63">
                    <c:v>0.70796671636426001</c:v>
                  </c:pt>
                  <c:pt idx="64">
                    <c:v>0.63659163991254475</c:v>
                  </c:pt>
                  <c:pt idx="65">
                    <c:v>0.67838701077813024</c:v>
                  </c:pt>
                  <c:pt idx="66">
                    <c:v>0.82489765373387025</c:v>
                  </c:pt>
                  <c:pt idx="67">
                    <c:v>1.1359733583886364</c:v>
                  </c:pt>
                  <c:pt idx="68">
                    <c:v>1.5962001131690446</c:v>
                  </c:pt>
                  <c:pt idx="69">
                    <c:v>1.2954469412465519</c:v>
                  </c:pt>
                  <c:pt idx="70">
                    <c:v>1.5671208318908605</c:v>
                  </c:pt>
                  <c:pt idx="71">
                    <c:v>1.7128491922671452</c:v>
                  </c:pt>
                  <c:pt idx="72">
                    <c:v>1.6924719807713551</c:v>
                  </c:pt>
                  <c:pt idx="73">
                    <c:v>1.4377858164406156</c:v>
                  </c:pt>
                  <c:pt idx="74">
                    <c:v>1.1145302874295875</c:v>
                  </c:pt>
                  <c:pt idx="75">
                    <c:v>1.3297855618351959</c:v>
                  </c:pt>
                  <c:pt idx="76">
                    <c:v>0.99299538851704172</c:v>
                  </c:pt>
                  <c:pt idx="77">
                    <c:v>1.3566648141403539</c:v>
                  </c:pt>
                  <c:pt idx="78">
                    <c:v>1.0878349417589235</c:v>
                  </c:pt>
                  <c:pt idx="79">
                    <c:v>1.0554253334484753</c:v>
                  </c:pt>
                  <c:pt idx="80">
                    <c:v>1.6762075445469278</c:v>
                  </c:pt>
                  <c:pt idx="81">
                    <c:v>1.245395925623719</c:v>
                  </c:pt>
                  <c:pt idx="82">
                    <c:v>1.3658635206789593</c:v>
                  </c:pt>
                  <c:pt idx="83">
                    <c:v>1.8303891646130714</c:v>
                  </c:pt>
                  <c:pt idx="84">
                    <c:v>2.0140766662504981</c:v>
                  </c:pt>
                  <c:pt idx="85">
                    <c:v>1.7549262673438326</c:v>
                  </c:pt>
                  <c:pt idx="86">
                    <c:v>2.0367616110630866</c:v>
                  </c:pt>
                  <c:pt idx="87">
                    <c:v>2.0962298745288059</c:v>
                  </c:pt>
                  <c:pt idx="88">
                    <c:v>2.104709733525862</c:v>
                  </c:pt>
                  <c:pt idx="89">
                    <c:v>1.7904531117930773</c:v>
                  </c:pt>
                  <c:pt idx="90">
                    <c:v>2.4836075787894343</c:v>
                  </c:pt>
                  <c:pt idx="91">
                    <c:v>2.1750657276825063</c:v>
                  </c:pt>
                  <c:pt idx="92">
                    <c:v>2.2889787566631909</c:v>
                  </c:pt>
                  <c:pt idx="93">
                    <c:v>2.8476169505482005</c:v>
                  </c:pt>
                  <c:pt idx="94">
                    <c:v>2.6172327700207858</c:v>
                  </c:pt>
                  <c:pt idx="95">
                    <c:v>2.6993607356177201</c:v>
                  </c:pt>
                  <c:pt idx="96">
                    <c:v>2.2581164147822719</c:v>
                  </c:pt>
                  <c:pt idx="97">
                    <c:v>2.408780058406323</c:v>
                  </c:pt>
                  <c:pt idx="98">
                    <c:v>2.4462707302979361</c:v>
                  </c:pt>
                  <c:pt idx="99">
                    <c:v>2.2157131707973088</c:v>
                  </c:pt>
                  <c:pt idx="100">
                    <c:v>1.6963067959148961</c:v>
                  </c:pt>
                  <c:pt idx="101">
                    <c:v>1.5398353698920881</c:v>
                  </c:pt>
                  <c:pt idx="102">
                    <c:v>1.7986892544622193</c:v>
                  </c:pt>
                  <c:pt idx="103">
                    <c:v>1.7098855266351816</c:v>
                  </c:pt>
                  <c:pt idx="104">
                    <c:v>1.7512008852328227</c:v>
                  </c:pt>
                  <c:pt idx="105">
                    <c:v>2.169321657711313</c:v>
                  </c:pt>
                  <c:pt idx="106">
                    <c:v>2.4399754478547218</c:v>
                  </c:pt>
                  <c:pt idx="107">
                    <c:v>2.3347412695473322</c:v>
                  </c:pt>
                  <c:pt idx="108">
                    <c:v>2.0401217083620158</c:v>
                  </c:pt>
                  <c:pt idx="109">
                    <c:v>2.1218058635808847</c:v>
                  </c:pt>
                  <c:pt idx="110">
                    <c:v>2.4045253337434507</c:v>
                  </c:pt>
                  <c:pt idx="111">
                    <c:v>2.023422240887812</c:v>
                  </c:pt>
                  <c:pt idx="112">
                    <c:v>2.2246622035922523</c:v>
                  </c:pt>
                  <c:pt idx="113">
                    <c:v>3.0557836610828075</c:v>
                  </c:pt>
                  <c:pt idx="114">
                    <c:v>2.8770149026996354</c:v>
                  </c:pt>
                  <c:pt idx="115">
                    <c:v>3.1425515547093035</c:v>
                  </c:pt>
                  <c:pt idx="116">
                    <c:v>3.1679645891733021</c:v>
                  </c:pt>
                  <c:pt idx="117">
                    <c:v>3.2017708244348113</c:v>
                  </c:pt>
                  <c:pt idx="118">
                    <c:v>3.0940279702117635</c:v>
                  </c:pt>
                  <c:pt idx="119">
                    <c:v>3.7853049297814434</c:v>
                  </c:pt>
                  <c:pt idx="120">
                    <c:v>2.9168128912435436</c:v>
                  </c:pt>
                  <c:pt idx="121">
                    <c:v>3.0386233958184974</c:v>
                  </c:pt>
                  <c:pt idx="122">
                    <c:v>2.9245374966962654</c:v>
                  </c:pt>
                  <c:pt idx="123">
                    <c:v>3.1315065958952024</c:v>
                  </c:pt>
                  <c:pt idx="124">
                    <c:v>2.6528064608394208</c:v>
                  </c:pt>
                  <c:pt idx="125">
                    <c:v>2.9486902735970708</c:v>
                  </c:pt>
                  <c:pt idx="126">
                    <c:v>2.8328767372226968</c:v>
                  </c:pt>
                  <c:pt idx="127">
                    <c:v>3.2516044030948734</c:v>
                  </c:pt>
                  <c:pt idx="128">
                    <c:v>2.9906411185701938</c:v>
                  </c:pt>
                  <c:pt idx="129">
                    <c:v>2.8439911745498603</c:v>
                  </c:pt>
                  <c:pt idx="130">
                    <c:v>2.3677693004896625</c:v>
                  </c:pt>
                  <c:pt idx="131">
                    <c:v>2.8823981116490121</c:v>
                  </c:pt>
                  <c:pt idx="132">
                    <c:v>3.2581693748545173</c:v>
                  </c:pt>
                  <c:pt idx="133">
                    <c:v>3.4051265978313574</c:v>
                  </c:pt>
                  <c:pt idx="134">
                    <c:v>2.2994922116645231</c:v>
                  </c:pt>
                  <c:pt idx="135">
                    <c:v>2.7186758115865697</c:v>
                  </c:pt>
                  <c:pt idx="136">
                    <c:v>3.1374600899110558</c:v>
                  </c:pt>
                  <c:pt idx="137">
                    <c:v>2.3357932242696382</c:v>
                  </c:pt>
                  <c:pt idx="138">
                    <c:v>2.3797576575793395</c:v>
                  </c:pt>
                  <c:pt idx="139">
                    <c:v>2.3317986297110944</c:v>
                  </c:pt>
                  <c:pt idx="140">
                    <c:v>2.6847717731764824</c:v>
                  </c:pt>
                  <c:pt idx="141">
                    <c:v>2.8494934081152361</c:v>
                  </c:pt>
                  <c:pt idx="142">
                    <c:v>2.5876769524875058</c:v>
                  </c:pt>
                  <c:pt idx="143">
                    <c:v>3.4439602193499024</c:v>
                  </c:pt>
                  <c:pt idx="144">
                    <c:v>2.4864230762315258</c:v>
                  </c:pt>
                  <c:pt idx="145">
                    <c:v>2.9250581295229088</c:v>
                  </c:pt>
                  <c:pt idx="146">
                    <c:v>2.9574423915906207</c:v>
                  </c:pt>
                  <c:pt idx="147">
                    <c:v>2.284688879373975</c:v>
                  </c:pt>
                  <c:pt idx="148">
                    <c:v>1.8113478953905038</c:v>
                  </c:pt>
                  <c:pt idx="149">
                    <c:v>1.6507022109172955</c:v>
                  </c:pt>
                  <c:pt idx="150">
                    <c:v>2.0269920723761126</c:v>
                  </c:pt>
                  <c:pt idx="151">
                    <c:v>2.0690508296504566</c:v>
                  </c:pt>
                  <c:pt idx="152">
                    <c:v>2.348323701671001</c:v>
                  </c:pt>
                  <c:pt idx="153">
                    <c:v>2.2847455979846427</c:v>
                  </c:pt>
                  <c:pt idx="154">
                    <c:v>3.1974788670860033</c:v>
                  </c:pt>
                  <c:pt idx="155">
                    <c:v>1.5422280442983298</c:v>
                  </c:pt>
                  <c:pt idx="156">
                    <c:v>2.2307464993766657</c:v>
                  </c:pt>
                  <c:pt idx="157">
                    <c:v>1.9307728569260263</c:v>
                  </c:pt>
                  <c:pt idx="158">
                    <c:v>1.9626726312591913</c:v>
                  </c:pt>
                  <c:pt idx="159">
                    <c:v>1.6235303939301042</c:v>
                  </c:pt>
                  <c:pt idx="160">
                    <c:v>1.6445424383550167</c:v>
                  </c:pt>
                  <c:pt idx="161">
                    <c:v>1.2523518048346594</c:v>
                  </c:pt>
                  <c:pt idx="162">
                    <c:v>1.4818221901747244</c:v>
                  </c:pt>
                  <c:pt idx="163">
                    <c:v>1.2229340465926282</c:v>
                  </c:pt>
                  <c:pt idx="164">
                    <c:v>1.6478503470420736</c:v>
                  </c:pt>
                  <c:pt idx="165">
                    <c:v>2.3345451998380526</c:v>
                  </c:pt>
                  <c:pt idx="166">
                    <c:v>1.7871500580051169</c:v>
                  </c:pt>
                  <c:pt idx="167">
                    <c:v>2.0314960965837185</c:v>
                  </c:pt>
                  <c:pt idx="168">
                    <c:v>2.1822991397341731</c:v>
                  </c:pt>
                  <c:pt idx="169">
                    <c:v>4.8066838127160165E-2</c:v>
                  </c:pt>
                  <c:pt idx="170">
                    <c:v>7.0723189156792376E-2</c:v>
                  </c:pt>
                </c:numCache>
              </c:numRef>
            </c:minus>
            <c:spPr>
              <a:noFill/>
              <a:ln w="63500" cap="flat" cmpd="sng" algn="ctr">
                <a:solidFill>
                  <a:srgbClr val="83CDD7">
                    <a:alpha val="30000"/>
                  </a:srgbClr>
                </a:solidFill>
                <a:round/>
              </a:ln>
              <a:effectLst/>
            </c:spPr>
          </c:errBars>
          <c:xVal>
            <c:numRef>
              <c:f>'PPADS+glu'!$A$4:$A$174</c:f>
              <c:numCache>
                <c:formatCode>General</c:formatCode>
                <c:ptCount val="17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numCache>
            </c:numRef>
          </c:xVal>
          <c:yVal>
            <c:numRef>
              <c:f>'PPADS+glu'!$G$4:$G$174</c:f>
              <c:numCache>
                <c:formatCode>General</c:formatCode>
                <c:ptCount val="171"/>
                <c:pt idx="0">
                  <c:v>-7.0224332315213429</c:v>
                </c:pt>
                <c:pt idx="1">
                  <c:v>-6.2898112103266168</c:v>
                </c:pt>
                <c:pt idx="2">
                  <c:v>-7.256830333759976</c:v>
                </c:pt>
                <c:pt idx="3">
                  <c:v>-7.2880819384060391</c:v>
                </c:pt>
                <c:pt idx="4">
                  <c:v>-8.8716689555262072</c:v>
                </c:pt>
                <c:pt idx="5">
                  <c:v>-6.1637602179983162</c:v>
                </c:pt>
                <c:pt idx="6">
                  <c:v>-6.4479626602445892</c:v>
                </c:pt>
                <c:pt idx="7">
                  <c:v>-5.6580755211692955</c:v>
                </c:pt>
                <c:pt idx="8">
                  <c:v>-4.6790032817237961</c:v>
                </c:pt>
                <c:pt idx="9">
                  <c:v>-1.3110042512642193</c:v>
                </c:pt>
                <c:pt idx="10">
                  <c:v>-4.8053872658771359</c:v>
                </c:pt>
                <c:pt idx="11">
                  <c:v>3.5460412124637215</c:v>
                </c:pt>
                <c:pt idx="12">
                  <c:v>4.3476753613047823</c:v>
                </c:pt>
                <c:pt idx="13">
                  <c:v>4.2491792141167561</c:v>
                </c:pt>
                <c:pt idx="14">
                  <c:v>5.8459970159273178</c:v>
                </c:pt>
                <c:pt idx="15">
                  <c:v>4.4728687889067142</c:v>
                </c:pt>
                <c:pt idx="16">
                  <c:v>4.4224249827142756</c:v>
                </c:pt>
                <c:pt idx="17">
                  <c:v>2.657726780506223</c:v>
                </c:pt>
                <c:pt idx="18">
                  <c:v>2.8061650292597311</c:v>
                </c:pt>
                <c:pt idx="19">
                  <c:v>1.6203019227981525</c:v>
                </c:pt>
                <c:pt idx="20">
                  <c:v>0.41817421154858081</c:v>
                </c:pt>
                <c:pt idx="21">
                  <c:v>1.1981767246082862</c:v>
                </c:pt>
                <c:pt idx="22">
                  <c:v>0.56794318370367414</c:v>
                </c:pt>
                <c:pt idx="23">
                  <c:v>0.19530337878829726</c:v>
                </c:pt>
                <c:pt idx="24">
                  <c:v>-0.22931802680586938</c:v>
                </c:pt>
                <c:pt idx="25">
                  <c:v>6.3054263510218339E-2</c:v>
                </c:pt>
                <c:pt idx="26">
                  <c:v>-0.61711261402667517</c:v>
                </c:pt>
                <c:pt idx="27">
                  <c:v>-1.7115695566690641</c:v>
                </c:pt>
                <c:pt idx="28">
                  <c:v>-1.13393329754421</c:v>
                </c:pt>
                <c:pt idx="29">
                  <c:v>-1.6629024087240392</c:v>
                </c:pt>
                <c:pt idx="30">
                  <c:v>-2.3497532325694239</c:v>
                </c:pt>
                <c:pt idx="31">
                  <c:v>-2.2356085220959954</c:v>
                </c:pt>
                <c:pt idx="32">
                  <c:v>-3.1944152207842009</c:v>
                </c:pt>
                <c:pt idx="33">
                  <c:v>-2.9561418926997818</c:v>
                </c:pt>
                <c:pt idx="34">
                  <c:v>-3.7966080025034188</c:v>
                </c:pt>
                <c:pt idx="35">
                  <c:v>-3.2520018496553602</c:v>
                </c:pt>
                <c:pt idx="36">
                  <c:v>-3.6928645178344355</c:v>
                </c:pt>
                <c:pt idx="37">
                  <c:v>-5.7438424367383423</c:v>
                </c:pt>
                <c:pt idx="38">
                  <c:v>-3.2894325131341837</c:v>
                </c:pt>
                <c:pt idx="39">
                  <c:v>-4.7787018985225673</c:v>
                </c:pt>
                <c:pt idx="40">
                  <c:v>-4.4546113741178717</c:v>
                </c:pt>
                <c:pt idx="41">
                  <c:v>-4.3461541655024316</c:v>
                </c:pt>
                <c:pt idx="42">
                  <c:v>-5.0434215386591168</c:v>
                </c:pt>
                <c:pt idx="43">
                  <c:v>-4.2230169070422914</c:v>
                </c:pt>
                <c:pt idx="44">
                  <c:v>-4.517516346981175</c:v>
                </c:pt>
                <c:pt idx="45">
                  <c:v>-3.9293621470833884</c:v>
                </c:pt>
                <c:pt idx="46">
                  <c:v>-3.363259708385268</c:v>
                </c:pt>
                <c:pt idx="47">
                  <c:v>-4.3033334745465286</c:v>
                </c:pt>
                <c:pt idx="48">
                  <c:v>-4.2119827996818344</c:v>
                </c:pt>
                <c:pt idx="49">
                  <c:v>-0.93948030130257365</c:v>
                </c:pt>
                <c:pt idx="50">
                  <c:v>0</c:v>
                </c:pt>
                <c:pt idx="51">
                  <c:v>-0.13084211305174887</c:v>
                </c:pt>
                <c:pt idx="52">
                  <c:v>-2.1345174551110611</c:v>
                </c:pt>
                <c:pt idx="53">
                  <c:v>-4.410481095311134</c:v>
                </c:pt>
                <c:pt idx="54">
                  <c:v>-3.527914076660295</c:v>
                </c:pt>
                <c:pt idx="55">
                  <c:v>-4.0852072431587558</c:v>
                </c:pt>
                <c:pt idx="56">
                  <c:v>-2.4474363779651429</c:v>
                </c:pt>
                <c:pt idx="57">
                  <c:v>-3.2274758247853397</c:v>
                </c:pt>
                <c:pt idx="58">
                  <c:v>-2.338022134254548</c:v>
                </c:pt>
                <c:pt idx="59">
                  <c:v>-3.6625742714285239</c:v>
                </c:pt>
                <c:pt idx="60">
                  <c:v>-2.5602931116551582</c:v>
                </c:pt>
                <c:pt idx="61">
                  <c:v>-2.3017651496512266</c:v>
                </c:pt>
                <c:pt idx="62">
                  <c:v>-2.5987938350863184</c:v>
                </c:pt>
                <c:pt idx="63">
                  <c:v>-2.2746294676024874</c:v>
                </c:pt>
                <c:pt idx="64">
                  <c:v>-2.5962778916607947</c:v>
                </c:pt>
                <c:pt idx="65">
                  <c:v>-2.5100470974888545</c:v>
                </c:pt>
                <c:pt idx="66">
                  <c:v>-1.6285631312344138</c:v>
                </c:pt>
                <c:pt idx="67">
                  <c:v>-2.3450641914752297</c:v>
                </c:pt>
                <c:pt idx="68">
                  <c:v>-2.9122885981398938</c:v>
                </c:pt>
                <c:pt idx="69">
                  <c:v>-1.5668035325404404</c:v>
                </c:pt>
                <c:pt idx="70">
                  <c:v>-3.6094748011160762</c:v>
                </c:pt>
                <c:pt idx="71">
                  <c:v>-3.2566194566278108</c:v>
                </c:pt>
                <c:pt idx="72">
                  <c:v>-2.3575442555977681</c:v>
                </c:pt>
                <c:pt idx="73">
                  <c:v>-2.4882958655328231</c:v>
                </c:pt>
                <c:pt idx="74">
                  <c:v>-2.5616576597974676</c:v>
                </c:pt>
                <c:pt idx="75">
                  <c:v>-2.0509422119141947</c:v>
                </c:pt>
                <c:pt idx="76">
                  <c:v>-2.3861464169248605</c:v>
                </c:pt>
                <c:pt idx="77">
                  <c:v>-1.8247254738050458</c:v>
                </c:pt>
                <c:pt idx="78">
                  <c:v>-2.2626076843246485</c:v>
                </c:pt>
                <c:pt idx="79">
                  <c:v>-2.1466953388217731</c:v>
                </c:pt>
                <c:pt idx="80">
                  <c:v>-1.2261555123331926</c:v>
                </c:pt>
                <c:pt idx="81">
                  <c:v>-1.1220300735446678</c:v>
                </c:pt>
                <c:pt idx="82">
                  <c:v>-0.55678464680940254</c:v>
                </c:pt>
                <c:pt idx="83">
                  <c:v>0.37138124060044275</c:v>
                </c:pt>
                <c:pt idx="84">
                  <c:v>0.39558096903066314</c:v>
                </c:pt>
                <c:pt idx="85">
                  <c:v>1.0487219238831009</c:v>
                </c:pt>
                <c:pt idx="86">
                  <c:v>0.88385568809807535</c:v>
                </c:pt>
                <c:pt idx="87">
                  <c:v>0.86156265283550548</c:v>
                </c:pt>
                <c:pt idx="88">
                  <c:v>1.7943925829901726</c:v>
                </c:pt>
                <c:pt idx="89">
                  <c:v>2.1957312788416123</c:v>
                </c:pt>
                <c:pt idx="90">
                  <c:v>1.1842665325310004</c:v>
                </c:pt>
                <c:pt idx="91">
                  <c:v>1.9737284170644469</c:v>
                </c:pt>
                <c:pt idx="92">
                  <c:v>1.3810507231395128</c:v>
                </c:pt>
                <c:pt idx="93">
                  <c:v>1.4803007825120365</c:v>
                </c:pt>
                <c:pt idx="94">
                  <c:v>1.4717712226791015</c:v>
                </c:pt>
                <c:pt idx="95">
                  <c:v>1.4448734265337915</c:v>
                </c:pt>
                <c:pt idx="96">
                  <c:v>1.8645495009209636</c:v>
                </c:pt>
                <c:pt idx="97">
                  <c:v>1.5218543731698495</c:v>
                </c:pt>
                <c:pt idx="98">
                  <c:v>2.150199724963886</c:v>
                </c:pt>
                <c:pt idx="99">
                  <c:v>2.4334387894694691</c:v>
                </c:pt>
                <c:pt idx="100">
                  <c:v>2.8269069260527551</c:v>
                </c:pt>
                <c:pt idx="101">
                  <c:v>2.4390663898620666</c:v>
                </c:pt>
                <c:pt idx="102">
                  <c:v>2.1427863794134678</c:v>
                </c:pt>
                <c:pt idx="103">
                  <c:v>2.3280298633742387</c:v>
                </c:pt>
                <c:pt idx="104">
                  <c:v>1.8801767268941727</c:v>
                </c:pt>
                <c:pt idx="105">
                  <c:v>2.1755465622995467</c:v>
                </c:pt>
                <c:pt idx="106">
                  <c:v>1.9053238793794349</c:v>
                </c:pt>
                <c:pt idx="107">
                  <c:v>2.89142748816968</c:v>
                </c:pt>
                <c:pt idx="108">
                  <c:v>2.0994720104329909</c:v>
                </c:pt>
                <c:pt idx="109">
                  <c:v>2.1912145070120834</c:v>
                </c:pt>
                <c:pt idx="110">
                  <c:v>2.4299645668434224</c:v>
                </c:pt>
                <c:pt idx="111">
                  <c:v>1.8803226674381768</c:v>
                </c:pt>
                <c:pt idx="112">
                  <c:v>1.5903939696537788</c:v>
                </c:pt>
                <c:pt idx="113">
                  <c:v>2.3937922440049477</c:v>
                </c:pt>
                <c:pt idx="114">
                  <c:v>2.602446793197696</c:v>
                </c:pt>
                <c:pt idx="115">
                  <c:v>2.1368450815447271</c:v>
                </c:pt>
                <c:pt idx="116">
                  <c:v>2.6408072937233795</c:v>
                </c:pt>
                <c:pt idx="117">
                  <c:v>2.2929331850070636</c:v>
                </c:pt>
                <c:pt idx="118">
                  <c:v>3.3327326283016965</c:v>
                </c:pt>
                <c:pt idx="119">
                  <c:v>1.2412539543615957</c:v>
                </c:pt>
                <c:pt idx="120">
                  <c:v>0.91877642290224182</c:v>
                </c:pt>
                <c:pt idx="121">
                  <c:v>1.8916579150830608</c:v>
                </c:pt>
                <c:pt idx="122">
                  <c:v>1.6203194460838901</c:v>
                </c:pt>
                <c:pt idx="123">
                  <c:v>0.83035553038022092</c:v>
                </c:pt>
                <c:pt idx="124">
                  <c:v>1.0859556637294652</c:v>
                </c:pt>
                <c:pt idx="125">
                  <c:v>0.27656470719290871</c:v>
                </c:pt>
                <c:pt idx="126">
                  <c:v>-0.19349587987913361</c:v>
                </c:pt>
                <c:pt idx="127">
                  <c:v>0.82121592432749568</c:v>
                </c:pt>
                <c:pt idx="128">
                  <c:v>0.67114332004060184</c:v>
                </c:pt>
                <c:pt idx="129">
                  <c:v>0.62225241618341809</c:v>
                </c:pt>
                <c:pt idx="130">
                  <c:v>1.4612699008714092</c:v>
                </c:pt>
                <c:pt idx="131">
                  <c:v>0.56565791925288544</c:v>
                </c:pt>
                <c:pt idx="132">
                  <c:v>0.43168700574051461</c:v>
                </c:pt>
                <c:pt idx="133">
                  <c:v>0.64774633576795604</c:v>
                </c:pt>
                <c:pt idx="134">
                  <c:v>1.7371588863144207</c:v>
                </c:pt>
                <c:pt idx="135">
                  <c:v>1.0716415897837572</c:v>
                </c:pt>
                <c:pt idx="136">
                  <c:v>0.77114910716979224</c:v>
                </c:pt>
                <c:pt idx="137">
                  <c:v>0.792919757109802</c:v>
                </c:pt>
                <c:pt idx="138">
                  <c:v>1.4384038935716066</c:v>
                </c:pt>
                <c:pt idx="139">
                  <c:v>1.74158441782055</c:v>
                </c:pt>
                <c:pt idx="140">
                  <c:v>1.2700633819554328</c:v>
                </c:pt>
                <c:pt idx="141">
                  <c:v>0.91398437714266978</c:v>
                </c:pt>
                <c:pt idx="142">
                  <c:v>2.2070721445064474</c:v>
                </c:pt>
                <c:pt idx="143">
                  <c:v>2.9636978619075935</c:v>
                </c:pt>
                <c:pt idx="144">
                  <c:v>2.3743145440636635</c:v>
                </c:pt>
                <c:pt idx="145">
                  <c:v>1.2122376052408292</c:v>
                </c:pt>
                <c:pt idx="146">
                  <c:v>2.3063924371089035</c:v>
                </c:pt>
                <c:pt idx="147">
                  <c:v>1.4288484920657176</c:v>
                </c:pt>
                <c:pt idx="148">
                  <c:v>0.40112367495735751</c:v>
                </c:pt>
                <c:pt idx="149">
                  <c:v>0.9729595416351795</c:v>
                </c:pt>
                <c:pt idx="150">
                  <c:v>1.144650444856796</c:v>
                </c:pt>
                <c:pt idx="151">
                  <c:v>1.9682455402524071</c:v>
                </c:pt>
                <c:pt idx="152">
                  <c:v>2.2261791644147673</c:v>
                </c:pt>
                <c:pt idx="153">
                  <c:v>1.0895051166665071</c:v>
                </c:pt>
                <c:pt idx="154">
                  <c:v>0.73296511019342014</c:v>
                </c:pt>
                <c:pt idx="155">
                  <c:v>2.1434086379239146</c:v>
                </c:pt>
                <c:pt idx="156">
                  <c:v>0.88206004095667079</c:v>
                </c:pt>
                <c:pt idx="157">
                  <c:v>1.3741414691877243</c:v>
                </c:pt>
                <c:pt idx="158">
                  <c:v>1.0024716219936336</c:v>
                </c:pt>
                <c:pt idx="159">
                  <c:v>0.78039249674721289</c:v>
                </c:pt>
                <c:pt idx="160">
                  <c:v>0.54659955716122144</c:v>
                </c:pt>
                <c:pt idx="161">
                  <c:v>3.9574932443792976</c:v>
                </c:pt>
                <c:pt idx="162">
                  <c:v>3.1236194313868539</c:v>
                </c:pt>
                <c:pt idx="163">
                  <c:v>4.1181918027643452</c:v>
                </c:pt>
                <c:pt idx="164">
                  <c:v>3.2839050601464961</c:v>
                </c:pt>
                <c:pt idx="165">
                  <c:v>2.6017793236010358</c:v>
                </c:pt>
                <c:pt idx="166">
                  <c:v>2.6471231585070507</c:v>
                </c:pt>
                <c:pt idx="167">
                  <c:v>1.8236616626754336</c:v>
                </c:pt>
                <c:pt idx="168">
                  <c:v>3.0522823602744187</c:v>
                </c:pt>
                <c:pt idx="169">
                  <c:v>1.422830749212439</c:v>
                </c:pt>
                <c:pt idx="170">
                  <c:v>-0.94062003646174519</c:v>
                </c:pt>
              </c:numCache>
            </c:numRef>
          </c:yVal>
          <c:smooth val="0"/>
          <c:extLst>
            <c:ext xmlns:c16="http://schemas.microsoft.com/office/drawing/2014/chart" uri="{C3380CC4-5D6E-409C-BE32-E72D297353CC}">
              <c16:uniqueId val="{00000000-6F2D-4FDD-85B9-E9BE88AE5CC8}"/>
            </c:ext>
          </c:extLst>
        </c:ser>
        <c:dLbls>
          <c:showLegendKey val="0"/>
          <c:showVal val="0"/>
          <c:showCatName val="0"/>
          <c:showSerName val="0"/>
          <c:showPercent val="0"/>
          <c:showBubbleSize val="0"/>
        </c:dLbls>
        <c:axId val="1619531615"/>
        <c:axId val="1619532863"/>
      </c:scatterChart>
      <c:valAx>
        <c:axId val="1619531615"/>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19532863"/>
        <c:crosses val="autoZero"/>
        <c:crossBetween val="midCat"/>
        <c:majorUnit val="600"/>
      </c:valAx>
      <c:valAx>
        <c:axId val="1619532863"/>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Diameter</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19531615"/>
        <c:crosses val="autoZero"/>
        <c:crossBetween val="midCat"/>
      </c:valAx>
      <c:spPr>
        <a:noFill/>
        <a:ln w="12700">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PPADS + 70 uM glu</c:v>
          </c:tx>
          <c:spPr>
            <a:ln w="25400" cap="rnd">
              <a:solidFill>
                <a:srgbClr val="3598A5"/>
              </a:solidFill>
              <a:round/>
            </a:ln>
            <a:effectLst/>
          </c:spPr>
          <c:marker>
            <c:symbol val="none"/>
          </c:marker>
          <c:errBars>
            <c:errDir val="y"/>
            <c:errBarType val="both"/>
            <c:errValType val="cust"/>
            <c:noEndCap val="1"/>
            <c:plus>
              <c:numRef>
                <c:f>'PPADS+glu'!$H$54:$H$174</c:f>
                <c:numCache>
                  <c:formatCode>General</c:formatCode>
                  <c:ptCount val="121"/>
                  <c:pt idx="0">
                    <c:v>0</c:v>
                  </c:pt>
                  <c:pt idx="1">
                    <c:v>1.230023487899609</c:v>
                  </c:pt>
                  <c:pt idx="2">
                    <c:v>1.5526065096373418</c:v>
                  </c:pt>
                  <c:pt idx="3">
                    <c:v>1.0675184765423169</c:v>
                  </c:pt>
                  <c:pt idx="4">
                    <c:v>0.88275013465222663</c:v>
                  </c:pt>
                  <c:pt idx="5">
                    <c:v>0.99366028078174973</c:v>
                  </c:pt>
                  <c:pt idx="6">
                    <c:v>0.87825935201359351</c:v>
                  </c:pt>
                  <c:pt idx="7">
                    <c:v>1.0801220794170119</c:v>
                  </c:pt>
                  <c:pt idx="8">
                    <c:v>1.5288738340637349</c:v>
                  </c:pt>
                  <c:pt idx="9">
                    <c:v>0.96817576637687208</c:v>
                  </c:pt>
                  <c:pt idx="10">
                    <c:v>0.96033918694287568</c:v>
                  </c:pt>
                  <c:pt idx="11">
                    <c:v>0.5534603506963911</c:v>
                  </c:pt>
                  <c:pt idx="12">
                    <c:v>0.7355515154229576</c:v>
                  </c:pt>
                  <c:pt idx="13">
                    <c:v>0.70796671636426001</c:v>
                  </c:pt>
                  <c:pt idx="14">
                    <c:v>0.63659163991254475</c:v>
                  </c:pt>
                  <c:pt idx="15">
                    <c:v>0.67838701077813024</c:v>
                  </c:pt>
                  <c:pt idx="16">
                    <c:v>0.82489765373387025</c:v>
                  </c:pt>
                  <c:pt idx="17">
                    <c:v>1.1359733583886364</c:v>
                  </c:pt>
                  <c:pt idx="18">
                    <c:v>1.5962001131690446</c:v>
                  </c:pt>
                  <c:pt idx="19">
                    <c:v>1.2954469412465519</c:v>
                  </c:pt>
                  <c:pt idx="20">
                    <c:v>1.5671208318908605</c:v>
                  </c:pt>
                  <c:pt idx="21">
                    <c:v>1.7128491922671452</c:v>
                  </c:pt>
                  <c:pt idx="22">
                    <c:v>1.6924719807713551</c:v>
                  </c:pt>
                  <c:pt idx="23">
                    <c:v>1.4377858164406156</c:v>
                  </c:pt>
                  <c:pt idx="24">
                    <c:v>1.1145302874295875</c:v>
                  </c:pt>
                  <c:pt idx="25">
                    <c:v>1.3297855618351959</c:v>
                  </c:pt>
                  <c:pt idx="26">
                    <c:v>0.99299538851704172</c:v>
                  </c:pt>
                  <c:pt idx="27">
                    <c:v>1.3566648141403539</c:v>
                  </c:pt>
                  <c:pt idx="28">
                    <c:v>1.0878349417589235</c:v>
                  </c:pt>
                  <c:pt idx="29">
                    <c:v>1.0554253334484753</c:v>
                  </c:pt>
                  <c:pt idx="30">
                    <c:v>1.6762075445469278</c:v>
                  </c:pt>
                  <c:pt idx="31">
                    <c:v>1.245395925623719</c:v>
                  </c:pt>
                  <c:pt idx="32">
                    <c:v>1.3658635206789593</c:v>
                  </c:pt>
                  <c:pt idx="33">
                    <c:v>1.8303891646130714</c:v>
                  </c:pt>
                  <c:pt idx="34">
                    <c:v>2.0140766662504981</c:v>
                  </c:pt>
                  <c:pt idx="35">
                    <c:v>1.7549262673438326</c:v>
                  </c:pt>
                  <c:pt idx="36">
                    <c:v>2.0367616110630866</c:v>
                  </c:pt>
                  <c:pt idx="37">
                    <c:v>2.0962298745288059</c:v>
                  </c:pt>
                  <c:pt idx="38">
                    <c:v>2.104709733525862</c:v>
                  </c:pt>
                  <c:pt idx="39">
                    <c:v>1.7904531117930773</c:v>
                  </c:pt>
                  <c:pt idx="40">
                    <c:v>2.4836075787894343</c:v>
                  </c:pt>
                  <c:pt idx="41">
                    <c:v>2.1750657276825063</c:v>
                  </c:pt>
                  <c:pt idx="42">
                    <c:v>2.2889787566631909</c:v>
                  </c:pt>
                  <c:pt idx="43">
                    <c:v>2.8476169505482005</c:v>
                  </c:pt>
                  <c:pt idx="44">
                    <c:v>2.6172327700207858</c:v>
                  </c:pt>
                  <c:pt idx="45">
                    <c:v>2.6993607356177201</c:v>
                  </c:pt>
                  <c:pt idx="46">
                    <c:v>2.2581164147822719</c:v>
                  </c:pt>
                  <c:pt idx="47">
                    <c:v>2.408780058406323</c:v>
                  </c:pt>
                  <c:pt idx="48">
                    <c:v>2.4462707302979361</c:v>
                  </c:pt>
                  <c:pt idx="49">
                    <c:v>2.2157131707973088</c:v>
                  </c:pt>
                  <c:pt idx="50">
                    <c:v>1.6963067959148961</c:v>
                  </c:pt>
                  <c:pt idx="51">
                    <c:v>1.5398353698920881</c:v>
                  </c:pt>
                  <c:pt idx="52">
                    <c:v>1.7986892544622193</c:v>
                  </c:pt>
                  <c:pt idx="53">
                    <c:v>1.7098855266351816</c:v>
                  </c:pt>
                  <c:pt idx="54">
                    <c:v>1.7512008852328227</c:v>
                  </c:pt>
                  <c:pt idx="55">
                    <c:v>2.169321657711313</c:v>
                  </c:pt>
                  <c:pt idx="56">
                    <c:v>2.4399754478547218</c:v>
                  </c:pt>
                  <c:pt idx="57">
                    <c:v>2.3347412695473322</c:v>
                  </c:pt>
                  <c:pt idx="58">
                    <c:v>2.0401217083620158</c:v>
                  </c:pt>
                  <c:pt idx="59">
                    <c:v>2.1218058635808847</c:v>
                  </c:pt>
                  <c:pt idx="60">
                    <c:v>2.4045253337434507</c:v>
                  </c:pt>
                  <c:pt idx="61">
                    <c:v>2.023422240887812</c:v>
                  </c:pt>
                  <c:pt idx="62">
                    <c:v>2.2246622035922523</c:v>
                  </c:pt>
                  <c:pt idx="63">
                    <c:v>3.0557836610828075</c:v>
                  </c:pt>
                  <c:pt idx="64">
                    <c:v>2.8770149026996354</c:v>
                  </c:pt>
                  <c:pt idx="65">
                    <c:v>3.1425515547093035</c:v>
                  </c:pt>
                  <c:pt idx="66">
                    <c:v>3.1679645891733021</c:v>
                  </c:pt>
                  <c:pt idx="67">
                    <c:v>3.2017708244348113</c:v>
                  </c:pt>
                  <c:pt idx="68">
                    <c:v>3.0940279702117635</c:v>
                  </c:pt>
                  <c:pt idx="69">
                    <c:v>3.7853049297814434</c:v>
                  </c:pt>
                  <c:pt idx="70">
                    <c:v>2.9168128912435436</c:v>
                  </c:pt>
                  <c:pt idx="71">
                    <c:v>3.0386233958184974</c:v>
                  </c:pt>
                  <c:pt idx="72">
                    <c:v>2.9245374966962654</c:v>
                  </c:pt>
                  <c:pt idx="73">
                    <c:v>3.1315065958952024</c:v>
                  </c:pt>
                  <c:pt idx="74">
                    <c:v>2.6528064608394208</c:v>
                  </c:pt>
                  <c:pt idx="75">
                    <c:v>2.9486902735970708</c:v>
                  </c:pt>
                  <c:pt idx="76">
                    <c:v>2.8328767372226968</c:v>
                  </c:pt>
                  <c:pt idx="77">
                    <c:v>3.2516044030948734</c:v>
                  </c:pt>
                  <c:pt idx="78">
                    <c:v>2.9906411185701938</c:v>
                  </c:pt>
                  <c:pt idx="79">
                    <c:v>2.8439911745498603</c:v>
                  </c:pt>
                  <c:pt idx="80">
                    <c:v>2.3677693004896625</c:v>
                  </c:pt>
                  <c:pt idx="81">
                    <c:v>2.8823981116490121</c:v>
                  </c:pt>
                  <c:pt idx="82">
                    <c:v>3.2581693748545173</c:v>
                  </c:pt>
                  <c:pt idx="83">
                    <c:v>3.4051265978313574</c:v>
                  </c:pt>
                  <c:pt idx="84">
                    <c:v>2.2994922116645231</c:v>
                  </c:pt>
                  <c:pt idx="85">
                    <c:v>2.7186758115865697</c:v>
                  </c:pt>
                  <c:pt idx="86">
                    <c:v>3.1374600899110558</c:v>
                  </c:pt>
                  <c:pt idx="87">
                    <c:v>2.3357932242696382</c:v>
                  </c:pt>
                  <c:pt idx="88">
                    <c:v>2.3797576575793395</c:v>
                  </c:pt>
                  <c:pt idx="89">
                    <c:v>2.3317986297110944</c:v>
                  </c:pt>
                  <c:pt idx="90">
                    <c:v>2.6847717731764824</c:v>
                  </c:pt>
                  <c:pt idx="91">
                    <c:v>2.8494934081152361</c:v>
                  </c:pt>
                  <c:pt idx="92">
                    <c:v>2.5876769524875058</c:v>
                  </c:pt>
                  <c:pt idx="93">
                    <c:v>3.4439602193499024</c:v>
                  </c:pt>
                  <c:pt idx="94">
                    <c:v>2.4864230762315258</c:v>
                  </c:pt>
                  <c:pt idx="95">
                    <c:v>2.9250581295229088</c:v>
                  </c:pt>
                  <c:pt idx="96">
                    <c:v>2.9574423915906207</c:v>
                  </c:pt>
                  <c:pt idx="97">
                    <c:v>2.284688879373975</c:v>
                  </c:pt>
                  <c:pt idx="98">
                    <c:v>1.8113478953905038</c:v>
                  </c:pt>
                  <c:pt idx="99">
                    <c:v>1.6507022109172955</c:v>
                  </c:pt>
                  <c:pt idx="100">
                    <c:v>2.0269920723761126</c:v>
                  </c:pt>
                  <c:pt idx="101">
                    <c:v>2.0690508296504566</c:v>
                  </c:pt>
                  <c:pt idx="102">
                    <c:v>2.348323701671001</c:v>
                  </c:pt>
                  <c:pt idx="103">
                    <c:v>2.2847455979846427</c:v>
                  </c:pt>
                  <c:pt idx="104">
                    <c:v>3.1974788670860033</c:v>
                  </c:pt>
                  <c:pt idx="105">
                    <c:v>1.5422280442983298</c:v>
                  </c:pt>
                  <c:pt idx="106">
                    <c:v>2.2307464993766657</c:v>
                  </c:pt>
                  <c:pt idx="107">
                    <c:v>1.9307728569260263</c:v>
                  </c:pt>
                  <c:pt idx="108">
                    <c:v>1.9626726312591913</c:v>
                  </c:pt>
                  <c:pt idx="109">
                    <c:v>1.6235303939301042</c:v>
                  </c:pt>
                  <c:pt idx="110">
                    <c:v>1.6445424383550167</c:v>
                  </c:pt>
                  <c:pt idx="111">
                    <c:v>1.2523518048346594</c:v>
                  </c:pt>
                  <c:pt idx="112">
                    <c:v>1.4818221901747244</c:v>
                  </c:pt>
                  <c:pt idx="113">
                    <c:v>1.2229340465926282</c:v>
                  </c:pt>
                  <c:pt idx="114">
                    <c:v>1.6478503470420736</c:v>
                  </c:pt>
                  <c:pt idx="115">
                    <c:v>2.3345451998380526</c:v>
                  </c:pt>
                  <c:pt idx="116">
                    <c:v>1.7871500580051169</c:v>
                  </c:pt>
                  <c:pt idx="117">
                    <c:v>2.0314960965837185</c:v>
                  </c:pt>
                  <c:pt idx="118">
                    <c:v>2.1822991397341731</c:v>
                  </c:pt>
                  <c:pt idx="119">
                    <c:v>4.8066838127160165E-2</c:v>
                  </c:pt>
                  <c:pt idx="120">
                    <c:v>7.0723189156792376E-2</c:v>
                  </c:pt>
                </c:numCache>
              </c:numRef>
            </c:plus>
            <c:minus>
              <c:numRef>
                <c:f>'PPADS+glu'!$H$54:$H$174</c:f>
                <c:numCache>
                  <c:formatCode>General</c:formatCode>
                  <c:ptCount val="121"/>
                  <c:pt idx="0">
                    <c:v>0</c:v>
                  </c:pt>
                  <c:pt idx="1">
                    <c:v>1.230023487899609</c:v>
                  </c:pt>
                  <c:pt idx="2">
                    <c:v>1.5526065096373418</c:v>
                  </c:pt>
                  <c:pt idx="3">
                    <c:v>1.0675184765423169</c:v>
                  </c:pt>
                  <c:pt idx="4">
                    <c:v>0.88275013465222663</c:v>
                  </c:pt>
                  <c:pt idx="5">
                    <c:v>0.99366028078174973</c:v>
                  </c:pt>
                  <c:pt idx="6">
                    <c:v>0.87825935201359351</c:v>
                  </c:pt>
                  <c:pt idx="7">
                    <c:v>1.0801220794170119</c:v>
                  </c:pt>
                  <c:pt idx="8">
                    <c:v>1.5288738340637349</c:v>
                  </c:pt>
                  <c:pt idx="9">
                    <c:v>0.96817576637687208</c:v>
                  </c:pt>
                  <c:pt idx="10">
                    <c:v>0.96033918694287568</c:v>
                  </c:pt>
                  <c:pt idx="11">
                    <c:v>0.5534603506963911</c:v>
                  </c:pt>
                  <c:pt idx="12">
                    <c:v>0.7355515154229576</c:v>
                  </c:pt>
                  <c:pt idx="13">
                    <c:v>0.70796671636426001</c:v>
                  </c:pt>
                  <c:pt idx="14">
                    <c:v>0.63659163991254475</c:v>
                  </c:pt>
                  <c:pt idx="15">
                    <c:v>0.67838701077813024</c:v>
                  </c:pt>
                  <c:pt idx="16">
                    <c:v>0.82489765373387025</c:v>
                  </c:pt>
                  <c:pt idx="17">
                    <c:v>1.1359733583886364</c:v>
                  </c:pt>
                  <c:pt idx="18">
                    <c:v>1.5962001131690446</c:v>
                  </c:pt>
                  <c:pt idx="19">
                    <c:v>1.2954469412465519</c:v>
                  </c:pt>
                  <c:pt idx="20">
                    <c:v>1.5671208318908605</c:v>
                  </c:pt>
                  <c:pt idx="21">
                    <c:v>1.7128491922671452</c:v>
                  </c:pt>
                  <c:pt idx="22">
                    <c:v>1.6924719807713551</c:v>
                  </c:pt>
                  <c:pt idx="23">
                    <c:v>1.4377858164406156</c:v>
                  </c:pt>
                  <c:pt idx="24">
                    <c:v>1.1145302874295875</c:v>
                  </c:pt>
                  <c:pt idx="25">
                    <c:v>1.3297855618351959</c:v>
                  </c:pt>
                  <c:pt idx="26">
                    <c:v>0.99299538851704172</c:v>
                  </c:pt>
                  <c:pt idx="27">
                    <c:v>1.3566648141403539</c:v>
                  </c:pt>
                  <c:pt idx="28">
                    <c:v>1.0878349417589235</c:v>
                  </c:pt>
                  <c:pt idx="29">
                    <c:v>1.0554253334484753</c:v>
                  </c:pt>
                  <c:pt idx="30">
                    <c:v>1.6762075445469278</c:v>
                  </c:pt>
                  <c:pt idx="31">
                    <c:v>1.245395925623719</c:v>
                  </c:pt>
                  <c:pt idx="32">
                    <c:v>1.3658635206789593</c:v>
                  </c:pt>
                  <c:pt idx="33">
                    <c:v>1.8303891646130714</c:v>
                  </c:pt>
                  <c:pt idx="34">
                    <c:v>2.0140766662504981</c:v>
                  </c:pt>
                  <c:pt idx="35">
                    <c:v>1.7549262673438326</c:v>
                  </c:pt>
                  <c:pt idx="36">
                    <c:v>2.0367616110630866</c:v>
                  </c:pt>
                  <c:pt idx="37">
                    <c:v>2.0962298745288059</c:v>
                  </c:pt>
                  <c:pt idx="38">
                    <c:v>2.104709733525862</c:v>
                  </c:pt>
                  <c:pt idx="39">
                    <c:v>1.7904531117930773</c:v>
                  </c:pt>
                  <c:pt idx="40">
                    <c:v>2.4836075787894343</c:v>
                  </c:pt>
                  <c:pt idx="41">
                    <c:v>2.1750657276825063</c:v>
                  </c:pt>
                  <c:pt idx="42">
                    <c:v>2.2889787566631909</c:v>
                  </c:pt>
                  <c:pt idx="43">
                    <c:v>2.8476169505482005</c:v>
                  </c:pt>
                  <c:pt idx="44">
                    <c:v>2.6172327700207858</c:v>
                  </c:pt>
                  <c:pt idx="45">
                    <c:v>2.6993607356177201</c:v>
                  </c:pt>
                  <c:pt idx="46">
                    <c:v>2.2581164147822719</c:v>
                  </c:pt>
                  <c:pt idx="47">
                    <c:v>2.408780058406323</c:v>
                  </c:pt>
                  <c:pt idx="48">
                    <c:v>2.4462707302979361</c:v>
                  </c:pt>
                  <c:pt idx="49">
                    <c:v>2.2157131707973088</c:v>
                  </c:pt>
                  <c:pt idx="50">
                    <c:v>1.6963067959148961</c:v>
                  </c:pt>
                  <c:pt idx="51">
                    <c:v>1.5398353698920881</c:v>
                  </c:pt>
                  <c:pt idx="52">
                    <c:v>1.7986892544622193</c:v>
                  </c:pt>
                  <c:pt idx="53">
                    <c:v>1.7098855266351816</c:v>
                  </c:pt>
                  <c:pt idx="54">
                    <c:v>1.7512008852328227</c:v>
                  </c:pt>
                  <c:pt idx="55">
                    <c:v>2.169321657711313</c:v>
                  </c:pt>
                  <c:pt idx="56">
                    <c:v>2.4399754478547218</c:v>
                  </c:pt>
                  <c:pt idx="57">
                    <c:v>2.3347412695473322</c:v>
                  </c:pt>
                  <c:pt idx="58">
                    <c:v>2.0401217083620158</c:v>
                  </c:pt>
                  <c:pt idx="59">
                    <c:v>2.1218058635808847</c:v>
                  </c:pt>
                  <c:pt idx="60">
                    <c:v>2.4045253337434507</c:v>
                  </c:pt>
                  <c:pt idx="61">
                    <c:v>2.023422240887812</c:v>
                  </c:pt>
                  <c:pt idx="62">
                    <c:v>2.2246622035922523</c:v>
                  </c:pt>
                  <c:pt idx="63">
                    <c:v>3.0557836610828075</c:v>
                  </c:pt>
                  <c:pt idx="64">
                    <c:v>2.8770149026996354</c:v>
                  </c:pt>
                  <c:pt idx="65">
                    <c:v>3.1425515547093035</c:v>
                  </c:pt>
                  <c:pt idx="66">
                    <c:v>3.1679645891733021</c:v>
                  </c:pt>
                  <c:pt idx="67">
                    <c:v>3.2017708244348113</c:v>
                  </c:pt>
                  <c:pt idx="68">
                    <c:v>3.0940279702117635</c:v>
                  </c:pt>
                  <c:pt idx="69">
                    <c:v>3.7853049297814434</c:v>
                  </c:pt>
                  <c:pt idx="70">
                    <c:v>2.9168128912435436</c:v>
                  </c:pt>
                  <c:pt idx="71">
                    <c:v>3.0386233958184974</c:v>
                  </c:pt>
                  <c:pt idx="72">
                    <c:v>2.9245374966962654</c:v>
                  </c:pt>
                  <c:pt idx="73">
                    <c:v>3.1315065958952024</c:v>
                  </c:pt>
                  <c:pt idx="74">
                    <c:v>2.6528064608394208</c:v>
                  </c:pt>
                  <c:pt idx="75">
                    <c:v>2.9486902735970708</c:v>
                  </c:pt>
                  <c:pt idx="76">
                    <c:v>2.8328767372226968</c:v>
                  </c:pt>
                  <c:pt idx="77">
                    <c:v>3.2516044030948734</c:v>
                  </c:pt>
                  <c:pt idx="78">
                    <c:v>2.9906411185701938</c:v>
                  </c:pt>
                  <c:pt idx="79">
                    <c:v>2.8439911745498603</c:v>
                  </c:pt>
                  <c:pt idx="80">
                    <c:v>2.3677693004896625</c:v>
                  </c:pt>
                  <c:pt idx="81">
                    <c:v>2.8823981116490121</c:v>
                  </c:pt>
                  <c:pt idx="82">
                    <c:v>3.2581693748545173</c:v>
                  </c:pt>
                  <c:pt idx="83">
                    <c:v>3.4051265978313574</c:v>
                  </c:pt>
                  <c:pt idx="84">
                    <c:v>2.2994922116645231</c:v>
                  </c:pt>
                  <c:pt idx="85">
                    <c:v>2.7186758115865697</c:v>
                  </c:pt>
                  <c:pt idx="86">
                    <c:v>3.1374600899110558</c:v>
                  </c:pt>
                  <c:pt idx="87">
                    <c:v>2.3357932242696382</c:v>
                  </c:pt>
                  <c:pt idx="88">
                    <c:v>2.3797576575793395</c:v>
                  </c:pt>
                  <c:pt idx="89">
                    <c:v>2.3317986297110944</c:v>
                  </c:pt>
                  <c:pt idx="90">
                    <c:v>2.6847717731764824</c:v>
                  </c:pt>
                  <c:pt idx="91">
                    <c:v>2.8494934081152361</c:v>
                  </c:pt>
                  <c:pt idx="92">
                    <c:v>2.5876769524875058</c:v>
                  </c:pt>
                  <c:pt idx="93">
                    <c:v>3.4439602193499024</c:v>
                  </c:pt>
                  <c:pt idx="94">
                    <c:v>2.4864230762315258</c:v>
                  </c:pt>
                  <c:pt idx="95">
                    <c:v>2.9250581295229088</c:v>
                  </c:pt>
                  <c:pt idx="96">
                    <c:v>2.9574423915906207</c:v>
                  </c:pt>
                  <c:pt idx="97">
                    <c:v>2.284688879373975</c:v>
                  </c:pt>
                  <c:pt idx="98">
                    <c:v>1.8113478953905038</c:v>
                  </c:pt>
                  <c:pt idx="99">
                    <c:v>1.6507022109172955</c:v>
                  </c:pt>
                  <c:pt idx="100">
                    <c:v>2.0269920723761126</c:v>
                  </c:pt>
                  <c:pt idx="101">
                    <c:v>2.0690508296504566</c:v>
                  </c:pt>
                  <c:pt idx="102">
                    <c:v>2.348323701671001</c:v>
                  </c:pt>
                  <c:pt idx="103">
                    <c:v>2.2847455979846427</c:v>
                  </c:pt>
                  <c:pt idx="104">
                    <c:v>3.1974788670860033</c:v>
                  </c:pt>
                  <c:pt idx="105">
                    <c:v>1.5422280442983298</c:v>
                  </c:pt>
                  <c:pt idx="106">
                    <c:v>2.2307464993766657</c:v>
                  </c:pt>
                  <c:pt idx="107">
                    <c:v>1.9307728569260263</c:v>
                  </c:pt>
                  <c:pt idx="108">
                    <c:v>1.9626726312591913</c:v>
                  </c:pt>
                  <c:pt idx="109">
                    <c:v>1.6235303939301042</c:v>
                  </c:pt>
                  <c:pt idx="110">
                    <c:v>1.6445424383550167</c:v>
                  </c:pt>
                  <c:pt idx="111">
                    <c:v>1.2523518048346594</c:v>
                  </c:pt>
                  <c:pt idx="112">
                    <c:v>1.4818221901747244</c:v>
                  </c:pt>
                  <c:pt idx="113">
                    <c:v>1.2229340465926282</c:v>
                  </c:pt>
                  <c:pt idx="114">
                    <c:v>1.6478503470420736</c:v>
                  </c:pt>
                  <c:pt idx="115">
                    <c:v>2.3345451998380526</c:v>
                  </c:pt>
                  <c:pt idx="116">
                    <c:v>1.7871500580051169</c:v>
                  </c:pt>
                  <c:pt idx="117">
                    <c:v>2.0314960965837185</c:v>
                  </c:pt>
                  <c:pt idx="118">
                    <c:v>2.1822991397341731</c:v>
                  </c:pt>
                  <c:pt idx="119">
                    <c:v>4.8066838127160165E-2</c:v>
                  </c:pt>
                  <c:pt idx="120">
                    <c:v>7.0723189156792376E-2</c:v>
                  </c:pt>
                </c:numCache>
              </c:numRef>
            </c:minus>
            <c:spPr>
              <a:noFill/>
              <a:ln w="63500" cap="flat" cmpd="sng" algn="ctr">
                <a:solidFill>
                  <a:srgbClr val="83CDD7">
                    <a:alpha val="40000"/>
                  </a:srgbClr>
                </a:solidFill>
                <a:round/>
              </a:ln>
              <a:effectLst/>
            </c:spPr>
          </c:errBars>
          <c:xVal>
            <c:numRef>
              <c:f>'PPADS+glu'!$A$54:$A$174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'PPADS+glu'!$G$54:$G$174</c:f>
              <c:numCache>
                <c:formatCode>General</c:formatCode>
                <c:ptCount val="121"/>
                <c:pt idx="0">
                  <c:v>0</c:v>
                </c:pt>
                <c:pt idx="1">
                  <c:v>-0.13084211305174887</c:v>
                </c:pt>
                <c:pt idx="2">
                  <c:v>-2.1345174551110611</c:v>
                </c:pt>
                <c:pt idx="3">
                  <c:v>-4.410481095311134</c:v>
                </c:pt>
                <c:pt idx="4">
                  <c:v>-3.527914076660295</c:v>
                </c:pt>
                <c:pt idx="5">
                  <c:v>-4.0852072431587558</c:v>
                </c:pt>
                <c:pt idx="6">
                  <c:v>-2.4474363779651429</c:v>
                </c:pt>
                <c:pt idx="7">
                  <c:v>-3.2274758247853397</c:v>
                </c:pt>
                <c:pt idx="8">
                  <c:v>-2.338022134254548</c:v>
                </c:pt>
                <c:pt idx="9">
                  <c:v>-3.6625742714285239</c:v>
                </c:pt>
                <c:pt idx="10">
                  <c:v>-2.5602931116551582</c:v>
                </c:pt>
                <c:pt idx="11">
                  <c:v>-2.3017651496512266</c:v>
                </c:pt>
                <c:pt idx="12">
                  <c:v>-2.5987938350863184</c:v>
                </c:pt>
                <c:pt idx="13">
                  <c:v>-2.2746294676024874</c:v>
                </c:pt>
                <c:pt idx="14">
                  <c:v>-2.5962778916607947</c:v>
                </c:pt>
                <c:pt idx="15">
                  <c:v>-2.5100470974888545</c:v>
                </c:pt>
                <c:pt idx="16">
                  <c:v>-1.6285631312344138</c:v>
                </c:pt>
                <c:pt idx="17">
                  <c:v>-2.3450641914752297</c:v>
                </c:pt>
                <c:pt idx="18">
                  <c:v>-2.9122885981398938</c:v>
                </c:pt>
                <c:pt idx="19">
                  <c:v>-1.5668035325404404</c:v>
                </c:pt>
                <c:pt idx="20">
                  <c:v>-3.6094748011160762</c:v>
                </c:pt>
                <c:pt idx="21">
                  <c:v>-3.2566194566278108</c:v>
                </c:pt>
                <c:pt idx="22">
                  <c:v>-2.3575442555977681</c:v>
                </c:pt>
                <c:pt idx="23">
                  <c:v>-2.4882958655328231</c:v>
                </c:pt>
                <c:pt idx="24">
                  <c:v>-2.5616576597974676</c:v>
                </c:pt>
                <c:pt idx="25">
                  <c:v>-2.0509422119141947</c:v>
                </c:pt>
                <c:pt idx="26">
                  <c:v>-2.3861464169248605</c:v>
                </c:pt>
                <c:pt idx="27">
                  <c:v>-1.8247254738050458</c:v>
                </c:pt>
                <c:pt idx="28">
                  <c:v>-2.2626076843246485</c:v>
                </c:pt>
                <c:pt idx="29">
                  <c:v>-2.1466953388217731</c:v>
                </c:pt>
                <c:pt idx="30">
                  <c:v>-1.2261555123331926</c:v>
                </c:pt>
                <c:pt idx="31">
                  <c:v>-1.1220300735446678</c:v>
                </c:pt>
                <c:pt idx="32">
                  <c:v>-0.55678464680940254</c:v>
                </c:pt>
                <c:pt idx="33">
                  <c:v>0.37138124060044275</c:v>
                </c:pt>
                <c:pt idx="34">
                  <c:v>0.39558096903066314</c:v>
                </c:pt>
                <c:pt idx="35">
                  <c:v>1.0487219238831009</c:v>
                </c:pt>
                <c:pt idx="36">
                  <c:v>0.88385568809807535</c:v>
                </c:pt>
                <c:pt idx="37">
                  <c:v>0.86156265283550548</c:v>
                </c:pt>
                <c:pt idx="38">
                  <c:v>1.7943925829901726</c:v>
                </c:pt>
                <c:pt idx="39">
                  <c:v>2.1957312788416123</c:v>
                </c:pt>
                <c:pt idx="40">
                  <c:v>1.1842665325310004</c:v>
                </c:pt>
                <c:pt idx="41">
                  <c:v>1.9737284170644469</c:v>
                </c:pt>
                <c:pt idx="42">
                  <c:v>1.3810507231395128</c:v>
                </c:pt>
                <c:pt idx="43">
                  <c:v>1.4803007825120365</c:v>
                </c:pt>
                <c:pt idx="44">
                  <c:v>1.4717712226791015</c:v>
                </c:pt>
                <c:pt idx="45">
                  <c:v>1.4448734265337915</c:v>
                </c:pt>
                <c:pt idx="46">
                  <c:v>1.8645495009209636</c:v>
                </c:pt>
                <c:pt idx="47">
                  <c:v>1.5218543731698495</c:v>
                </c:pt>
                <c:pt idx="48">
                  <c:v>2.150199724963886</c:v>
                </c:pt>
                <c:pt idx="49">
                  <c:v>2.4334387894694691</c:v>
                </c:pt>
                <c:pt idx="50">
                  <c:v>2.8269069260527551</c:v>
                </c:pt>
                <c:pt idx="51">
                  <c:v>2.4390663898620666</c:v>
                </c:pt>
                <c:pt idx="52">
                  <c:v>2.1427863794134678</c:v>
                </c:pt>
                <c:pt idx="53">
                  <c:v>2.3280298633742387</c:v>
                </c:pt>
                <c:pt idx="54">
                  <c:v>1.8801767268941727</c:v>
                </c:pt>
                <c:pt idx="55">
                  <c:v>2.1755465622995467</c:v>
                </c:pt>
                <c:pt idx="56">
                  <c:v>1.9053238793794349</c:v>
                </c:pt>
                <c:pt idx="57">
                  <c:v>2.89142748816968</c:v>
                </c:pt>
                <c:pt idx="58">
                  <c:v>2.0994720104329909</c:v>
                </c:pt>
                <c:pt idx="59">
                  <c:v>2.1912145070120834</c:v>
                </c:pt>
                <c:pt idx="60">
                  <c:v>2.4299645668434224</c:v>
                </c:pt>
                <c:pt idx="61">
                  <c:v>1.8803226674381768</c:v>
                </c:pt>
                <c:pt idx="62">
                  <c:v>1.5903939696537788</c:v>
                </c:pt>
                <c:pt idx="63">
                  <c:v>2.3937922440049477</c:v>
                </c:pt>
                <c:pt idx="64">
                  <c:v>2.602446793197696</c:v>
                </c:pt>
                <c:pt idx="65">
                  <c:v>2.1368450815447271</c:v>
                </c:pt>
                <c:pt idx="66">
                  <c:v>2.6408072937233795</c:v>
                </c:pt>
                <c:pt idx="67">
                  <c:v>2.2929331850070636</c:v>
                </c:pt>
                <c:pt idx="68">
                  <c:v>3.3327326283016965</c:v>
                </c:pt>
                <c:pt idx="69">
                  <c:v>1.2412539543615957</c:v>
                </c:pt>
                <c:pt idx="70">
                  <c:v>0.91877642290224182</c:v>
                </c:pt>
                <c:pt idx="71">
                  <c:v>1.8916579150830608</c:v>
                </c:pt>
                <c:pt idx="72">
                  <c:v>1.6203194460838901</c:v>
                </c:pt>
                <c:pt idx="73">
                  <c:v>0.83035553038022092</c:v>
                </c:pt>
                <c:pt idx="74">
                  <c:v>1.0859556637294652</c:v>
                </c:pt>
                <c:pt idx="75">
                  <c:v>0.27656470719290871</c:v>
                </c:pt>
                <c:pt idx="76">
                  <c:v>-0.19349587987913361</c:v>
                </c:pt>
                <c:pt idx="77">
                  <c:v>0.82121592432749568</c:v>
                </c:pt>
                <c:pt idx="78">
                  <c:v>0.67114332004060184</c:v>
                </c:pt>
                <c:pt idx="79">
                  <c:v>0.62225241618341809</c:v>
                </c:pt>
                <c:pt idx="80">
                  <c:v>1.4612699008714092</c:v>
                </c:pt>
                <c:pt idx="81">
                  <c:v>0.56565791925288544</c:v>
                </c:pt>
                <c:pt idx="82">
                  <c:v>0.43168700574051461</c:v>
                </c:pt>
                <c:pt idx="83">
                  <c:v>0.64774633576795604</c:v>
                </c:pt>
                <c:pt idx="84">
                  <c:v>1.7371588863144207</c:v>
                </c:pt>
                <c:pt idx="85">
                  <c:v>1.0716415897837572</c:v>
                </c:pt>
                <c:pt idx="86">
                  <c:v>0.77114910716979224</c:v>
                </c:pt>
                <c:pt idx="87">
                  <c:v>0.792919757109802</c:v>
                </c:pt>
                <c:pt idx="88">
                  <c:v>1.4384038935716066</c:v>
                </c:pt>
                <c:pt idx="89">
                  <c:v>1.74158441782055</c:v>
                </c:pt>
                <c:pt idx="90">
                  <c:v>1.2700633819554328</c:v>
                </c:pt>
                <c:pt idx="91">
                  <c:v>0.91398437714266978</c:v>
                </c:pt>
                <c:pt idx="92">
                  <c:v>2.2070721445064474</c:v>
                </c:pt>
                <c:pt idx="93">
                  <c:v>2.9636978619075935</c:v>
                </c:pt>
                <c:pt idx="94">
                  <c:v>2.3743145440636635</c:v>
                </c:pt>
                <c:pt idx="95">
                  <c:v>1.2122376052408292</c:v>
                </c:pt>
                <c:pt idx="96">
                  <c:v>2.3063924371089035</c:v>
                </c:pt>
                <c:pt idx="97">
                  <c:v>1.4288484920657176</c:v>
                </c:pt>
                <c:pt idx="98">
                  <c:v>0.40112367495735751</c:v>
                </c:pt>
                <c:pt idx="99">
                  <c:v>0.9729595416351795</c:v>
                </c:pt>
                <c:pt idx="100">
                  <c:v>1.144650444856796</c:v>
                </c:pt>
                <c:pt idx="101">
                  <c:v>1.9682455402524071</c:v>
                </c:pt>
                <c:pt idx="102">
                  <c:v>2.2261791644147673</c:v>
                </c:pt>
                <c:pt idx="103">
                  <c:v>1.0895051166665071</c:v>
                </c:pt>
                <c:pt idx="104">
                  <c:v>0.73296511019342014</c:v>
                </c:pt>
                <c:pt idx="105">
                  <c:v>2.1434086379239146</c:v>
                </c:pt>
                <c:pt idx="106">
                  <c:v>0.88206004095667079</c:v>
                </c:pt>
                <c:pt idx="107">
                  <c:v>1.3741414691877243</c:v>
                </c:pt>
                <c:pt idx="108">
                  <c:v>1.0024716219936336</c:v>
                </c:pt>
                <c:pt idx="109">
                  <c:v>0.78039249674721289</c:v>
                </c:pt>
                <c:pt idx="110">
                  <c:v>0.54659955716122144</c:v>
                </c:pt>
                <c:pt idx="111">
                  <c:v>3.9574932443792976</c:v>
                </c:pt>
                <c:pt idx="112">
                  <c:v>3.1236194313868539</c:v>
                </c:pt>
                <c:pt idx="113">
                  <c:v>4.1181918027643452</c:v>
                </c:pt>
                <c:pt idx="114">
                  <c:v>3.2839050601464961</c:v>
                </c:pt>
                <c:pt idx="115">
                  <c:v>2.6017793236010358</c:v>
                </c:pt>
                <c:pt idx="116">
                  <c:v>2.6471231585070507</c:v>
                </c:pt>
                <c:pt idx="117">
                  <c:v>1.8236616626754336</c:v>
                </c:pt>
                <c:pt idx="118">
                  <c:v>3.0522823602744187</c:v>
                </c:pt>
                <c:pt idx="119">
                  <c:v>1.422830749212439</c:v>
                </c:pt>
                <c:pt idx="120">
                  <c:v>-0.94062003646174519</c:v>
                </c:pt>
              </c:numCache>
            </c:numRef>
          </c:yVal>
          <c:smooth val="0"/>
          <c:extLst>
            <c:ext xmlns:c16="http://schemas.microsoft.com/office/drawing/2014/chart" uri="{C3380CC4-5D6E-409C-BE32-E72D297353CC}">
              <c16:uniqueId val="{00000000-AB60-45DD-9F48-172077A9C00D}"/>
            </c:ext>
          </c:extLst>
        </c:ser>
        <c:ser>
          <c:idx val="1"/>
          <c:order val="1"/>
          <c:tx>
            <c:v>neg. ctrl</c:v>
          </c:tx>
          <c:spPr>
            <a:ln w="25400" cap="rnd">
              <a:solidFill>
                <a:schemeClr val="bg2">
                  <a:lumMod val="50000"/>
                </a:schemeClr>
              </a:solidFill>
              <a:round/>
            </a:ln>
            <a:effectLst/>
          </c:spPr>
          <c:marker>
            <c:symbol val="none"/>
          </c:marker>
          <c:errBars>
            <c:errDir val="y"/>
            <c:errBarType val="both"/>
            <c:errValType val="cust"/>
            <c:noEndCap val="1"/>
            <c:plus>
              <c:numRef>
                <c:f>'PPADS+glu'!$M$4:$M$184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'PPADS+glu'!$M$4:$M$184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3500" cap="flat" cmpd="sng" algn="ctr">
                <a:solidFill>
                  <a:schemeClr val="bg2">
                    <a:lumMod val="75000"/>
                    <a:alpha val="25000"/>
                  </a:schemeClr>
                </a:solidFill>
                <a:round/>
              </a:ln>
              <a:effectLst/>
            </c:spPr>
          </c:errBars>
          <c:xVal>
            <c:numRef>
              <c:f>'PPADS+glu'!$K$4:$K$184</c:f>
              <c:numCache>
                <c:formatCode>General</c:formatCode>
                <c:ptCount val="181"/>
                <c:pt idx="0">
                  <c:v>1500</c:v>
                </c:pt>
                <c:pt idx="1">
                  <c:v>1520</c:v>
                </c:pt>
                <c:pt idx="2">
                  <c:v>1540</c:v>
                </c:pt>
                <c:pt idx="3">
                  <c:v>1560</c:v>
                </c:pt>
                <c:pt idx="4">
                  <c:v>1580</c:v>
                </c:pt>
                <c:pt idx="5">
                  <c:v>1600</c:v>
                </c:pt>
                <c:pt idx="6">
                  <c:v>1620</c:v>
                </c:pt>
                <c:pt idx="7">
                  <c:v>1640</c:v>
                </c:pt>
                <c:pt idx="8">
                  <c:v>1660</c:v>
                </c:pt>
                <c:pt idx="9">
                  <c:v>1680</c:v>
                </c:pt>
                <c:pt idx="10">
                  <c:v>1700</c:v>
                </c:pt>
                <c:pt idx="11">
                  <c:v>1720</c:v>
                </c:pt>
                <c:pt idx="12">
                  <c:v>1740</c:v>
                </c:pt>
                <c:pt idx="13">
                  <c:v>1760</c:v>
                </c:pt>
                <c:pt idx="14">
                  <c:v>1780</c:v>
                </c:pt>
                <c:pt idx="15">
                  <c:v>1800</c:v>
                </c:pt>
                <c:pt idx="16">
                  <c:v>1820</c:v>
                </c:pt>
                <c:pt idx="17">
                  <c:v>1840</c:v>
                </c:pt>
                <c:pt idx="18">
                  <c:v>1860</c:v>
                </c:pt>
                <c:pt idx="19">
                  <c:v>1880</c:v>
                </c:pt>
                <c:pt idx="20">
                  <c:v>1900</c:v>
                </c:pt>
                <c:pt idx="21">
                  <c:v>1920</c:v>
                </c:pt>
                <c:pt idx="22">
                  <c:v>1940</c:v>
                </c:pt>
                <c:pt idx="23">
                  <c:v>1960</c:v>
                </c:pt>
                <c:pt idx="24">
                  <c:v>1980</c:v>
                </c:pt>
                <c:pt idx="25">
                  <c:v>2000</c:v>
                </c:pt>
                <c:pt idx="26">
                  <c:v>2020</c:v>
                </c:pt>
                <c:pt idx="27">
                  <c:v>2040</c:v>
                </c:pt>
                <c:pt idx="28">
                  <c:v>2060</c:v>
                </c:pt>
                <c:pt idx="29">
                  <c:v>2080</c:v>
                </c:pt>
                <c:pt idx="30">
                  <c:v>2100</c:v>
                </c:pt>
                <c:pt idx="31">
                  <c:v>2120</c:v>
                </c:pt>
                <c:pt idx="32">
                  <c:v>2140</c:v>
                </c:pt>
                <c:pt idx="33">
                  <c:v>2160</c:v>
                </c:pt>
                <c:pt idx="34">
                  <c:v>2180</c:v>
                </c:pt>
                <c:pt idx="35">
                  <c:v>2200</c:v>
                </c:pt>
                <c:pt idx="36">
                  <c:v>2220</c:v>
                </c:pt>
                <c:pt idx="37">
                  <c:v>2240</c:v>
                </c:pt>
                <c:pt idx="38">
                  <c:v>2260</c:v>
                </c:pt>
                <c:pt idx="39">
                  <c:v>2280</c:v>
                </c:pt>
                <c:pt idx="40">
                  <c:v>2300</c:v>
                </c:pt>
                <c:pt idx="41">
                  <c:v>2320</c:v>
                </c:pt>
                <c:pt idx="42">
                  <c:v>2340</c:v>
                </c:pt>
                <c:pt idx="43">
                  <c:v>2360</c:v>
                </c:pt>
                <c:pt idx="44">
                  <c:v>2380</c:v>
                </c:pt>
                <c:pt idx="45">
                  <c:v>2400</c:v>
                </c:pt>
                <c:pt idx="46">
                  <c:v>2420</c:v>
                </c:pt>
                <c:pt idx="47">
                  <c:v>2440</c:v>
                </c:pt>
                <c:pt idx="48">
                  <c:v>2460</c:v>
                </c:pt>
                <c:pt idx="49">
                  <c:v>2480</c:v>
                </c:pt>
                <c:pt idx="50">
                  <c:v>2500</c:v>
                </c:pt>
                <c:pt idx="51">
                  <c:v>2520</c:v>
                </c:pt>
                <c:pt idx="52">
                  <c:v>2540</c:v>
                </c:pt>
                <c:pt idx="53">
                  <c:v>2560</c:v>
                </c:pt>
                <c:pt idx="54">
                  <c:v>2580</c:v>
                </c:pt>
                <c:pt idx="55">
                  <c:v>2600</c:v>
                </c:pt>
                <c:pt idx="56">
                  <c:v>2620</c:v>
                </c:pt>
                <c:pt idx="57">
                  <c:v>2640</c:v>
                </c:pt>
                <c:pt idx="58">
                  <c:v>2660</c:v>
                </c:pt>
                <c:pt idx="59">
                  <c:v>2680</c:v>
                </c:pt>
                <c:pt idx="60">
                  <c:v>2700</c:v>
                </c:pt>
                <c:pt idx="61">
                  <c:v>2720</c:v>
                </c:pt>
                <c:pt idx="62">
                  <c:v>2740</c:v>
                </c:pt>
                <c:pt idx="63">
                  <c:v>2760</c:v>
                </c:pt>
                <c:pt idx="64">
                  <c:v>2780</c:v>
                </c:pt>
                <c:pt idx="65">
                  <c:v>2800</c:v>
                </c:pt>
                <c:pt idx="66">
                  <c:v>2820</c:v>
                </c:pt>
                <c:pt idx="67">
                  <c:v>2840</c:v>
                </c:pt>
                <c:pt idx="68">
                  <c:v>2860</c:v>
                </c:pt>
                <c:pt idx="69">
                  <c:v>2880</c:v>
                </c:pt>
                <c:pt idx="70">
                  <c:v>2900</c:v>
                </c:pt>
                <c:pt idx="71">
                  <c:v>2920</c:v>
                </c:pt>
                <c:pt idx="72">
                  <c:v>2940</c:v>
                </c:pt>
                <c:pt idx="73">
                  <c:v>2960</c:v>
                </c:pt>
                <c:pt idx="74">
                  <c:v>2980</c:v>
                </c:pt>
                <c:pt idx="75">
                  <c:v>3000</c:v>
                </c:pt>
                <c:pt idx="76">
                  <c:v>3020</c:v>
                </c:pt>
                <c:pt idx="77">
                  <c:v>3040</c:v>
                </c:pt>
                <c:pt idx="78">
                  <c:v>3060</c:v>
                </c:pt>
                <c:pt idx="79">
                  <c:v>3080</c:v>
                </c:pt>
                <c:pt idx="80">
                  <c:v>3100</c:v>
                </c:pt>
                <c:pt idx="81">
                  <c:v>3120</c:v>
                </c:pt>
                <c:pt idx="82">
                  <c:v>3140</c:v>
                </c:pt>
                <c:pt idx="83">
                  <c:v>3160</c:v>
                </c:pt>
                <c:pt idx="84">
                  <c:v>3180</c:v>
                </c:pt>
                <c:pt idx="85">
                  <c:v>3200</c:v>
                </c:pt>
                <c:pt idx="86">
                  <c:v>3220</c:v>
                </c:pt>
                <c:pt idx="87">
                  <c:v>3240</c:v>
                </c:pt>
                <c:pt idx="88">
                  <c:v>3260</c:v>
                </c:pt>
                <c:pt idx="89">
                  <c:v>3280</c:v>
                </c:pt>
                <c:pt idx="90">
                  <c:v>3300</c:v>
                </c:pt>
                <c:pt idx="91">
                  <c:v>3320</c:v>
                </c:pt>
                <c:pt idx="92">
                  <c:v>3340</c:v>
                </c:pt>
                <c:pt idx="93">
                  <c:v>3360</c:v>
                </c:pt>
                <c:pt idx="94">
                  <c:v>3380</c:v>
                </c:pt>
                <c:pt idx="95">
                  <c:v>3400</c:v>
                </c:pt>
                <c:pt idx="96">
                  <c:v>3420</c:v>
                </c:pt>
                <c:pt idx="97">
                  <c:v>3440</c:v>
                </c:pt>
                <c:pt idx="98">
                  <c:v>3460</c:v>
                </c:pt>
                <c:pt idx="99">
                  <c:v>3480</c:v>
                </c:pt>
                <c:pt idx="100">
                  <c:v>3500</c:v>
                </c:pt>
                <c:pt idx="101">
                  <c:v>3520</c:v>
                </c:pt>
                <c:pt idx="102">
                  <c:v>3540</c:v>
                </c:pt>
                <c:pt idx="103">
                  <c:v>3560</c:v>
                </c:pt>
                <c:pt idx="104">
                  <c:v>3580</c:v>
                </c:pt>
                <c:pt idx="105">
                  <c:v>3600</c:v>
                </c:pt>
                <c:pt idx="106">
                  <c:v>3620</c:v>
                </c:pt>
                <c:pt idx="107">
                  <c:v>3640</c:v>
                </c:pt>
                <c:pt idx="108">
                  <c:v>3660</c:v>
                </c:pt>
                <c:pt idx="109">
                  <c:v>3680</c:v>
                </c:pt>
                <c:pt idx="110">
                  <c:v>3700</c:v>
                </c:pt>
                <c:pt idx="111">
                  <c:v>3720</c:v>
                </c:pt>
                <c:pt idx="112">
                  <c:v>3740</c:v>
                </c:pt>
                <c:pt idx="113">
                  <c:v>3760</c:v>
                </c:pt>
                <c:pt idx="114">
                  <c:v>3780</c:v>
                </c:pt>
                <c:pt idx="115">
                  <c:v>3800</c:v>
                </c:pt>
                <c:pt idx="116">
                  <c:v>3820</c:v>
                </c:pt>
                <c:pt idx="117">
                  <c:v>3840</c:v>
                </c:pt>
                <c:pt idx="118">
                  <c:v>3860</c:v>
                </c:pt>
                <c:pt idx="119">
                  <c:v>3880</c:v>
                </c:pt>
                <c:pt idx="120">
                  <c:v>3900</c:v>
                </c:pt>
                <c:pt idx="121">
                  <c:v>3920</c:v>
                </c:pt>
                <c:pt idx="122">
                  <c:v>3940</c:v>
                </c:pt>
                <c:pt idx="123">
                  <c:v>3960</c:v>
                </c:pt>
                <c:pt idx="124">
                  <c:v>3980</c:v>
                </c:pt>
                <c:pt idx="125">
                  <c:v>4000</c:v>
                </c:pt>
                <c:pt idx="126">
                  <c:v>4020</c:v>
                </c:pt>
                <c:pt idx="127">
                  <c:v>4040</c:v>
                </c:pt>
                <c:pt idx="128">
                  <c:v>4060</c:v>
                </c:pt>
                <c:pt idx="129">
                  <c:v>4080</c:v>
                </c:pt>
                <c:pt idx="130">
                  <c:v>4100</c:v>
                </c:pt>
                <c:pt idx="131">
                  <c:v>4120</c:v>
                </c:pt>
                <c:pt idx="132">
                  <c:v>4140</c:v>
                </c:pt>
                <c:pt idx="133">
                  <c:v>4160</c:v>
                </c:pt>
                <c:pt idx="134">
                  <c:v>4180</c:v>
                </c:pt>
                <c:pt idx="135">
                  <c:v>4200</c:v>
                </c:pt>
                <c:pt idx="136">
                  <c:v>4220</c:v>
                </c:pt>
                <c:pt idx="137">
                  <c:v>4240</c:v>
                </c:pt>
                <c:pt idx="138">
                  <c:v>4260</c:v>
                </c:pt>
                <c:pt idx="139">
                  <c:v>4280</c:v>
                </c:pt>
                <c:pt idx="140">
                  <c:v>4300</c:v>
                </c:pt>
                <c:pt idx="141">
                  <c:v>4320</c:v>
                </c:pt>
                <c:pt idx="142">
                  <c:v>4340</c:v>
                </c:pt>
                <c:pt idx="143">
                  <c:v>4360</c:v>
                </c:pt>
                <c:pt idx="144">
                  <c:v>4380</c:v>
                </c:pt>
                <c:pt idx="145">
                  <c:v>4400</c:v>
                </c:pt>
                <c:pt idx="146">
                  <c:v>4420</c:v>
                </c:pt>
                <c:pt idx="147">
                  <c:v>4440</c:v>
                </c:pt>
                <c:pt idx="148">
                  <c:v>4460</c:v>
                </c:pt>
                <c:pt idx="149">
                  <c:v>4480</c:v>
                </c:pt>
                <c:pt idx="150">
                  <c:v>4500</c:v>
                </c:pt>
                <c:pt idx="151">
                  <c:v>4520</c:v>
                </c:pt>
                <c:pt idx="152">
                  <c:v>4540</c:v>
                </c:pt>
                <c:pt idx="153">
                  <c:v>4560</c:v>
                </c:pt>
                <c:pt idx="154">
                  <c:v>4580</c:v>
                </c:pt>
                <c:pt idx="155">
                  <c:v>4600</c:v>
                </c:pt>
                <c:pt idx="156">
                  <c:v>4620</c:v>
                </c:pt>
                <c:pt idx="157">
                  <c:v>4640</c:v>
                </c:pt>
                <c:pt idx="158">
                  <c:v>4660</c:v>
                </c:pt>
                <c:pt idx="159">
                  <c:v>4680</c:v>
                </c:pt>
                <c:pt idx="160">
                  <c:v>4700</c:v>
                </c:pt>
                <c:pt idx="161">
                  <c:v>4720</c:v>
                </c:pt>
                <c:pt idx="162">
                  <c:v>4740</c:v>
                </c:pt>
                <c:pt idx="163">
                  <c:v>4760</c:v>
                </c:pt>
                <c:pt idx="164">
                  <c:v>4780</c:v>
                </c:pt>
                <c:pt idx="165">
                  <c:v>4800</c:v>
                </c:pt>
                <c:pt idx="166">
                  <c:v>4820</c:v>
                </c:pt>
                <c:pt idx="167">
                  <c:v>4840</c:v>
                </c:pt>
                <c:pt idx="168">
                  <c:v>4860</c:v>
                </c:pt>
                <c:pt idx="169">
                  <c:v>4880</c:v>
                </c:pt>
                <c:pt idx="170">
                  <c:v>4900</c:v>
                </c:pt>
                <c:pt idx="171">
                  <c:v>4920</c:v>
                </c:pt>
                <c:pt idx="172">
                  <c:v>4940</c:v>
                </c:pt>
                <c:pt idx="173">
                  <c:v>4960</c:v>
                </c:pt>
                <c:pt idx="174">
                  <c:v>4980</c:v>
                </c:pt>
                <c:pt idx="175">
                  <c:v>5000</c:v>
                </c:pt>
                <c:pt idx="176">
                  <c:v>5020</c:v>
                </c:pt>
                <c:pt idx="177">
                  <c:v>5040</c:v>
                </c:pt>
                <c:pt idx="178">
                  <c:v>5060</c:v>
                </c:pt>
                <c:pt idx="179">
                  <c:v>5080</c:v>
                </c:pt>
                <c:pt idx="180">
                  <c:v>5100</c:v>
                </c:pt>
              </c:numCache>
            </c:numRef>
          </c:xVal>
          <c:yVal>
            <c:numRef>
              <c:f>'PPADS+glu'!$L$4:$L$184</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2-AB60-45DD-9F48-172077A9C00D}"/>
            </c:ext>
          </c:extLst>
        </c:ser>
        <c:dLbls>
          <c:showLegendKey val="0"/>
          <c:showVal val="0"/>
          <c:showCatName val="0"/>
          <c:showSerName val="0"/>
          <c:showPercent val="0"/>
          <c:showBubbleSize val="0"/>
        </c:dLbls>
        <c:axId val="1619531615"/>
        <c:axId val="1619532863"/>
      </c:scatterChart>
      <c:valAx>
        <c:axId val="1619531615"/>
        <c:scaling>
          <c:orientation val="minMax"/>
          <c:max val="5100"/>
          <c:min val="0"/>
        </c:scaling>
        <c:delete val="0"/>
        <c:axPos val="b"/>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19532863"/>
        <c:crosses val="autoZero"/>
        <c:crossBetween val="midCat"/>
        <c:majorUnit val="600"/>
      </c:valAx>
      <c:valAx>
        <c:axId val="1619532863"/>
        <c:scaling>
          <c:orientation val="minMax"/>
        </c:scaling>
        <c:delete val="0"/>
        <c:axPos val="l"/>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19531615"/>
        <c:crosses val="autoZero"/>
        <c:crossBetween val="midCat"/>
      </c:valAx>
      <c:spPr>
        <a:noFill/>
        <a:ln w="12700">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'PPADS+glu'!$G$3</c:f>
              <c:strCache>
                <c:ptCount val="1"/>
                <c:pt idx="0">
                  <c:v>avg n=5</c:v>
                </c:pt>
              </c:strCache>
            </c:strRef>
          </c:tx>
          <c:spPr>
            <a:ln w="25400" cap="rnd">
              <a:solidFill>
                <a:srgbClr val="3598A5"/>
              </a:solidFill>
              <a:round/>
            </a:ln>
            <a:effectLst/>
          </c:spPr>
          <c:marker>
            <c:symbol val="none"/>
          </c:marker>
          <c:errBars>
            <c:errDir val="y"/>
            <c:errBarType val="both"/>
            <c:errValType val="cust"/>
            <c:noEndCap val="1"/>
            <c:plus>
              <c:numRef>
                <c:f>'PPADS+glu'!$H$54:$H$174</c:f>
                <c:numCache>
                  <c:formatCode>General</c:formatCode>
                  <c:ptCount val="121"/>
                  <c:pt idx="0">
                    <c:v>0</c:v>
                  </c:pt>
                  <c:pt idx="1">
                    <c:v>1.230023487899609</c:v>
                  </c:pt>
                  <c:pt idx="2">
                    <c:v>1.5526065096373418</c:v>
                  </c:pt>
                  <c:pt idx="3">
                    <c:v>1.0675184765423169</c:v>
                  </c:pt>
                  <c:pt idx="4">
                    <c:v>0.88275013465222663</c:v>
                  </c:pt>
                  <c:pt idx="5">
                    <c:v>0.99366028078174973</c:v>
                  </c:pt>
                  <c:pt idx="6">
                    <c:v>0.87825935201359351</c:v>
                  </c:pt>
                  <c:pt idx="7">
                    <c:v>1.0801220794170119</c:v>
                  </c:pt>
                  <c:pt idx="8">
                    <c:v>1.5288738340637349</c:v>
                  </c:pt>
                  <c:pt idx="9">
                    <c:v>0.96817576637687208</c:v>
                  </c:pt>
                  <c:pt idx="10">
                    <c:v>0.96033918694287568</c:v>
                  </c:pt>
                  <c:pt idx="11">
                    <c:v>0.5534603506963911</c:v>
                  </c:pt>
                  <c:pt idx="12">
                    <c:v>0.7355515154229576</c:v>
                  </c:pt>
                  <c:pt idx="13">
                    <c:v>0.70796671636426001</c:v>
                  </c:pt>
                  <c:pt idx="14">
                    <c:v>0.63659163991254475</c:v>
                  </c:pt>
                  <c:pt idx="15">
                    <c:v>0.67838701077813024</c:v>
                  </c:pt>
                  <c:pt idx="16">
                    <c:v>0.82489765373387025</c:v>
                  </c:pt>
                  <c:pt idx="17">
                    <c:v>1.1359733583886364</c:v>
                  </c:pt>
                  <c:pt idx="18">
                    <c:v>1.5962001131690446</c:v>
                  </c:pt>
                  <c:pt idx="19">
                    <c:v>1.2954469412465519</c:v>
                  </c:pt>
                  <c:pt idx="20">
                    <c:v>1.5671208318908605</c:v>
                  </c:pt>
                  <c:pt idx="21">
                    <c:v>1.7128491922671452</c:v>
                  </c:pt>
                  <c:pt idx="22">
                    <c:v>1.6924719807713551</c:v>
                  </c:pt>
                  <c:pt idx="23">
                    <c:v>1.4377858164406156</c:v>
                  </c:pt>
                  <c:pt idx="24">
                    <c:v>1.1145302874295875</c:v>
                  </c:pt>
                  <c:pt idx="25">
                    <c:v>1.3297855618351959</c:v>
                  </c:pt>
                  <c:pt idx="26">
                    <c:v>0.99299538851704172</c:v>
                  </c:pt>
                  <c:pt idx="27">
                    <c:v>1.3566648141403539</c:v>
                  </c:pt>
                  <c:pt idx="28">
                    <c:v>1.0878349417589235</c:v>
                  </c:pt>
                  <c:pt idx="29">
                    <c:v>1.0554253334484753</c:v>
                  </c:pt>
                  <c:pt idx="30">
                    <c:v>1.6762075445469278</c:v>
                  </c:pt>
                  <c:pt idx="31">
                    <c:v>1.245395925623719</c:v>
                  </c:pt>
                  <c:pt idx="32">
                    <c:v>1.3658635206789593</c:v>
                  </c:pt>
                  <c:pt idx="33">
                    <c:v>1.8303891646130714</c:v>
                  </c:pt>
                  <c:pt idx="34">
                    <c:v>2.0140766662504981</c:v>
                  </c:pt>
                  <c:pt idx="35">
                    <c:v>1.7549262673438326</c:v>
                  </c:pt>
                  <c:pt idx="36">
                    <c:v>2.0367616110630866</c:v>
                  </c:pt>
                  <c:pt idx="37">
                    <c:v>2.0962298745288059</c:v>
                  </c:pt>
                  <c:pt idx="38">
                    <c:v>2.104709733525862</c:v>
                  </c:pt>
                  <c:pt idx="39">
                    <c:v>1.7904531117930773</c:v>
                  </c:pt>
                  <c:pt idx="40">
                    <c:v>2.4836075787894343</c:v>
                  </c:pt>
                  <c:pt idx="41">
                    <c:v>2.1750657276825063</c:v>
                  </c:pt>
                  <c:pt idx="42">
                    <c:v>2.2889787566631909</c:v>
                  </c:pt>
                  <c:pt idx="43">
                    <c:v>2.8476169505482005</c:v>
                  </c:pt>
                  <c:pt idx="44">
                    <c:v>2.6172327700207858</c:v>
                  </c:pt>
                  <c:pt idx="45">
                    <c:v>2.6993607356177201</c:v>
                  </c:pt>
                  <c:pt idx="46">
                    <c:v>2.2581164147822719</c:v>
                  </c:pt>
                  <c:pt idx="47">
                    <c:v>2.408780058406323</c:v>
                  </c:pt>
                  <c:pt idx="48">
                    <c:v>2.4462707302979361</c:v>
                  </c:pt>
                  <c:pt idx="49">
                    <c:v>2.2157131707973088</c:v>
                  </c:pt>
                  <c:pt idx="50">
                    <c:v>1.6963067959148961</c:v>
                  </c:pt>
                  <c:pt idx="51">
                    <c:v>1.5398353698920881</c:v>
                  </c:pt>
                  <c:pt idx="52">
                    <c:v>1.7986892544622193</c:v>
                  </c:pt>
                  <c:pt idx="53">
                    <c:v>1.7098855266351816</c:v>
                  </c:pt>
                  <c:pt idx="54">
                    <c:v>1.7512008852328227</c:v>
                  </c:pt>
                  <c:pt idx="55">
                    <c:v>2.169321657711313</c:v>
                  </c:pt>
                  <c:pt idx="56">
                    <c:v>2.4399754478547218</c:v>
                  </c:pt>
                  <c:pt idx="57">
                    <c:v>2.3347412695473322</c:v>
                  </c:pt>
                  <c:pt idx="58">
                    <c:v>2.0401217083620158</c:v>
                  </c:pt>
                  <c:pt idx="59">
                    <c:v>2.1218058635808847</c:v>
                  </c:pt>
                  <c:pt idx="60">
                    <c:v>2.4045253337434507</c:v>
                  </c:pt>
                  <c:pt idx="61">
                    <c:v>2.023422240887812</c:v>
                  </c:pt>
                  <c:pt idx="62">
                    <c:v>2.2246622035922523</c:v>
                  </c:pt>
                  <c:pt idx="63">
                    <c:v>3.0557836610828075</c:v>
                  </c:pt>
                  <c:pt idx="64">
                    <c:v>2.8770149026996354</c:v>
                  </c:pt>
                  <c:pt idx="65">
                    <c:v>3.1425515547093035</c:v>
                  </c:pt>
                  <c:pt idx="66">
                    <c:v>3.1679645891733021</c:v>
                  </c:pt>
                  <c:pt idx="67">
                    <c:v>3.2017708244348113</c:v>
                  </c:pt>
                  <c:pt idx="68">
                    <c:v>3.0940279702117635</c:v>
                  </c:pt>
                  <c:pt idx="69">
                    <c:v>3.7853049297814434</c:v>
                  </c:pt>
                  <c:pt idx="70">
                    <c:v>2.9168128912435436</c:v>
                  </c:pt>
                  <c:pt idx="71">
                    <c:v>3.0386233958184974</c:v>
                  </c:pt>
                  <c:pt idx="72">
                    <c:v>2.9245374966962654</c:v>
                  </c:pt>
                  <c:pt idx="73">
                    <c:v>3.1315065958952024</c:v>
                  </c:pt>
                  <c:pt idx="74">
                    <c:v>2.6528064608394208</c:v>
                  </c:pt>
                  <c:pt idx="75">
                    <c:v>2.9486902735970708</c:v>
                  </c:pt>
                  <c:pt idx="76">
                    <c:v>2.8328767372226968</c:v>
                  </c:pt>
                  <c:pt idx="77">
                    <c:v>3.2516044030948734</c:v>
                  </c:pt>
                  <c:pt idx="78">
                    <c:v>2.9906411185701938</c:v>
                  </c:pt>
                  <c:pt idx="79">
                    <c:v>2.8439911745498603</c:v>
                  </c:pt>
                  <c:pt idx="80">
                    <c:v>2.3677693004896625</c:v>
                  </c:pt>
                  <c:pt idx="81">
                    <c:v>2.8823981116490121</c:v>
                  </c:pt>
                  <c:pt idx="82">
                    <c:v>3.2581693748545173</c:v>
                  </c:pt>
                  <c:pt idx="83">
                    <c:v>3.4051265978313574</c:v>
                  </c:pt>
                  <c:pt idx="84">
                    <c:v>2.2994922116645231</c:v>
                  </c:pt>
                  <c:pt idx="85">
                    <c:v>2.7186758115865697</c:v>
                  </c:pt>
                  <c:pt idx="86">
                    <c:v>3.1374600899110558</c:v>
                  </c:pt>
                  <c:pt idx="87">
                    <c:v>2.3357932242696382</c:v>
                  </c:pt>
                  <c:pt idx="88">
                    <c:v>2.3797576575793395</c:v>
                  </c:pt>
                  <c:pt idx="89">
                    <c:v>2.3317986297110944</c:v>
                  </c:pt>
                  <c:pt idx="90">
                    <c:v>2.6847717731764824</c:v>
                  </c:pt>
                  <c:pt idx="91">
                    <c:v>2.8494934081152361</c:v>
                  </c:pt>
                  <c:pt idx="92">
                    <c:v>2.5876769524875058</c:v>
                  </c:pt>
                  <c:pt idx="93">
                    <c:v>3.4439602193499024</c:v>
                  </c:pt>
                  <c:pt idx="94">
                    <c:v>2.4864230762315258</c:v>
                  </c:pt>
                  <c:pt idx="95">
                    <c:v>2.9250581295229088</c:v>
                  </c:pt>
                  <c:pt idx="96">
                    <c:v>2.9574423915906207</c:v>
                  </c:pt>
                  <c:pt idx="97">
                    <c:v>2.284688879373975</c:v>
                  </c:pt>
                  <c:pt idx="98">
                    <c:v>1.8113478953905038</c:v>
                  </c:pt>
                  <c:pt idx="99">
                    <c:v>1.6507022109172955</c:v>
                  </c:pt>
                  <c:pt idx="100">
                    <c:v>2.0269920723761126</c:v>
                  </c:pt>
                  <c:pt idx="101">
                    <c:v>2.0690508296504566</c:v>
                  </c:pt>
                  <c:pt idx="102">
                    <c:v>2.348323701671001</c:v>
                  </c:pt>
                  <c:pt idx="103">
                    <c:v>2.2847455979846427</c:v>
                  </c:pt>
                  <c:pt idx="104">
                    <c:v>3.1974788670860033</c:v>
                  </c:pt>
                  <c:pt idx="105">
                    <c:v>1.5422280442983298</c:v>
                  </c:pt>
                  <c:pt idx="106">
                    <c:v>2.2307464993766657</c:v>
                  </c:pt>
                  <c:pt idx="107">
                    <c:v>1.9307728569260263</c:v>
                  </c:pt>
                  <c:pt idx="108">
                    <c:v>1.9626726312591913</c:v>
                  </c:pt>
                  <c:pt idx="109">
                    <c:v>1.6235303939301042</c:v>
                  </c:pt>
                  <c:pt idx="110">
                    <c:v>1.6445424383550167</c:v>
                  </c:pt>
                  <c:pt idx="111">
                    <c:v>1.2523518048346594</c:v>
                  </c:pt>
                  <c:pt idx="112">
                    <c:v>1.4818221901747244</c:v>
                  </c:pt>
                  <c:pt idx="113">
                    <c:v>1.2229340465926282</c:v>
                  </c:pt>
                  <c:pt idx="114">
                    <c:v>1.6478503470420736</c:v>
                  </c:pt>
                  <c:pt idx="115">
                    <c:v>2.3345451998380526</c:v>
                  </c:pt>
                  <c:pt idx="116">
                    <c:v>1.7871500580051169</c:v>
                  </c:pt>
                  <c:pt idx="117">
                    <c:v>2.0314960965837185</c:v>
                  </c:pt>
                  <c:pt idx="118">
                    <c:v>2.1822991397341731</c:v>
                  </c:pt>
                  <c:pt idx="119">
                    <c:v>4.8066838127160165E-2</c:v>
                  </c:pt>
                  <c:pt idx="120">
                    <c:v>7.0723189156792376E-2</c:v>
                  </c:pt>
                </c:numCache>
              </c:numRef>
            </c:plus>
            <c:minus>
              <c:numRef>
                <c:f>'PPADS+glu'!$H$54:$H$174</c:f>
                <c:numCache>
                  <c:formatCode>General</c:formatCode>
                  <c:ptCount val="121"/>
                  <c:pt idx="0">
                    <c:v>0</c:v>
                  </c:pt>
                  <c:pt idx="1">
                    <c:v>1.230023487899609</c:v>
                  </c:pt>
                  <c:pt idx="2">
                    <c:v>1.5526065096373418</c:v>
                  </c:pt>
                  <c:pt idx="3">
                    <c:v>1.0675184765423169</c:v>
                  </c:pt>
                  <c:pt idx="4">
                    <c:v>0.88275013465222663</c:v>
                  </c:pt>
                  <c:pt idx="5">
                    <c:v>0.99366028078174973</c:v>
                  </c:pt>
                  <c:pt idx="6">
                    <c:v>0.87825935201359351</c:v>
                  </c:pt>
                  <c:pt idx="7">
                    <c:v>1.0801220794170119</c:v>
                  </c:pt>
                  <c:pt idx="8">
                    <c:v>1.5288738340637349</c:v>
                  </c:pt>
                  <c:pt idx="9">
                    <c:v>0.96817576637687208</c:v>
                  </c:pt>
                  <c:pt idx="10">
                    <c:v>0.96033918694287568</c:v>
                  </c:pt>
                  <c:pt idx="11">
                    <c:v>0.5534603506963911</c:v>
                  </c:pt>
                  <c:pt idx="12">
                    <c:v>0.7355515154229576</c:v>
                  </c:pt>
                  <c:pt idx="13">
                    <c:v>0.70796671636426001</c:v>
                  </c:pt>
                  <c:pt idx="14">
                    <c:v>0.63659163991254475</c:v>
                  </c:pt>
                  <c:pt idx="15">
                    <c:v>0.67838701077813024</c:v>
                  </c:pt>
                  <c:pt idx="16">
                    <c:v>0.82489765373387025</c:v>
                  </c:pt>
                  <c:pt idx="17">
                    <c:v>1.1359733583886364</c:v>
                  </c:pt>
                  <c:pt idx="18">
                    <c:v>1.5962001131690446</c:v>
                  </c:pt>
                  <c:pt idx="19">
                    <c:v>1.2954469412465519</c:v>
                  </c:pt>
                  <c:pt idx="20">
                    <c:v>1.5671208318908605</c:v>
                  </c:pt>
                  <c:pt idx="21">
                    <c:v>1.7128491922671452</c:v>
                  </c:pt>
                  <c:pt idx="22">
                    <c:v>1.6924719807713551</c:v>
                  </c:pt>
                  <c:pt idx="23">
                    <c:v>1.4377858164406156</c:v>
                  </c:pt>
                  <c:pt idx="24">
                    <c:v>1.1145302874295875</c:v>
                  </c:pt>
                  <c:pt idx="25">
                    <c:v>1.3297855618351959</c:v>
                  </c:pt>
                  <c:pt idx="26">
                    <c:v>0.99299538851704172</c:v>
                  </c:pt>
                  <c:pt idx="27">
                    <c:v>1.3566648141403539</c:v>
                  </c:pt>
                  <c:pt idx="28">
                    <c:v>1.0878349417589235</c:v>
                  </c:pt>
                  <c:pt idx="29">
                    <c:v>1.0554253334484753</c:v>
                  </c:pt>
                  <c:pt idx="30">
                    <c:v>1.6762075445469278</c:v>
                  </c:pt>
                  <c:pt idx="31">
                    <c:v>1.245395925623719</c:v>
                  </c:pt>
                  <c:pt idx="32">
                    <c:v>1.3658635206789593</c:v>
                  </c:pt>
                  <c:pt idx="33">
                    <c:v>1.8303891646130714</c:v>
                  </c:pt>
                  <c:pt idx="34">
                    <c:v>2.0140766662504981</c:v>
                  </c:pt>
                  <c:pt idx="35">
                    <c:v>1.7549262673438326</c:v>
                  </c:pt>
                  <c:pt idx="36">
                    <c:v>2.0367616110630866</c:v>
                  </c:pt>
                  <c:pt idx="37">
                    <c:v>2.0962298745288059</c:v>
                  </c:pt>
                  <c:pt idx="38">
                    <c:v>2.104709733525862</c:v>
                  </c:pt>
                  <c:pt idx="39">
                    <c:v>1.7904531117930773</c:v>
                  </c:pt>
                  <c:pt idx="40">
                    <c:v>2.4836075787894343</c:v>
                  </c:pt>
                  <c:pt idx="41">
                    <c:v>2.1750657276825063</c:v>
                  </c:pt>
                  <c:pt idx="42">
                    <c:v>2.2889787566631909</c:v>
                  </c:pt>
                  <c:pt idx="43">
                    <c:v>2.8476169505482005</c:v>
                  </c:pt>
                  <c:pt idx="44">
                    <c:v>2.6172327700207858</c:v>
                  </c:pt>
                  <c:pt idx="45">
                    <c:v>2.6993607356177201</c:v>
                  </c:pt>
                  <c:pt idx="46">
                    <c:v>2.2581164147822719</c:v>
                  </c:pt>
                  <c:pt idx="47">
                    <c:v>2.408780058406323</c:v>
                  </c:pt>
                  <c:pt idx="48">
                    <c:v>2.4462707302979361</c:v>
                  </c:pt>
                  <c:pt idx="49">
                    <c:v>2.2157131707973088</c:v>
                  </c:pt>
                  <c:pt idx="50">
                    <c:v>1.6963067959148961</c:v>
                  </c:pt>
                  <c:pt idx="51">
                    <c:v>1.5398353698920881</c:v>
                  </c:pt>
                  <c:pt idx="52">
                    <c:v>1.7986892544622193</c:v>
                  </c:pt>
                  <c:pt idx="53">
                    <c:v>1.7098855266351816</c:v>
                  </c:pt>
                  <c:pt idx="54">
                    <c:v>1.7512008852328227</c:v>
                  </c:pt>
                  <c:pt idx="55">
                    <c:v>2.169321657711313</c:v>
                  </c:pt>
                  <c:pt idx="56">
                    <c:v>2.4399754478547218</c:v>
                  </c:pt>
                  <c:pt idx="57">
                    <c:v>2.3347412695473322</c:v>
                  </c:pt>
                  <c:pt idx="58">
                    <c:v>2.0401217083620158</c:v>
                  </c:pt>
                  <c:pt idx="59">
                    <c:v>2.1218058635808847</c:v>
                  </c:pt>
                  <c:pt idx="60">
                    <c:v>2.4045253337434507</c:v>
                  </c:pt>
                  <c:pt idx="61">
                    <c:v>2.023422240887812</c:v>
                  </c:pt>
                  <c:pt idx="62">
                    <c:v>2.2246622035922523</c:v>
                  </c:pt>
                  <c:pt idx="63">
                    <c:v>3.0557836610828075</c:v>
                  </c:pt>
                  <c:pt idx="64">
                    <c:v>2.8770149026996354</c:v>
                  </c:pt>
                  <c:pt idx="65">
                    <c:v>3.1425515547093035</c:v>
                  </c:pt>
                  <c:pt idx="66">
                    <c:v>3.1679645891733021</c:v>
                  </c:pt>
                  <c:pt idx="67">
                    <c:v>3.2017708244348113</c:v>
                  </c:pt>
                  <c:pt idx="68">
                    <c:v>3.0940279702117635</c:v>
                  </c:pt>
                  <c:pt idx="69">
                    <c:v>3.7853049297814434</c:v>
                  </c:pt>
                  <c:pt idx="70">
                    <c:v>2.9168128912435436</c:v>
                  </c:pt>
                  <c:pt idx="71">
                    <c:v>3.0386233958184974</c:v>
                  </c:pt>
                  <c:pt idx="72">
                    <c:v>2.9245374966962654</c:v>
                  </c:pt>
                  <c:pt idx="73">
                    <c:v>3.1315065958952024</c:v>
                  </c:pt>
                  <c:pt idx="74">
                    <c:v>2.6528064608394208</c:v>
                  </c:pt>
                  <c:pt idx="75">
                    <c:v>2.9486902735970708</c:v>
                  </c:pt>
                  <c:pt idx="76">
                    <c:v>2.8328767372226968</c:v>
                  </c:pt>
                  <c:pt idx="77">
                    <c:v>3.2516044030948734</c:v>
                  </c:pt>
                  <c:pt idx="78">
                    <c:v>2.9906411185701938</c:v>
                  </c:pt>
                  <c:pt idx="79">
                    <c:v>2.8439911745498603</c:v>
                  </c:pt>
                  <c:pt idx="80">
                    <c:v>2.3677693004896625</c:v>
                  </c:pt>
                  <c:pt idx="81">
                    <c:v>2.8823981116490121</c:v>
                  </c:pt>
                  <c:pt idx="82">
                    <c:v>3.2581693748545173</c:v>
                  </c:pt>
                  <c:pt idx="83">
                    <c:v>3.4051265978313574</c:v>
                  </c:pt>
                  <c:pt idx="84">
                    <c:v>2.2994922116645231</c:v>
                  </c:pt>
                  <c:pt idx="85">
                    <c:v>2.7186758115865697</c:v>
                  </c:pt>
                  <c:pt idx="86">
                    <c:v>3.1374600899110558</c:v>
                  </c:pt>
                  <c:pt idx="87">
                    <c:v>2.3357932242696382</c:v>
                  </c:pt>
                  <c:pt idx="88">
                    <c:v>2.3797576575793395</c:v>
                  </c:pt>
                  <c:pt idx="89">
                    <c:v>2.3317986297110944</c:v>
                  </c:pt>
                  <c:pt idx="90">
                    <c:v>2.6847717731764824</c:v>
                  </c:pt>
                  <c:pt idx="91">
                    <c:v>2.8494934081152361</c:v>
                  </c:pt>
                  <c:pt idx="92">
                    <c:v>2.5876769524875058</c:v>
                  </c:pt>
                  <c:pt idx="93">
                    <c:v>3.4439602193499024</c:v>
                  </c:pt>
                  <c:pt idx="94">
                    <c:v>2.4864230762315258</c:v>
                  </c:pt>
                  <c:pt idx="95">
                    <c:v>2.9250581295229088</c:v>
                  </c:pt>
                  <c:pt idx="96">
                    <c:v>2.9574423915906207</c:v>
                  </c:pt>
                  <c:pt idx="97">
                    <c:v>2.284688879373975</c:v>
                  </c:pt>
                  <c:pt idx="98">
                    <c:v>1.8113478953905038</c:v>
                  </c:pt>
                  <c:pt idx="99">
                    <c:v>1.6507022109172955</c:v>
                  </c:pt>
                  <c:pt idx="100">
                    <c:v>2.0269920723761126</c:v>
                  </c:pt>
                  <c:pt idx="101">
                    <c:v>2.0690508296504566</c:v>
                  </c:pt>
                  <c:pt idx="102">
                    <c:v>2.348323701671001</c:v>
                  </c:pt>
                  <c:pt idx="103">
                    <c:v>2.2847455979846427</c:v>
                  </c:pt>
                  <c:pt idx="104">
                    <c:v>3.1974788670860033</c:v>
                  </c:pt>
                  <c:pt idx="105">
                    <c:v>1.5422280442983298</c:v>
                  </c:pt>
                  <c:pt idx="106">
                    <c:v>2.2307464993766657</c:v>
                  </c:pt>
                  <c:pt idx="107">
                    <c:v>1.9307728569260263</c:v>
                  </c:pt>
                  <c:pt idx="108">
                    <c:v>1.9626726312591913</c:v>
                  </c:pt>
                  <c:pt idx="109">
                    <c:v>1.6235303939301042</c:v>
                  </c:pt>
                  <c:pt idx="110">
                    <c:v>1.6445424383550167</c:v>
                  </c:pt>
                  <c:pt idx="111">
                    <c:v>1.2523518048346594</c:v>
                  </c:pt>
                  <c:pt idx="112">
                    <c:v>1.4818221901747244</c:v>
                  </c:pt>
                  <c:pt idx="113">
                    <c:v>1.2229340465926282</c:v>
                  </c:pt>
                  <c:pt idx="114">
                    <c:v>1.6478503470420736</c:v>
                  </c:pt>
                  <c:pt idx="115">
                    <c:v>2.3345451998380526</c:v>
                  </c:pt>
                  <c:pt idx="116">
                    <c:v>1.7871500580051169</c:v>
                  </c:pt>
                  <c:pt idx="117">
                    <c:v>2.0314960965837185</c:v>
                  </c:pt>
                  <c:pt idx="118">
                    <c:v>2.1822991397341731</c:v>
                  </c:pt>
                  <c:pt idx="119">
                    <c:v>4.8066838127160165E-2</c:v>
                  </c:pt>
                  <c:pt idx="120">
                    <c:v>7.0723189156792376E-2</c:v>
                  </c:pt>
                </c:numCache>
              </c:numRef>
            </c:minus>
            <c:spPr>
              <a:noFill/>
              <a:ln w="63500" cap="flat" cmpd="sng" algn="ctr">
                <a:solidFill>
                  <a:srgbClr val="83CDD7">
                    <a:alpha val="30000"/>
                  </a:srgbClr>
                </a:solidFill>
                <a:round/>
              </a:ln>
              <a:effectLst/>
            </c:spPr>
          </c:errBars>
          <c:xVal>
            <c:numRef>
              <c:f>'PPADS+glu'!$A$54:$A$174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'PPADS+glu'!$G$54:$G$174</c:f>
              <c:numCache>
                <c:formatCode>General</c:formatCode>
                <c:ptCount val="121"/>
                <c:pt idx="0">
                  <c:v>0</c:v>
                </c:pt>
                <c:pt idx="1">
                  <c:v>-0.13084211305174887</c:v>
                </c:pt>
                <c:pt idx="2">
                  <c:v>-2.1345174551110611</c:v>
                </c:pt>
                <c:pt idx="3">
                  <c:v>-4.410481095311134</c:v>
                </c:pt>
                <c:pt idx="4">
                  <c:v>-3.527914076660295</c:v>
                </c:pt>
                <c:pt idx="5">
                  <c:v>-4.0852072431587558</c:v>
                </c:pt>
                <c:pt idx="6">
                  <c:v>-2.4474363779651429</c:v>
                </c:pt>
                <c:pt idx="7">
                  <c:v>-3.2274758247853397</c:v>
                </c:pt>
                <c:pt idx="8">
                  <c:v>-2.338022134254548</c:v>
                </c:pt>
                <c:pt idx="9">
                  <c:v>-3.6625742714285239</c:v>
                </c:pt>
                <c:pt idx="10">
                  <c:v>-2.5602931116551582</c:v>
                </c:pt>
                <c:pt idx="11">
                  <c:v>-2.3017651496512266</c:v>
                </c:pt>
                <c:pt idx="12">
                  <c:v>-2.5987938350863184</c:v>
                </c:pt>
                <c:pt idx="13">
                  <c:v>-2.2746294676024874</c:v>
                </c:pt>
                <c:pt idx="14">
                  <c:v>-2.5962778916607947</c:v>
                </c:pt>
                <c:pt idx="15">
                  <c:v>-2.5100470974888545</c:v>
                </c:pt>
                <c:pt idx="16">
                  <c:v>-1.6285631312344138</c:v>
                </c:pt>
                <c:pt idx="17">
                  <c:v>-2.3450641914752297</c:v>
                </c:pt>
                <c:pt idx="18">
                  <c:v>-2.9122885981398938</c:v>
                </c:pt>
                <c:pt idx="19">
                  <c:v>-1.5668035325404404</c:v>
                </c:pt>
                <c:pt idx="20">
                  <c:v>-3.6094748011160762</c:v>
                </c:pt>
                <c:pt idx="21">
                  <c:v>-3.2566194566278108</c:v>
                </c:pt>
                <c:pt idx="22">
                  <c:v>-2.3575442555977681</c:v>
                </c:pt>
                <c:pt idx="23">
                  <c:v>-2.4882958655328231</c:v>
                </c:pt>
                <c:pt idx="24">
                  <c:v>-2.5616576597974676</c:v>
                </c:pt>
                <c:pt idx="25">
                  <c:v>-2.0509422119141947</c:v>
                </c:pt>
                <c:pt idx="26">
                  <c:v>-2.3861464169248605</c:v>
                </c:pt>
                <c:pt idx="27">
                  <c:v>-1.8247254738050458</c:v>
                </c:pt>
                <c:pt idx="28">
                  <c:v>-2.2626076843246485</c:v>
                </c:pt>
                <c:pt idx="29">
                  <c:v>-2.1466953388217731</c:v>
                </c:pt>
                <c:pt idx="30">
                  <c:v>-1.2261555123331926</c:v>
                </c:pt>
                <c:pt idx="31">
                  <c:v>-1.1220300735446678</c:v>
                </c:pt>
                <c:pt idx="32">
                  <c:v>-0.55678464680940254</c:v>
                </c:pt>
                <c:pt idx="33">
                  <c:v>0.37138124060044275</c:v>
                </c:pt>
                <c:pt idx="34">
                  <c:v>0.39558096903066314</c:v>
                </c:pt>
                <c:pt idx="35">
                  <c:v>1.0487219238831009</c:v>
                </c:pt>
                <c:pt idx="36">
                  <c:v>0.88385568809807535</c:v>
                </c:pt>
                <c:pt idx="37">
                  <c:v>0.86156265283550548</c:v>
                </c:pt>
                <c:pt idx="38">
                  <c:v>1.7943925829901726</c:v>
                </c:pt>
                <c:pt idx="39">
                  <c:v>2.1957312788416123</c:v>
                </c:pt>
                <c:pt idx="40">
                  <c:v>1.1842665325310004</c:v>
                </c:pt>
                <c:pt idx="41">
                  <c:v>1.9737284170644469</c:v>
                </c:pt>
                <c:pt idx="42">
                  <c:v>1.3810507231395128</c:v>
                </c:pt>
                <c:pt idx="43">
                  <c:v>1.4803007825120365</c:v>
                </c:pt>
                <c:pt idx="44">
                  <c:v>1.4717712226791015</c:v>
                </c:pt>
                <c:pt idx="45">
                  <c:v>1.4448734265337915</c:v>
                </c:pt>
                <c:pt idx="46">
                  <c:v>1.8645495009209636</c:v>
                </c:pt>
                <c:pt idx="47">
                  <c:v>1.5218543731698495</c:v>
                </c:pt>
                <c:pt idx="48">
                  <c:v>2.150199724963886</c:v>
                </c:pt>
                <c:pt idx="49">
                  <c:v>2.4334387894694691</c:v>
                </c:pt>
                <c:pt idx="50">
                  <c:v>2.8269069260527551</c:v>
                </c:pt>
                <c:pt idx="51">
                  <c:v>2.4390663898620666</c:v>
                </c:pt>
                <c:pt idx="52">
                  <c:v>2.1427863794134678</c:v>
                </c:pt>
                <c:pt idx="53">
                  <c:v>2.3280298633742387</c:v>
                </c:pt>
                <c:pt idx="54">
                  <c:v>1.8801767268941727</c:v>
                </c:pt>
                <c:pt idx="55">
                  <c:v>2.1755465622995467</c:v>
                </c:pt>
                <c:pt idx="56">
                  <c:v>1.9053238793794349</c:v>
                </c:pt>
                <c:pt idx="57">
                  <c:v>2.89142748816968</c:v>
                </c:pt>
                <c:pt idx="58">
                  <c:v>2.0994720104329909</c:v>
                </c:pt>
                <c:pt idx="59">
                  <c:v>2.1912145070120834</c:v>
                </c:pt>
                <c:pt idx="60">
                  <c:v>2.4299645668434224</c:v>
                </c:pt>
                <c:pt idx="61">
                  <c:v>1.8803226674381768</c:v>
                </c:pt>
                <c:pt idx="62">
                  <c:v>1.5903939696537788</c:v>
                </c:pt>
                <c:pt idx="63">
                  <c:v>2.3937922440049477</c:v>
                </c:pt>
                <c:pt idx="64">
                  <c:v>2.602446793197696</c:v>
                </c:pt>
                <c:pt idx="65">
                  <c:v>2.1368450815447271</c:v>
                </c:pt>
                <c:pt idx="66">
                  <c:v>2.6408072937233795</c:v>
                </c:pt>
                <c:pt idx="67">
                  <c:v>2.2929331850070636</c:v>
                </c:pt>
                <c:pt idx="68">
                  <c:v>3.3327326283016965</c:v>
                </c:pt>
                <c:pt idx="69">
                  <c:v>1.2412539543615957</c:v>
                </c:pt>
                <c:pt idx="70">
                  <c:v>0.91877642290224182</c:v>
                </c:pt>
                <c:pt idx="71">
                  <c:v>1.8916579150830608</c:v>
                </c:pt>
                <c:pt idx="72">
                  <c:v>1.6203194460838901</c:v>
                </c:pt>
                <c:pt idx="73">
                  <c:v>0.83035553038022092</c:v>
                </c:pt>
                <c:pt idx="74">
                  <c:v>1.0859556637294652</c:v>
                </c:pt>
                <c:pt idx="75">
                  <c:v>0.27656470719290871</c:v>
                </c:pt>
                <c:pt idx="76">
                  <c:v>-0.19349587987913361</c:v>
                </c:pt>
                <c:pt idx="77">
                  <c:v>0.82121592432749568</c:v>
                </c:pt>
                <c:pt idx="78">
                  <c:v>0.67114332004060184</c:v>
                </c:pt>
                <c:pt idx="79">
                  <c:v>0.62225241618341809</c:v>
                </c:pt>
                <c:pt idx="80">
                  <c:v>1.4612699008714092</c:v>
                </c:pt>
                <c:pt idx="81">
                  <c:v>0.56565791925288544</c:v>
                </c:pt>
                <c:pt idx="82">
                  <c:v>0.43168700574051461</c:v>
                </c:pt>
                <c:pt idx="83">
                  <c:v>0.64774633576795604</c:v>
                </c:pt>
                <c:pt idx="84">
                  <c:v>1.7371588863144207</c:v>
                </c:pt>
                <c:pt idx="85">
                  <c:v>1.0716415897837572</c:v>
                </c:pt>
                <c:pt idx="86">
                  <c:v>0.77114910716979224</c:v>
                </c:pt>
                <c:pt idx="87">
                  <c:v>0.792919757109802</c:v>
                </c:pt>
                <c:pt idx="88">
                  <c:v>1.4384038935716066</c:v>
                </c:pt>
                <c:pt idx="89">
                  <c:v>1.74158441782055</c:v>
                </c:pt>
                <c:pt idx="90">
                  <c:v>1.2700633819554328</c:v>
                </c:pt>
                <c:pt idx="91">
                  <c:v>0.91398437714266978</c:v>
                </c:pt>
                <c:pt idx="92">
                  <c:v>2.2070721445064474</c:v>
                </c:pt>
                <c:pt idx="93">
                  <c:v>2.9636978619075935</c:v>
                </c:pt>
                <c:pt idx="94">
                  <c:v>2.3743145440636635</c:v>
                </c:pt>
                <c:pt idx="95">
                  <c:v>1.2122376052408292</c:v>
                </c:pt>
                <c:pt idx="96">
                  <c:v>2.3063924371089035</c:v>
                </c:pt>
                <c:pt idx="97">
                  <c:v>1.4288484920657176</c:v>
                </c:pt>
                <c:pt idx="98">
                  <c:v>0.40112367495735751</c:v>
                </c:pt>
                <c:pt idx="99">
                  <c:v>0.9729595416351795</c:v>
                </c:pt>
                <c:pt idx="100">
                  <c:v>1.144650444856796</c:v>
                </c:pt>
                <c:pt idx="101">
                  <c:v>1.9682455402524071</c:v>
                </c:pt>
                <c:pt idx="102">
                  <c:v>2.2261791644147673</c:v>
                </c:pt>
                <c:pt idx="103">
                  <c:v>1.0895051166665071</c:v>
                </c:pt>
                <c:pt idx="104">
                  <c:v>0.73296511019342014</c:v>
                </c:pt>
                <c:pt idx="105">
                  <c:v>2.1434086379239146</c:v>
                </c:pt>
                <c:pt idx="106">
                  <c:v>0.88206004095667079</c:v>
                </c:pt>
                <c:pt idx="107">
                  <c:v>1.3741414691877243</c:v>
                </c:pt>
                <c:pt idx="108">
                  <c:v>1.0024716219936336</c:v>
                </c:pt>
                <c:pt idx="109">
                  <c:v>0.78039249674721289</c:v>
                </c:pt>
                <c:pt idx="110">
                  <c:v>0.54659955716122144</c:v>
                </c:pt>
                <c:pt idx="111">
                  <c:v>3.9574932443792976</c:v>
                </c:pt>
                <c:pt idx="112">
                  <c:v>3.1236194313868539</c:v>
                </c:pt>
                <c:pt idx="113">
                  <c:v>4.1181918027643452</c:v>
                </c:pt>
                <c:pt idx="114">
                  <c:v>3.2839050601464961</c:v>
                </c:pt>
                <c:pt idx="115">
                  <c:v>2.6017793236010358</c:v>
                </c:pt>
                <c:pt idx="116">
                  <c:v>2.6471231585070507</c:v>
                </c:pt>
                <c:pt idx="117">
                  <c:v>1.8236616626754336</c:v>
                </c:pt>
                <c:pt idx="118">
                  <c:v>3.0522823602744187</c:v>
                </c:pt>
                <c:pt idx="119">
                  <c:v>1.422830749212439</c:v>
                </c:pt>
                <c:pt idx="120">
                  <c:v>-0.94062003646174519</c:v>
                </c:pt>
              </c:numCache>
            </c:numRef>
          </c:yVal>
          <c:smooth val="0"/>
          <c:extLst>
            <c:ext xmlns:c16="http://schemas.microsoft.com/office/drawing/2014/chart" uri="{C3380CC4-5D6E-409C-BE32-E72D297353CC}">
              <c16:uniqueId val="{00000000-B313-43B4-A856-E9D31A0F24EA}"/>
            </c:ext>
          </c:extLst>
        </c:ser>
        <c:dLbls>
          <c:showLegendKey val="0"/>
          <c:showVal val="0"/>
          <c:showCatName val="0"/>
          <c:showSerName val="0"/>
          <c:showPercent val="0"/>
          <c:showBubbleSize val="0"/>
        </c:dLbls>
        <c:axId val="1619531615"/>
        <c:axId val="1619532863"/>
      </c:scatterChart>
      <c:valAx>
        <c:axId val="1619531615"/>
        <c:scaling>
          <c:orientation val="minMax"/>
          <c:max val="5100"/>
          <c:min val="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19532863"/>
        <c:crosses val="autoZero"/>
        <c:crossBetween val="midCat"/>
        <c:majorUnit val="600"/>
      </c:valAx>
      <c:valAx>
        <c:axId val="1619532863"/>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Diameter</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619531615"/>
        <c:crosses val="autoZero"/>
        <c:crossBetween val="midCat"/>
      </c:valAx>
      <c:spPr>
        <a:noFill/>
        <a:ln w="12700">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966858631871037"/>
          <c:y val="4.6704700069223976E-2"/>
          <c:w val="0.81626520584336948"/>
          <c:h val="0.77573550473826181"/>
        </c:manualLayout>
      </c:layout>
      <c:scatterChart>
        <c:scatterStyle val="lineMarker"/>
        <c:varyColors val="0"/>
        <c:ser>
          <c:idx val="0"/>
          <c:order val="0"/>
          <c:tx>
            <c:v>PPADS + 70 uM glu</c:v>
          </c:tx>
          <c:spPr>
            <a:ln w="34925" cap="rnd">
              <a:solidFill>
                <a:srgbClr val="F38F2B"/>
              </a:solidFill>
              <a:round/>
            </a:ln>
            <a:effectLst/>
          </c:spPr>
          <c:marker>
            <c:symbol val="none"/>
          </c:marker>
          <c:errBars>
            <c:errDir val="y"/>
            <c:errBarType val="both"/>
            <c:errValType val="cust"/>
            <c:noEndCap val="1"/>
            <c:plus>
              <c:numRef>
                <c:f>'PPADS+glu'!$H$54:$H$174</c:f>
                <c:numCache>
                  <c:formatCode>General</c:formatCode>
                  <c:ptCount val="121"/>
                  <c:pt idx="0">
                    <c:v>0</c:v>
                  </c:pt>
                  <c:pt idx="1">
                    <c:v>1.230023487899609</c:v>
                  </c:pt>
                  <c:pt idx="2">
                    <c:v>1.5526065096373418</c:v>
                  </c:pt>
                  <c:pt idx="3">
                    <c:v>1.0675184765423169</c:v>
                  </c:pt>
                  <c:pt idx="4">
                    <c:v>0.88275013465222663</c:v>
                  </c:pt>
                  <c:pt idx="5">
                    <c:v>0.99366028078174973</c:v>
                  </c:pt>
                  <c:pt idx="6">
                    <c:v>0.87825935201359351</c:v>
                  </c:pt>
                  <c:pt idx="7">
                    <c:v>1.0801220794170119</c:v>
                  </c:pt>
                  <c:pt idx="8">
                    <c:v>1.5288738340637349</c:v>
                  </c:pt>
                  <c:pt idx="9">
                    <c:v>0.96817576637687208</c:v>
                  </c:pt>
                  <c:pt idx="10">
                    <c:v>0.96033918694287568</c:v>
                  </c:pt>
                  <c:pt idx="11">
                    <c:v>0.5534603506963911</c:v>
                  </c:pt>
                  <c:pt idx="12">
                    <c:v>0.7355515154229576</c:v>
                  </c:pt>
                  <c:pt idx="13">
                    <c:v>0.70796671636426001</c:v>
                  </c:pt>
                  <c:pt idx="14">
                    <c:v>0.63659163991254475</c:v>
                  </c:pt>
                  <c:pt idx="15">
                    <c:v>0.67838701077813024</c:v>
                  </c:pt>
                  <c:pt idx="16">
                    <c:v>0.82489765373387025</c:v>
                  </c:pt>
                  <c:pt idx="17">
                    <c:v>1.1359733583886364</c:v>
                  </c:pt>
                  <c:pt idx="18">
                    <c:v>1.5962001131690446</c:v>
                  </c:pt>
                  <c:pt idx="19">
                    <c:v>1.2954469412465519</c:v>
                  </c:pt>
                  <c:pt idx="20">
                    <c:v>1.5671208318908605</c:v>
                  </c:pt>
                  <c:pt idx="21">
                    <c:v>1.7128491922671452</c:v>
                  </c:pt>
                  <c:pt idx="22">
                    <c:v>1.6924719807713551</c:v>
                  </c:pt>
                  <c:pt idx="23">
                    <c:v>1.4377858164406156</c:v>
                  </c:pt>
                  <c:pt idx="24">
                    <c:v>1.1145302874295875</c:v>
                  </c:pt>
                  <c:pt idx="25">
                    <c:v>1.3297855618351959</c:v>
                  </c:pt>
                  <c:pt idx="26">
                    <c:v>0.99299538851704172</c:v>
                  </c:pt>
                  <c:pt idx="27">
                    <c:v>1.3566648141403539</c:v>
                  </c:pt>
                  <c:pt idx="28">
                    <c:v>1.0878349417589235</c:v>
                  </c:pt>
                  <c:pt idx="29">
                    <c:v>1.0554253334484753</c:v>
                  </c:pt>
                  <c:pt idx="30">
                    <c:v>1.6762075445469278</c:v>
                  </c:pt>
                  <c:pt idx="31">
                    <c:v>1.245395925623719</c:v>
                  </c:pt>
                  <c:pt idx="32">
                    <c:v>1.3658635206789593</c:v>
                  </c:pt>
                  <c:pt idx="33">
                    <c:v>1.8303891646130714</c:v>
                  </c:pt>
                  <c:pt idx="34">
                    <c:v>2.0140766662504981</c:v>
                  </c:pt>
                  <c:pt idx="35">
                    <c:v>1.7549262673438326</c:v>
                  </c:pt>
                  <c:pt idx="36">
                    <c:v>2.0367616110630866</c:v>
                  </c:pt>
                  <c:pt idx="37">
                    <c:v>2.0962298745288059</c:v>
                  </c:pt>
                  <c:pt idx="38">
                    <c:v>2.104709733525862</c:v>
                  </c:pt>
                  <c:pt idx="39">
                    <c:v>1.7904531117930773</c:v>
                  </c:pt>
                  <c:pt idx="40">
                    <c:v>2.4836075787894343</c:v>
                  </c:pt>
                  <c:pt idx="41">
                    <c:v>2.1750657276825063</c:v>
                  </c:pt>
                  <c:pt idx="42">
                    <c:v>2.2889787566631909</c:v>
                  </c:pt>
                  <c:pt idx="43">
                    <c:v>2.8476169505482005</c:v>
                  </c:pt>
                  <c:pt idx="44">
                    <c:v>2.6172327700207858</c:v>
                  </c:pt>
                  <c:pt idx="45">
                    <c:v>2.6993607356177201</c:v>
                  </c:pt>
                  <c:pt idx="46">
                    <c:v>2.2581164147822719</c:v>
                  </c:pt>
                  <c:pt idx="47">
                    <c:v>2.408780058406323</c:v>
                  </c:pt>
                  <c:pt idx="48">
                    <c:v>2.4462707302979361</c:v>
                  </c:pt>
                  <c:pt idx="49">
                    <c:v>2.2157131707973088</c:v>
                  </c:pt>
                  <c:pt idx="50">
                    <c:v>1.6963067959148961</c:v>
                  </c:pt>
                  <c:pt idx="51">
                    <c:v>1.5398353698920881</c:v>
                  </c:pt>
                  <c:pt idx="52">
                    <c:v>1.7986892544622193</c:v>
                  </c:pt>
                  <c:pt idx="53">
                    <c:v>1.7098855266351816</c:v>
                  </c:pt>
                  <c:pt idx="54">
                    <c:v>1.7512008852328227</c:v>
                  </c:pt>
                  <c:pt idx="55">
                    <c:v>2.169321657711313</c:v>
                  </c:pt>
                  <c:pt idx="56">
                    <c:v>2.4399754478547218</c:v>
                  </c:pt>
                  <c:pt idx="57">
                    <c:v>2.3347412695473322</c:v>
                  </c:pt>
                  <c:pt idx="58">
                    <c:v>2.0401217083620158</c:v>
                  </c:pt>
                  <c:pt idx="59">
                    <c:v>2.1218058635808847</c:v>
                  </c:pt>
                  <c:pt idx="60">
                    <c:v>2.4045253337434507</c:v>
                  </c:pt>
                  <c:pt idx="61">
                    <c:v>2.023422240887812</c:v>
                  </c:pt>
                  <c:pt idx="62">
                    <c:v>2.2246622035922523</c:v>
                  </c:pt>
                  <c:pt idx="63">
                    <c:v>3.0557836610828075</c:v>
                  </c:pt>
                  <c:pt idx="64">
                    <c:v>2.8770149026996354</c:v>
                  </c:pt>
                  <c:pt idx="65">
                    <c:v>3.1425515547093035</c:v>
                  </c:pt>
                  <c:pt idx="66">
                    <c:v>3.1679645891733021</c:v>
                  </c:pt>
                  <c:pt idx="67">
                    <c:v>3.2017708244348113</c:v>
                  </c:pt>
                  <c:pt idx="68">
                    <c:v>3.0940279702117635</c:v>
                  </c:pt>
                  <c:pt idx="69">
                    <c:v>3.7853049297814434</c:v>
                  </c:pt>
                  <c:pt idx="70">
                    <c:v>2.9168128912435436</c:v>
                  </c:pt>
                  <c:pt idx="71">
                    <c:v>3.0386233958184974</c:v>
                  </c:pt>
                  <c:pt idx="72">
                    <c:v>2.9245374966962654</c:v>
                  </c:pt>
                  <c:pt idx="73">
                    <c:v>3.1315065958952024</c:v>
                  </c:pt>
                  <c:pt idx="74">
                    <c:v>2.6528064608394208</c:v>
                  </c:pt>
                  <c:pt idx="75">
                    <c:v>2.9486902735970708</c:v>
                  </c:pt>
                  <c:pt idx="76">
                    <c:v>2.8328767372226968</c:v>
                  </c:pt>
                  <c:pt idx="77">
                    <c:v>3.2516044030948734</c:v>
                  </c:pt>
                  <c:pt idx="78">
                    <c:v>2.9906411185701938</c:v>
                  </c:pt>
                  <c:pt idx="79">
                    <c:v>2.8439911745498603</c:v>
                  </c:pt>
                  <c:pt idx="80">
                    <c:v>2.3677693004896625</c:v>
                  </c:pt>
                  <c:pt idx="81">
                    <c:v>2.8823981116490121</c:v>
                  </c:pt>
                  <c:pt idx="82">
                    <c:v>3.2581693748545173</c:v>
                  </c:pt>
                  <c:pt idx="83">
                    <c:v>3.4051265978313574</c:v>
                  </c:pt>
                  <c:pt idx="84">
                    <c:v>2.2994922116645231</c:v>
                  </c:pt>
                  <c:pt idx="85">
                    <c:v>2.7186758115865697</c:v>
                  </c:pt>
                  <c:pt idx="86">
                    <c:v>3.1374600899110558</c:v>
                  </c:pt>
                  <c:pt idx="87">
                    <c:v>2.3357932242696382</c:v>
                  </c:pt>
                  <c:pt idx="88">
                    <c:v>2.3797576575793395</c:v>
                  </c:pt>
                  <c:pt idx="89">
                    <c:v>2.3317986297110944</c:v>
                  </c:pt>
                  <c:pt idx="90">
                    <c:v>2.6847717731764824</c:v>
                  </c:pt>
                  <c:pt idx="91">
                    <c:v>2.8494934081152361</c:v>
                  </c:pt>
                  <c:pt idx="92">
                    <c:v>2.5876769524875058</c:v>
                  </c:pt>
                  <c:pt idx="93">
                    <c:v>3.4439602193499024</c:v>
                  </c:pt>
                  <c:pt idx="94">
                    <c:v>2.4864230762315258</c:v>
                  </c:pt>
                  <c:pt idx="95">
                    <c:v>2.9250581295229088</c:v>
                  </c:pt>
                  <c:pt idx="96">
                    <c:v>2.9574423915906207</c:v>
                  </c:pt>
                  <c:pt idx="97">
                    <c:v>2.284688879373975</c:v>
                  </c:pt>
                  <c:pt idx="98">
                    <c:v>1.8113478953905038</c:v>
                  </c:pt>
                  <c:pt idx="99">
                    <c:v>1.6507022109172955</c:v>
                  </c:pt>
                  <c:pt idx="100">
                    <c:v>2.0269920723761126</c:v>
                  </c:pt>
                  <c:pt idx="101">
                    <c:v>2.0690508296504566</c:v>
                  </c:pt>
                  <c:pt idx="102">
                    <c:v>2.348323701671001</c:v>
                  </c:pt>
                  <c:pt idx="103">
                    <c:v>2.2847455979846427</c:v>
                  </c:pt>
                  <c:pt idx="104">
                    <c:v>3.1974788670860033</c:v>
                  </c:pt>
                  <c:pt idx="105">
                    <c:v>1.5422280442983298</c:v>
                  </c:pt>
                  <c:pt idx="106">
                    <c:v>2.2307464993766657</c:v>
                  </c:pt>
                  <c:pt idx="107">
                    <c:v>1.9307728569260263</c:v>
                  </c:pt>
                  <c:pt idx="108">
                    <c:v>1.9626726312591913</c:v>
                  </c:pt>
                  <c:pt idx="109">
                    <c:v>1.6235303939301042</c:v>
                  </c:pt>
                  <c:pt idx="110">
                    <c:v>1.6445424383550167</c:v>
                  </c:pt>
                  <c:pt idx="111">
                    <c:v>1.2523518048346594</c:v>
                  </c:pt>
                  <c:pt idx="112">
                    <c:v>1.4818221901747244</c:v>
                  </c:pt>
                  <c:pt idx="113">
                    <c:v>1.2229340465926282</c:v>
                  </c:pt>
                  <c:pt idx="114">
                    <c:v>1.6478503470420736</c:v>
                  </c:pt>
                  <c:pt idx="115">
                    <c:v>2.3345451998380526</c:v>
                  </c:pt>
                  <c:pt idx="116">
                    <c:v>1.7871500580051169</c:v>
                  </c:pt>
                  <c:pt idx="117">
                    <c:v>2.0314960965837185</c:v>
                  </c:pt>
                  <c:pt idx="118">
                    <c:v>2.1822991397341731</c:v>
                  </c:pt>
                  <c:pt idx="119">
                    <c:v>4.8066838127160165E-2</c:v>
                  </c:pt>
                  <c:pt idx="120">
                    <c:v>7.0723189156792376E-2</c:v>
                  </c:pt>
                </c:numCache>
              </c:numRef>
            </c:plus>
            <c:minus>
              <c:numRef>
                <c:f>'PPADS+glu'!$H$54:$H$174</c:f>
                <c:numCache>
                  <c:formatCode>General</c:formatCode>
                  <c:ptCount val="121"/>
                  <c:pt idx="0">
                    <c:v>0</c:v>
                  </c:pt>
                  <c:pt idx="1">
                    <c:v>1.230023487899609</c:v>
                  </c:pt>
                  <c:pt idx="2">
                    <c:v>1.5526065096373418</c:v>
                  </c:pt>
                  <c:pt idx="3">
                    <c:v>1.0675184765423169</c:v>
                  </c:pt>
                  <c:pt idx="4">
                    <c:v>0.88275013465222663</c:v>
                  </c:pt>
                  <c:pt idx="5">
                    <c:v>0.99366028078174973</c:v>
                  </c:pt>
                  <c:pt idx="6">
                    <c:v>0.87825935201359351</c:v>
                  </c:pt>
                  <c:pt idx="7">
                    <c:v>1.0801220794170119</c:v>
                  </c:pt>
                  <c:pt idx="8">
                    <c:v>1.5288738340637349</c:v>
                  </c:pt>
                  <c:pt idx="9">
                    <c:v>0.96817576637687208</c:v>
                  </c:pt>
                  <c:pt idx="10">
                    <c:v>0.96033918694287568</c:v>
                  </c:pt>
                  <c:pt idx="11">
                    <c:v>0.5534603506963911</c:v>
                  </c:pt>
                  <c:pt idx="12">
                    <c:v>0.7355515154229576</c:v>
                  </c:pt>
                  <c:pt idx="13">
                    <c:v>0.70796671636426001</c:v>
                  </c:pt>
                  <c:pt idx="14">
                    <c:v>0.63659163991254475</c:v>
                  </c:pt>
                  <c:pt idx="15">
                    <c:v>0.67838701077813024</c:v>
                  </c:pt>
                  <c:pt idx="16">
                    <c:v>0.82489765373387025</c:v>
                  </c:pt>
                  <c:pt idx="17">
                    <c:v>1.1359733583886364</c:v>
                  </c:pt>
                  <c:pt idx="18">
                    <c:v>1.5962001131690446</c:v>
                  </c:pt>
                  <c:pt idx="19">
                    <c:v>1.2954469412465519</c:v>
                  </c:pt>
                  <c:pt idx="20">
                    <c:v>1.5671208318908605</c:v>
                  </c:pt>
                  <c:pt idx="21">
                    <c:v>1.7128491922671452</c:v>
                  </c:pt>
                  <c:pt idx="22">
                    <c:v>1.6924719807713551</c:v>
                  </c:pt>
                  <c:pt idx="23">
                    <c:v>1.4377858164406156</c:v>
                  </c:pt>
                  <c:pt idx="24">
                    <c:v>1.1145302874295875</c:v>
                  </c:pt>
                  <c:pt idx="25">
                    <c:v>1.3297855618351959</c:v>
                  </c:pt>
                  <c:pt idx="26">
                    <c:v>0.99299538851704172</c:v>
                  </c:pt>
                  <c:pt idx="27">
                    <c:v>1.3566648141403539</c:v>
                  </c:pt>
                  <c:pt idx="28">
                    <c:v>1.0878349417589235</c:v>
                  </c:pt>
                  <c:pt idx="29">
                    <c:v>1.0554253334484753</c:v>
                  </c:pt>
                  <c:pt idx="30">
                    <c:v>1.6762075445469278</c:v>
                  </c:pt>
                  <c:pt idx="31">
                    <c:v>1.245395925623719</c:v>
                  </c:pt>
                  <c:pt idx="32">
                    <c:v>1.3658635206789593</c:v>
                  </c:pt>
                  <c:pt idx="33">
                    <c:v>1.8303891646130714</c:v>
                  </c:pt>
                  <c:pt idx="34">
                    <c:v>2.0140766662504981</c:v>
                  </c:pt>
                  <c:pt idx="35">
                    <c:v>1.7549262673438326</c:v>
                  </c:pt>
                  <c:pt idx="36">
                    <c:v>2.0367616110630866</c:v>
                  </c:pt>
                  <c:pt idx="37">
                    <c:v>2.0962298745288059</c:v>
                  </c:pt>
                  <c:pt idx="38">
                    <c:v>2.104709733525862</c:v>
                  </c:pt>
                  <c:pt idx="39">
                    <c:v>1.7904531117930773</c:v>
                  </c:pt>
                  <c:pt idx="40">
                    <c:v>2.4836075787894343</c:v>
                  </c:pt>
                  <c:pt idx="41">
                    <c:v>2.1750657276825063</c:v>
                  </c:pt>
                  <c:pt idx="42">
                    <c:v>2.2889787566631909</c:v>
                  </c:pt>
                  <c:pt idx="43">
                    <c:v>2.8476169505482005</c:v>
                  </c:pt>
                  <c:pt idx="44">
                    <c:v>2.6172327700207858</c:v>
                  </c:pt>
                  <c:pt idx="45">
                    <c:v>2.6993607356177201</c:v>
                  </c:pt>
                  <c:pt idx="46">
                    <c:v>2.2581164147822719</c:v>
                  </c:pt>
                  <c:pt idx="47">
                    <c:v>2.408780058406323</c:v>
                  </c:pt>
                  <c:pt idx="48">
                    <c:v>2.4462707302979361</c:v>
                  </c:pt>
                  <c:pt idx="49">
                    <c:v>2.2157131707973088</c:v>
                  </c:pt>
                  <c:pt idx="50">
                    <c:v>1.6963067959148961</c:v>
                  </c:pt>
                  <c:pt idx="51">
                    <c:v>1.5398353698920881</c:v>
                  </c:pt>
                  <c:pt idx="52">
                    <c:v>1.7986892544622193</c:v>
                  </c:pt>
                  <c:pt idx="53">
                    <c:v>1.7098855266351816</c:v>
                  </c:pt>
                  <c:pt idx="54">
                    <c:v>1.7512008852328227</c:v>
                  </c:pt>
                  <c:pt idx="55">
                    <c:v>2.169321657711313</c:v>
                  </c:pt>
                  <c:pt idx="56">
                    <c:v>2.4399754478547218</c:v>
                  </c:pt>
                  <c:pt idx="57">
                    <c:v>2.3347412695473322</c:v>
                  </c:pt>
                  <c:pt idx="58">
                    <c:v>2.0401217083620158</c:v>
                  </c:pt>
                  <c:pt idx="59">
                    <c:v>2.1218058635808847</c:v>
                  </c:pt>
                  <c:pt idx="60">
                    <c:v>2.4045253337434507</c:v>
                  </c:pt>
                  <c:pt idx="61">
                    <c:v>2.023422240887812</c:v>
                  </c:pt>
                  <c:pt idx="62">
                    <c:v>2.2246622035922523</c:v>
                  </c:pt>
                  <c:pt idx="63">
                    <c:v>3.0557836610828075</c:v>
                  </c:pt>
                  <c:pt idx="64">
                    <c:v>2.8770149026996354</c:v>
                  </c:pt>
                  <c:pt idx="65">
                    <c:v>3.1425515547093035</c:v>
                  </c:pt>
                  <c:pt idx="66">
                    <c:v>3.1679645891733021</c:v>
                  </c:pt>
                  <c:pt idx="67">
                    <c:v>3.2017708244348113</c:v>
                  </c:pt>
                  <c:pt idx="68">
                    <c:v>3.0940279702117635</c:v>
                  </c:pt>
                  <c:pt idx="69">
                    <c:v>3.7853049297814434</c:v>
                  </c:pt>
                  <c:pt idx="70">
                    <c:v>2.9168128912435436</c:v>
                  </c:pt>
                  <c:pt idx="71">
                    <c:v>3.0386233958184974</c:v>
                  </c:pt>
                  <c:pt idx="72">
                    <c:v>2.9245374966962654</c:v>
                  </c:pt>
                  <c:pt idx="73">
                    <c:v>3.1315065958952024</c:v>
                  </c:pt>
                  <c:pt idx="74">
                    <c:v>2.6528064608394208</c:v>
                  </c:pt>
                  <c:pt idx="75">
                    <c:v>2.9486902735970708</c:v>
                  </c:pt>
                  <c:pt idx="76">
                    <c:v>2.8328767372226968</c:v>
                  </c:pt>
                  <c:pt idx="77">
                    <c:v>3.2516044030948734</c:v>
                  </c:pt>
                  <c:pt idx="78">
                    <c:v>2.9906411185701938</c:v>
                  </c:pt>
                  <c:pt idx="79">
                    <c:v>2.8439911745498603</c:v>
                  </c:pt>
                  <c:pt idx="80">
                    <c:v>2.3677693004896625</c:v>
                  </c:pt>
                  <c:pt idx="81">
                    <c:v>2.8823981116490121</c:v>
                  </c:pt>
                  <c:pt idx="82">
                    <c:v>3.2581693748545173</c:v>
                  </c:pt>
                  <c:pt idx="83">
                    <c:v>3.4051265978313574</c:v>
                  </c:pt>
                  <c:pt idx="84">
                    <c:v>2.2994922116645231</c:v>
                  </c:pt>
                  <c:pt idx="85">
                    <c:v>2.7186758115865697</c:v>
                  </c:pt>
                  <c:pt idx="86">
                    <c:v>3.1374600899110558</c:v>
                  </c:pt>
                  <c:pt idx="87">
                    <c:v>2.3357932242696382</c:v>
                  </c:pt>
                  <c:pt idx="88">
                    <c:v>2.3797576575793395</c:v>
                  </c:pt>
                  <c:pt idx="89">
                    <c:v>2.3317986297110944</c:v>
                  </c:pt>
                  <c:pt idx="90">
                    <c:v>2.6847717731764824</c:v>
                  </c:pt>
                  <c:pt idx="91">
                    <c:v>2.8494934081152361</c:v>
                  </c:pt>
                  <c:pt idx="92">
                    <c:v>2.5876769524875058</c:v>
                  </c:pt>
                  <c:pt idx="93">
                    <c:v>3.4439602193499024</c:v>
                  </c:pt>
                  <c:pt idx="94">
                    <c:v>2.4864230762315258</c:v>
                  </c:pt>
                  <c:pt idx="95">
                    <c:v>2.9250581295229088</c:v>
                  </c:pt>
                  <c:pt idx="96">
                    <c:v>2.9574423915906207</c:v>
                  </c:pt>
                  <c:pt idx="97">
                    <c:v>2.284688879373975</c:v>
                  </c:pt>
                  <c:pt idx="98">
                    <c:v>1.8113478953905038</c:v>
                  </c:pt>
                  <c:pt idx="99">
                    <c:v>1.6507022109172955</c:v>
                  </c:pt>
                  <c:pt idx="100">
                    <c:v>2.0269920723761126</c:v>
                  </c:pt>
                  <c:pt idx="101">
                    <c:v>2.0690508296504566</c:v>
                  </c:pt>
                  <c:pt idx="102">
                    <c:v>2.348323701671001</c:v>
                  </c:pt>
                  <c:pt idx="103">
                    <c:v>2.2847455979846427</c:v>
                  </c:pt>
                  <c:pt idx="104">
                    <c:v>3.1974788670860033</c:v>
                  </c:pt>
                  <c:pt idx="105">
                    <c:v>1.5422280442983298</c:v>
                  </c:pt>
                  <c:pt idx="106">
                    <c:v>2.2307464993766657</c:v>
                  </c:pt>
                  <c:pt idx="107">
                    <c:v>1.9307728569260263</c:v>
                  </c:pt>
                  <c:pt idx="108">
                    <c:v>1.9626726312591913</c:v>
                  </c:pt>
                  <c:pt idx="109">
                    <c:v>1.6235303939301042</c:v>
                  </c:pt>
                  <c:pt idx="110">
                    <c:v>1.6445424383550167</c:v>
                  </c:pt>
                  <c:pt idx="111">
                    <c:v>1.2523518048346594</c:v>
                  </c:pt>
                  <c:pt idx="112">
                    <c:v>1.4818221901747244</c:v>
                  </c:pt>
                  <c:pt idx="113">
                    <c:v>1.2229340465926282</c:v>
                  </c:pt>
                  <c:pt idx="114">
                    <c:v>1.6478503470420736</c:v>
                  </c:pt>
                  <c:pt idx="115">
                    <c:v>2.3345451998380526</c:v>
                  </c:pt>
                  <c:pt idx="116">
                    <c:v>1.7871500580051169</c:v>
                  </c:pt>
                  <c:pt idx="117">
                    <c:v>2.0314960965837185</c:v>
                  </c:pt>
                  <c:pt idx="118">
                    <c:v>2.1822991397341731</c:v>
                  </c:pt>
                  <c:pt idx="119">
                    <c:v>4.8066838127160165E-2</c:v>
                  </c:pt>
                  <c:pt idx="120">
                    <c:v>7.0723189156792376E-2</c:v>
                  </c:pt>
                </c:numCache>
              </c:numRef>
            </c:minus>
            <c:spPr>
              <a:noFill/>
              <a:ln w="63500" cap="flat" cmpd="sng" algn="ctr">
                <a:solidFill>
                  <a:srgbClr val="F38F2B">
                    <a:alpha val="25000"/>
                  </a:srgbClr>
                </a:solidFill>
                <a:round/>
              </a:ln>
              <a:effectLst/>
            </c:spPr>
          </c:errBars>
          <c:xVal>
            <c:numRef>
              <c:f>'PPADS+glu'!$A$54:$A$174</c:f>
              <c:numCache>
                <c:formatCode>General</c:formatCode>
                <c:ptCount val="121"/>
                <c:pt idx="0">
                  <c:v>1500</c:v>
                </c:pt>
                <c:pt idx="1">
                  <c:v>1530</c:v>
                </c:pt>
                <c:pt idx="2">
                  <c:v>1560</c:v>
                </c:pt>
                <c:pt idx="3">
                  <c:v>1590</c:v>
                </c:pt>
                <c:pt idx="4">
                  <c:v>1620</c:v>
                </c:pt>
                <c:pt idx="5">
                  <c:v>1650</c:v>
                </c:pt>
                <c:pt idx="6">
                  <c:v>1680</c:v>
                </c:pt>
                <c:pt idx="7">
                  <c:v>1710</c:v>
                </c:pt>
                <c:pt idx="8">
                  <c:v>1740</c:v>
                </c:pt>
                <c:pt idx="9">
                  <c:v>1770</c:v>
                </c:pt>
                <c:pt idx="10">
                  <c:v>1800</c:v>
                </c:pt>
                <c:pt idx="11">
                  <c:v>1830</c:v>
                </c:pt>
                <c:pt idx="12">
                  <c:v>1860</c:v>
                </c:pt>
                <c:pt idx="13">
                  <c:v>1890</c:v>
                </c:pt>
                <c:pt idx="14">
                  <c:v>1920</c:v>
                </c:pt>
                <c:pt idx="15">
                  <c:v>1950</c:v>
                </c:pt>
                <c:pt idx="16">
                  <c:v>1980</c:v>
                </c:pt>
                <c:pt idx="17">
                  <c:v>2010</c:v>
                </c:pt>
                <c:pt idx="18">
                  <c:v>2040</c:v>
                </c:pt>
                <c:pt idx="19">
                  <c:v>2070</c:v>
                </c:pt>
                <c:pt idx="20">
                  <c:v>2100</c:v>
                </c:pt>
                <c:pt idx="21">
                  <c:v>2130</c:v>
                </c:pt>
                <c:pt idx="22">
                  <c:v>2160</c:v>
                </c:pt>
                <c:pt idx="23">
                  <c:v>2190</c:v>
                </c:pt>
                <c:pt idx="24">
                  <c:v>2220</c:v>
                </c:pt>
                <c:pt idx="25">
                  <c:v>2250</c:v>
                </c:pt>
                <c:pt idx="26">
                  <c:v>2280</c:v>
                </c:pt>
                <c:pt idx="27">
                  <c:v>2310</c:v>
                </c:pt>
                <c:pt idx="28">
                  <c:v>2340</c:v>
                </c:pt>
                <c:pt idx="29">
                  <c:v>2370</c:v>
                </c:pt>
                <c:pt idx="30">
                  <c:v>2400</c:v>
                </c:pt>
                <c:pt idx="31">
                  <c:v>2430</c:v>
                </c:pt>
                <c:pt idx="32">
                  <c:v>2460</c:v>
                </c:pt>
                <c:pt idx="33">
                  <c:v>2490</c:v>
                </c:pt>
                <c:pt idx="34">
                  <c:v>2520</c:v>
                </c:pt>
                <c:pt idx="35">
                  <c:v>2550</c:v>
                </c:pt>
                <c:pt idx="36">
                  <c:v>2580</c:v>
                </c:pt>
                <c:pt idx="37">
                  <c:v>2610</c:v>
                </c:pt>
                <c:pt idx="38">
                  <c:v>2640</c:v>
                </c:pt>
                <c:pt idx="39">
                  <c:v>2670</c:v>
                </c:pt>
                <c:pt idx="40">
                  <c:v>2700</c:v>
                </c:pt>
                <c:pt idx="41">
                  <c:v>2730</c:v>
                </c:pt>
                <c:pt idx="42">
                  <c:v>2760</c:v>
                </c:pt>
                <c:pt idx="43">
                  <c:v>2790</c:v>
                </c:pt>
                <c:pt idx="44">
                  <c:v>2820</c:v>
                </c:pt>
                <c:pt idx="45">
                  <c:v>2850</c:v>
                </c:pt>
                <c:pt idx="46">
                  <c:v>2880</c:v>
                </c:pt>
                <c:pt idx="47">
                  <c:v>2910</c:v>
                </c:pt>
                <c:pt idx="48">
                  <c:v>2940</c:v>
                </c:pt>
                <c:pt idx="49">
                  <c:v>2970</c:v>
                </c:pt>
                <c:pt idx="50">
                  <c:v>3000</c:v>
                </c:pt>
                <c:pt idx="51">
                  <c:v>3030</c:v>
                </c:pt>
                <c:pt idx="52">
                  <c:v>3060</c:v>
                </c:pt>
                <c:pt idx="53">
                  <c:v>3090</c:v>
                </c:pt>
                <c:pt idx="54">
                  <c:v>3120</c:v>
                </c:pt>
                <c:pt idx="55">
                  <c:v>3150</c:v>
                </c:pt>
                <c:pt idx="56">
                  <c:v>3180</c:v>
                </c:pt>
                <c:pt idx="57">
                  <c:v>3210</c:v>
                </c:pt>
                <c:pt idx="58">
                  <c:v>3240</c:v>
                </c:pt>
                <c:pt idx="59">
                  <c:v>3270</c:v>
                </c:pt>
                <c:pt idx="60">
                  <c:v>3300</c:v>
                </c:pt>
                <c:pt idx="61">
                  <c:v>3330</c:v>
                </c:pt>
                <c:pt idx="62">
                  <c:v>3360</c:v>
                </c:pt>
                <c:pt idx="63">
                  <c:v>3390</c:v>
                </c:pt>
                <c:pt idx="64">
                  <c:v>3420</c:v>
                </c:pt>
                <c:pt idx="65">
                  <c:v>3450</c:v>
                </c:pt>
                <c:pt idx="66">
                  <c:v>3480</c:v>
                </c:pt>
                <c:pt idx="67">
                  <c:v>3510</c:v>
                </c:pt>
                <c:pt idx="68">
                  <c:v>3540</c:v>
                </c:pt>
                <c:pt idx="69">
                  <c:v>3570</c:v>
                </c:pt>
                <c:pt idx="70">
                  <c:v>3600</c:v>
                </c:pt>
                <c:pt idx="71">
                  <c:v>3630</c:v>
                </c:pt>
                <c:pt idx="72">
                  <c:v>3660</c:v>
                </c:pt>
                <c:pt idx="73">
                  <c:v>3690</c:v>
                </c:pt>
                <c:pt idx="74">
                  <c:v>3720</c:v>
                </c:pt>
                <c:pt idx="75">
                  <c:v>3750</c:v>
                </c:pt>
                <c:pt idx="76">
                  <c:v>3780</c:v>
                </c:pt>
                <c:pt idx="77">
                  <c:v>3810</c:v>
                </c:pt>
                <c:pt idx="78">
                  <c:v>3840</c:v>
                </c:pt>
                <c:pt idx="79">
                  <c:v>3870</c:v>
                </c:pt>
                <c:pt idx="80">
                  <c:v>3900</c:v>
                </c:pt>
                <c:pt idx="81">
                  <c:v>3930</c:v>
                </c:pt>
                <c:pt idx="82">
                  <c:v>3960</c:v>
                </c:pt>
                <c:pt idx="83">
                  <c:v>3990</c:v>
                </c:pt>
                <c:pt idx="84">
                  <c:v>4020</c:v>
                </c:pt>
                <c:pt idx="85">
                  <c:v>4050</c:v>
                </c:pt>
                <c:pt idx="86">
                  <c:v>4080</c:v>
                </c:pt>
                <c:pt idx="87">
                  <c:v>4110</c:v>
                </c:pt>
                <c:pt idx="88">
                  <c:v>4140</c:v>
                </c:pt>
                <c:pt idx="89">
                  <c:v>4170</c:v>
                </c:pt>
                <c:pt idx="90">
                  <c:v>4200</c:v>
                </c:pt>
                <c:pt idx="91">
                  <c:v>4230</c:v>
                </c:pt>
                <c:pt idx="92">
                  <c:v>4260</c:v>
                </c:pt>
                <c:pt idx="93">
                  <c:v>4290</c:v>
                </c:pt>
                <c:pt idx="94">
                  <c:v>4320</c:v>
                </c:pt>
                <c:pt idx="95">
                  <c:v>4350</c:v>
                </c:pt>
                <c:pt idx="96">
                  <c:v>4380</c:v>
                </c:pt>
                <c:pt idx="97">
                  <c:v>4410</c:v>
                </c:pt>
                <c:pt idx="98">
                  <c:v>4440</c:v>
                </c:pt>
                <c:pt idx="99">
                  <c:v>4470</c:v>
                </c:pt>
                <c:pt idx="100">
                  <c:v>4500</c:v>
                </c:pt>
                <c:pt idx="101">
                  <c:v>4530</c:v>
                </c:pt>
                <c:pt idx="102">
                  <c:v>4560</c:v>
                </c:pt>
                <c:pt idx="103">
                  <c:v>4590</c:v>
                </c:pt>
                <c:pt idx="104">
                  <c:v>4620</c:v>
                </c:pt>
                <c:pt idx="105">
                  <c:v>4650</c:v>
                </c:pt>
                <c:pt idx="106">
                  <c:v>4680</c:v>
                </c:pt>
                <c:pt idx="107">
                  <c:v>4710</c:v>
                </c:pt>
                <c:pt idx="108">
                  <c:v>4740</c:v>
                </c:pt>
                <c:pt idx="109">
                  <c:v>4770</c:v>
                </c:pt>
                <c:pt idx="110">
                  <c:v>4800</c:v>
                </c:pt>
                <c:pt idx="111">
                  <c:v>4830</c:v>
                </c:pt>
                <c:pt idx="112">
                  <c:v>4860</c:v>
                </c:pt>
                <c:pt idx="113">
                  <c:v>4890</c:v>
                </c:pt>
                <c:pt idx="114">
                  <c:v>4920</c:v>
                </c:pt>
                <c:pt idx="115">
                  <c:v>4950</c:v>
                </c:pt>
                <c:pt idx="116">
                  <c:v>4980</c:v>
                </c:pt>
                <c:pt idx="117">
                  <c:v>5010</c:v>
                </c:pt>
                <c:pt idx="118">
                  <c:v>5040</c:v>
                </c:pt>
                <c:pt idx="119">
                  <c:v>5070</c:v>
                </c:pt>
                <c:pt idx="120">
                  <c:v>5100</c:v>
                </c:pt>
              </c:numCache>
            </c:numRef>
          </c:xVal>
          <c:yVal>
            <c:numRef>
              <c:f>'PPADS+glu'!$G$54:$G$174</c:f>
              <c:numCache>
                <c:formatCode>General</c:formatCode>
                <c:ptCount val="121"/>
                <c:pt idx="0">
                  <c:v>0</c:v>
                </c:pt>
                <c:pt idx="1">
                  <c:v>-0.13084211305174887</c:v>
                </c:pt>
                <c:pt idx="2">
                  <c:v>-2.1345174551110611</c:v>
                </c:pt>
                <c:pt idx="3">
                  <c:v>-4.410481095311134</c:v>
                </c:pt>
                <c:pt idx="4">
                  <c:v>-3.527914076660295</c:v>
                </c:pt>
                <c:pt idx="5">
                  <c:v>-4.0852072431587558</c:v>
                </c:pt>
                <c:pt idx="6">
                  <c:v>-2.4474363779651429</c:v>
                </c:pt>
                <c:pt idx="7">
                  <c:v>-3.2274758247853397</c:v>
                </c:pt>
                <c:pt idx="8">
                  <c:v>-2.338022134254548</c:v>
                </c:pt>
                <c:pt idx="9">
                  <c:v>-3.6625742714285239</c:v>
                </c:pt>
                <c:pt idx="10">
                  <c:v>-2.5602931116551582</c:v>
                </c:pt>
                <c:pt idx="11">
                  <c:v>-2.3017651496512266</c:v>
                </c:pt>
                <c:pt idx="12">
                  <c:v>-2.5987938350863184</c:v>
                </c:pt>
                <c:pt idx="13">
                  <c:v>-2.2746294676024874</c:v>
                </c:pt>
                <c:pt idx="14">
                  <c:v>-2.5962778916607947</c:v>
                </c:pt>
                <c:pt idx="15">
                  <c:v>-2.5100470974888545</c:v>
                </c:pt>
                <c:pt idx="16">
                  <c:v>-1.6285631312344138</c:v>
                </c:pt>
                <c:pt idx="17">
                  <c:v>-2.3450641914752297</c:v>
                </c:pt>
                <c:pt idx="18">
                  <c:v>-2.9122885981398938</c:v>
                </c:pt>
                <c:pt idx="19">
                  <c:v>-1.5668035325404404</c:v>
                </c:pt>
                <c:pt idx="20">
                  <c:v>-3.6094748011160762</c:v>
                </c:pt>
                <c:pt idx="21">
                  <c:v>-3.2566194566278108</c:v>
                </c:pt>
                <c:pt idx="22">
                  <c:v>-2.3575442555977681</c:v>
                </c:pt>
                <c:pt idx="23">
                  <c:v>-2.4882958655328231</c:v>
                </c:pt>
                <c:pt idx="24">
                  <c:v>-2.5616576597974676</c:v>
                </c:pt>
                <c:pt idx="25">
                  <c:v>-2.0509422119141947</c:v>
                </c:pt>
                <c:pt idx="26">
                  <c:v>-2.3861464169248605</c:v>
                </c:pt>
                <c:pt idx="27">
                  <c:v>-1.8247254738050458</c:v>
                </c:pt>
                <c:pt idx="28">
                  <c:v>-2.2626076843246485</c:v>
                </c:pt>
                <c:pt idx="29">
                  <c:v>-2.1466953388217731</c:v>
                </c:pt>
                <c:pt idx="30">
                  <c:v>-1.2261555123331926</c:v>
                </c:pt>
                <c:pt idx="31">
                  <c:v>-1.1220300735446678</c:v>
                </c:pt>
                <c:pt idx="32">
                  <c:v>-0.55678464680940254</c:v>
                </c:pt>
                <c:pt idx="33">
                  <c:v>0.37138124060044275</c:v>
                </c:pt>
                <c:pt idx="34">
                  <c:v>0.39558096903066314</c:v>
                </c:pt>
                <c:pt idx="35">
                  <c:v>1.0487219238831009</c:v>
                </c:pt>
                <c:pt idx="36">
                  <c:v>0.88385568809807535</c:v>
                </c:pt>
                <c:pt idx="37">
                  <c:v>0.86156265283550548</c:v>
                </c:pt>
                <c:pt idx="38">
                  <c:v>1.7943925829901726</c:v>
                </c:pt>
                <c:pt idx="39">
                  <c:v>2.1957312788416123</c:v>
                </c:pt>
                <c:pt idx="40">
                  <c:v>1.1842665325310004</c:v>
                </c:pt>
                <c:pt idx="41">
                  <c:v>1.9737284170644469</c:v>
                </c:pt>
                <c:pt idx="42">
                  <c:v>1.3810507231395128</c:v>
                </c:pt>
                <c:pt idx="43">
                  <c:v>1.4803007825120365</c:v>
                </c:pt>
                <c:pt idx="44">
                  <c:v>1.4717712226791015</c:v>
                </c:pt>
                <c:pt idx="45">
                  <c:v>1.4448734265337915</c:v>
                </c:pt>
                <c:pt idx="46">
                  <c:v>1.8645495009209636</c:v>
                </c:pt>
                <c:pt idx="47">
                  <c:v>1.5218543731698495</c:v>
                </c:pt>
                <c:pt idx="48">
                  <c:v>2.150199724963886</c:v>
                </c:pt>
                <c:pt idx="49">
                  <c:v>2.4334387894694691</c:v>
                </c:pt>
                <c:pt idx="50">
                  <c:v>2.8269069260527551</c:v>
                </c:pt>
                <c:pt idx="51">
                  <c:v>2.4390663898620666</c:v>
                </c:pt>
                <c:pt idx="52">
                  <c:v>2.1427863794134678</c:v>
                </c:pt>
                <c:pt idx="53">
                  <c:v>2.3280298633742387</c:v>
                </c:pt>
                <c:pt idx="54">
                  <c:v>1.8801767268941727</c:v>
                </c:pt>
                <c:pt idx="55">
                  <c:v>2.1755465622995467</c:v>
                </c:pt>
                <c:pt idx="56">
                  <c:v>1.9053238793794349</c:v>
                </c:pt>
                <c:pt idx="57">
                  <c:v>2.89142748816968</c:v>
                </c:pt>
                <c:pt idx="58">
                  <c:v>2.0994720104329909</c:v>
                </c:pt>
                <c:pt idx="59">
                  <c:v>2.1912145070120834</c:v>
                </c:pt>
                <c:pt idx="60">
                  <c:v>2.4299645668434224</c:v>
                </c:pt>
                <c:pt idx="61">
                  <c:v>1.8803226674381768</c:v>
                </c:pt>
                <c:pt idx="62">
                  <c:v>1.5903939696537788</c:v>
                </c:pt>
                <c:pt idx="63">
                  <c:v>2.3937922440049477</c:v>
                </c:pt>
                <c:pt idx="64">
                  <c:v>2.602446793197696</c:v>
                </c:pt>
                <c:pt idx="65">
                  <c:v>2.1368450815447271</c:v>
                </c:pt>
                <c:pt idx="66">
                  <c:v>2.6408072937233795</c:v>
                </c:pt>
                <c:pt idx="67">
                  <c:v>2.2929331850070636</c:v>
                </c:pt>
                <c:pt idx="68">
                  <c:v>3.3327326283016965</c:v>
                </c:pt>
                <c:pt idx="69">
                  <c:v>1.2412539543615957</c:v>
                </c:pt>
                <c:pt idx="70">
                  <c:v>0.91877642290224182</c:v>
                </c:pt>
                <c:pt idx="71">
                  <c:v>1.8916579150830608</c:v>
                </c:pt>
                <c:pt idx="72">
                  <c:v>1.6203194460838901</c:v>
                </c:pt>
                <c:pt idx="73">
                  <c:v>0.83035553038022092</c:v>
                </c:pt>
                <c:pt idx="74">
                  <c:v>1.0859556637294652</c:v>
                </c:pt>
                <c:pt idx="75">
                  <c:v>0.27656470719290871</c:v>
                </c:pt>
                <c:pt idx="76">
                  <c:v>-0.19349587987913361</c:v>
                </c:pt>
                <c:pt idx="77">
                  <c:v>0.82121592432749568</c:v>
                </c:pt>
                <c:pt idx="78">
                  <c:v>0.67114332004060184</c:v>
                </c:pt>
                <c:pt idx="79">
                  <c:v>0.62225241618341809</c:v>
                </c:pt>
                <c:pt idx="80">
                  <c:v>1.4612699008714092</c:v>
                </c:pt>
                <c:pt idx="81">
                  <c:v>0.56565791925288544</c:v>
                </c:pt>
                <c:pt idx="82">
                  <c:v>0.43168700574051461</c:v>
                </c:pt>
                <c:pt idx="83">
                  <c:v>0.64774633576795604</c:v>
                </c:pt>
                <c:pt idx="84">
                  <c:v>1.7371588863144207</c:v>
                </c:pt>
                <c:pt idx="85">
                  <c:v>1.0716415897837572</c:v>
                </c:pt>
                <c:pt idx="86">
                  <c:v>0.77114910716979224</c:v>
                </c:pt>
                <c:pt idx="87">
                  <c:v>0.792919757109802</c:v>
                </c:pt>
                <c:pt idx="88">
                  <c:v>1.4384038935716066</c:v>
                </c:pt>
                <c:pt idx="89">
                  <c:v>1.74158441782055</c:v>
                </c:pt>
                <c:pt idx="90">
                  <c:v>1.2700633819554328</c:v>
                </c:pt>
                <c:pt idx="91">
                  <c:v>0.91398437714266978</c:v>
                </c:pt>
                <c:pt idx="92">
                  <c:v>2.2070721445064474</c:v>
                </c:pt>
                <c:pt idx="93">
                  <c:v>2.9636978619075935</c:v>
                </c:pt>
                <c:pt idx="94">
                  <c:v>2.3743145440636635</c:v>
                </c:pt>
                <c:pt idx="95">
                  <c:v>1.2122376052408292</c:v>
                </c:pt>
                <c:pt idx="96">
                  <c:v>2.3063924371089035</c:v>
                </c:pt>
                <c:pt idx="97">
                  <c:v>1.4288484920657176</c:v>
                </c:pt>
                <c:pt idx="98">
                  <c:v>0.40112367495735751</c:v>
                </c:pt>
                <c:pt idx="99">
                  <c:v>0.9729595416351795</c:v>
                </c:pt>
                <c:pt idx="100">
                  <c:v>1.144650444856796</c:v>
                </c:pt>
                <c:pt idx="101">
                  <c:v>1.9682455402524071</c:v>
                </c:pt>
                <c:pt idx="102">
                  <c:v>2.2261791644147673</c:v>
                </c:pt>
                <c:pt idx="103">
                  <c:v>1.0895051166665071</c:v>
                </c:pt>
                <c:pt idx="104">
                  <c:v>0.73296511019342014</c:v>
                </c:pt>
                <c:pt idx="105">
                  <c:v>2.1434086379239146</c:v>
                </c:pt>
                <c:pt idx="106">
                  <c:v>0.88206004095667079</c:v>
                </c:pt>
                <c:pt idx="107">
                  <c:v>1.3741414691877243</c:v>
                </c:pt>
                <c:pt idx="108">
                  <c:v>1.0024716219936336</c:v>
                </c:pt>
                <c:pt idx="109">
                  <c:v>0.78039249674721289</c:v>
                </c:pt>
                <c:pt idx="110">
                  <c:v>0.54659955716122144</c:v>
                </c:pt>
                <c:pt idx="111">
                  <c:v>3.9574932443792976</c:v>
                </c:pt>
                <c:pt idx="112">
                  <c:v>3.1236194313868539</c:v>
                </c:pt>
                <c:pt idx="113">
                  <c:v>4.1181918027643452</c:v>
                </c:pt>
                <c:pt idx="114">
                  <c:v>3.2839050601464961</c:v>
                </c:pt>
                <c:pt idx="115">
                  <c:v>2.6017793236010358</c:v>
                </c:pt>
                <c:pt idx="116">
                  <c:v>2.6471231585070507</c:v>
                </c:pt>
                <c:pt idx="117">
                  <c:v>1.8236616626754336</c:v>
                </c:pt>
                <c:pt idx="118">
                  <c:v>3.0522823602744187</c:v>
                </c:pt>
                <c:pt idx="119">
                  <c:v>1.422830749212439</c:v>
                </c:pt>
                <c:pt idx="120">
                  <c:v>-0.94062003646174519</c:v>
                </c:pt>
              </c:numCache>
            </c:numRef>
          </c:yVal>
          <c:smooth val="0"/>
          <c:extLst>
            <c:ext xmlns:c16="http://schemas.microsoft.com/office/drawing/2014/chart" uri="{C3380CC4-5D6E-409C-BE32-E72D297353CC}">
              <c16:uniqueId val="{00000000-4D8F-425D-8DA0-9E925BA471F7}"/>
            </c:ext>
          </c:extLst>
        </c:ser>
        <c:ser>
          <c:idx val="1"/>
          <c:order val="1"/>
          <c:tx>
            <c:v>Neg ctrl</c:v>
          </c:tx>
          <c:spPr>
            <a:ln w="34925" cap="rnd">
              <a:solidFill>
                <a:schemeClr val="accent3">
                  <a:lumMod val="50000"/>
                </a:schemeClr>
              </a:solidFill>
              <a:round/>
            </a:ln>
            <a:effectLst/>
          </c:spPr>
          <c:marker>
            <c:symbol val="none"/>
          </c:marker>
          <c:errBars>
            <c:errDir val="y"/>
            <c:errBarType val="both"/>
            <c:errValType val="cust"/>
            <c:noEndCap val="1"/>
            <c:plus>
              <c:numRef>
                <c:f>'PPADS+glu'!$M$4:$M$184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'PPADS+glu'!$M$4:$M$184</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3500" cap="flat" cmpd="sng" algn="ctr">
                <a:solidFill>
                  <a:schemeClr val="tx1">
                    <a:lumMod val="50000"/>
                    <a:lumOff val="50000"/>
                    <a:alpha val="25000"/>
                  </a:schemeClr>
                </a:solidFill>
                <a:round/>
              </a:ln>
              <a:effectLst/>
            </c:spPr>
          </c:errBars>
          <c:xVal>
            <c:numRef>
              <c:f>'PPADS+glu'!$K$4:$K$184</c:f>
              <c:numCache>
                <c:formatCode>General</c:formatCode>
                <c:ptCount val="181"/>
                <c:pt idx="0">
                  <c:v>1500</c:v>
                </c:pt>
                <c:pt idx="1">
                  <c:v>1520</c:v>
                </c:pt>
                <c:pt idx="2">
                  <c:v>1540</c:v>
                </c:pt>
                <c:pt idx="3">
                  <c:v>1560</c:v>
                </c:pt>
                <c:pt idx="4">
                  <c:v>1580</c:v>
                </c:pt>
                <c:pt idx="5">
                  <c:v>1600</c:v>
                </c:pt>
                <c:pt idx="6">
                  <c:v>1620</c:v>
                </c:pt>
                <c:pt idx="7">
                  <c:v>1640</c:v>
                </c:pt>
                <c:pt idx="8">
                  <c:v>1660</c:v>
                </c:pt>
                <c:pt idx="9">
                  <c:v>1680</c:v>
                </c:pt>
                <c:pt idx="10">
                  <c:v>1700</c:v>
                </c:pt>
                <c:pt idx="11">
                  <c:v>1720</c:v>
                </c:pt>
                <c:pt idx="12">
                  <c:v>1740</c:v>
                </c:pt>
                <c:pt idx="13">
                  <c:v>1760</c:v>
                </c:pt>
                <c:pt idx="14">
                  <c:v>1780</c:v>
                </c:pt>
                <c:pt idx="15">
                  <c:v>1800</c:v>
                </c:pt>
                <c:pt idx="16">
                  <c:v>1820</c:v>
                </c:pt>
                <c:pt idx="17">
                  <c:v>1840</c:v>
                </c:pt>
                <c:pt idx="18">
                  <c:v>1860</c:v>
                </c:pt>
                <c:pt idx="19">
                  <c:v>1880</c:v>
                </c:pt>
                <c:pt idx="20">
                  <c:v>1900</c:v>
                </c:pt>
                <c:pt idx="21">
                  <c:v>1920</c:v>
                </c:pt>
                <c:pt idx="22">
                  <c:v>1940</c:v>
                </c:pt>
                <c:pt idx="23">
                  <c:v>1960</c:v>
                </c:pt>
                <c:pt idx="24">
                  <c:v>1980</c:v>
                </c:pt>
                <c:pt idx="25">
                  <c:v>2000</c:v>
                </c:pt>
                <c:pt idx="26">
                  <c:v>2020</c:v>
                </c:pt>
                <c:pt idx="27">
                  <c:v>2040</c:v>
                </c:pt>
                <c:pt idx="28">
                  <c:v>2060</c:v>
                </c:pt>
                <c:pt idx="29">
                  <c:v>2080</c:v>
                </c:pt>
                <c:pt idx="30">
                  <c:v>2100</c:v>
                </c:pt>
                <c:pt idx="31">
                  <c:v>2120</c:v>
                </c:pt>
                <c:pt idx="32">
                  <c:v>2140</c:v>
                </c:pt>
                <c:pt idx="33">
                  <c:v>2160</c:v>
                </c:pt>
                <c:pt idx="34">
                  <c:v>2180</c:v>
                </c:pt>
                <c:pt idx="35">
                  <c:v>2200</c:v>
                </c:pt>
                <c:pt idx="36">
                  <c:v>2220</c:v>
                </c:pt>
                <c:pt idx="37">
                  <c:v>2240</c:v>
                </c:pt>
                <c:pt idx="38">
                  <c:v>2260</c:v>
                </c:pt>
                <c:pt idx="39">
                  <c:v>2280</c:v>
                </c:pt>
                <c:pt idx="40">
                  <c:v>2300</c:v>
                </c:pt>
                <c:pt idx="41">
                  <c:v>2320</c:v>
                </c:pt>
                <c:pt idx="42">
                  <c:v>2340</c:v>
                </c:pt>
                <c:pt idx="43">
                  <c:v>2360</c:v>
                </c:pt>
                <c:pt idx="44">
                  <c:v>2380</c:v>
                </c:pt>
                <c:pt idx="45">
                  <c:v>2400</c:v>
                </c:pt>
                <c:pt idx="46">
                  <c:v>2420</c:v>
                </c:pt>
                <c:pt idx="47">
                  <c:v>2440</c:v>
                </c:pt>
                <c:pt idx="48">
                  <c:v>2460</c:v>
                </c:pt>
                <c:pt idx="49">
                  <c:v>2480</c:v>
                </c:pt>
                <c:pt idx="50">
                  <c:v>2500</c:v>
                </c:pt>
                <c:pt idx="51">
                  <c:v>2520</c:v>
                </c:pt>
                <c:pt idx="52">
                  <c:v>2540</c:v>
                </c:pt>
                <c:pt idx="53">
                  <c:v>2560</c:v>
                </c:pt>
                <c:pt idx="54">
                  <c:v>2580</c:v>
                </c:pt>
                <c:pt idx="55">
                  <c:v>2600</c:v>
                </c:pt>
                <c:pt idx="56">
                  <c:v>2620</c:v>
                </c:pt>
                <c:pt idx="57">
                  <c:v>2640</c:v>
                </c:pt>
                <c:pt idx="58">
                  <c:v>2660</c:v>
                </c:pt>
                <c:pt idx="59">
                  <c:v>2680</c:v>
                </c:pt>
                <c:pt idx="60">
                  <c:v>2700</c:v>
                </c:pt>
                <c:pt idx="61">
                  <c:v>2720</c:v>
                </c:pt>
                <c:pt idx="62">
                  <c:v>2740</c:v>
                </c:pt>
                <c:pt idx="63">
                  <c:v>2760</c:v>
                </c:pt>
                <c:pt idx="64">
                  <c:v>2780</c:v>
                </c:pt>
                <c:pt idx="65">
                  <c:v>2800</c:v>
                </c:pt>
                <c:pt idx="66">
                  <c:v>2820</c:v>
                </c:pt>
                <c:pt idx="67">
                  <c:v>2840</c:v>
                </c:pt>
                <c:pt idx="68">
                  <c:v>2860</c:v>
                </c:pt>
                <c:pt idx="69">
                  <c:v>2880</c:v>
                </c:pt>
                <c:pt idx="70">
                  <c:v>2900</c:v>
                </c:pt>
                <c:pt idx="71">
                  <c:v>2920</c:v>
                </c:pt>
                <c:pt idx="72">
                  <c:v>2940</c:v>
                </c:pt>
                <c:pt idx="73">
                  <c:v>2960</c:v>
                </c:pt>
                <c:pt idx="74">
                  <c:v>2980</c:v>
                </c:pt>
                <c:pt idx="75">
                  <c:v>3000</c:v>
                </c:pt>
                <c:pt idx="76">
                  <c:v>3020</c:v>
                </c:pt>
                <c:pt idx="77">
                  <c:v>3040</c:v>
                </c:pt>
                <c:pt idx="78">
                  <c:v>3060</c:v>
                </c:pt>
                <c:pt idx="79">
                  <c:v>3080</c:v>
                </c:pt>
                <c:pt idx="80">
                  <c:v>3100</c:v>
                </c:pt>
                <c:pt idx="81">
                  <c:v>3120</c:v>
                </c:pt>
                <c:pt idx="82">
                  <c:v>3140</c:v>
                </c:pt>
                <c:pt idx="83">
                  <c:v>3160</c:v>
                </c:pt>
                <c:pt idx="84">
                  <c:v>3180</c:v>
                </c:pt>
                <c:pt idx="85">
                  <c:v>3200</c:v>
                </c:pt>
                <c:pt idx="86">
                  <c:v>3220</c:v>
                </c:pt>
                <c:pt idx="87">
                  <c:v>3240</c:v>
                </c:pt>
                <c:pt idx="88">
                  <c:v>3260</c:v>
                </c:pt>
                <c:pt idx="89">
                  <c:v>3280</c:v>
                </c:pt>
                <c:pt idx="90">
                  <c:v>3300</c:v>
                </c:pt>
                <c:pt idx="91">
                  <c:v>3320</c:v>
                </c:pt>
                <c:pt idx="92">
                  <c:v>3340</c:v>
                </c:pt>
                <c:pt idx="93">
                  <c:v>3360</c:v>
                </c:pt>
                <c:pt idx="94">
                  <c:v>3380</c:v>
                </c:pt>
                <c:pt idx="95">
                  <c:v>3400</c:v>
                </c:pt>
                <c:pt idx="96">
                  <c:v>3420</c:v>
                </c:pt>
                <c:pt idx="97">
                  <c:v>3440</c:v>
                </c:pt>
                <c:pt idx="98">
                  <c:v>3460</c:v>
                </c:pt>
                <c:pt idx="99">
                  <c:v>3480</c:v>
                </c:pt>
                <c:pt idx="100">
                  <c:v>3500</c:v>
                </c:pt>
                <c:pt idx="101">
                  <c:v>3520</c:v>
                </c:pt>
                <c:pt idx="102">
                  <c:v>3540</c:v>
                </c:pt>
                <c:pt idx="103">
                  <c:v>3560</c:v>
                </c:pt>
                <c:pt idx="104">
                  <c:v>3580</c:v>
                </c:pt>
                <c:pt idx="105">
                  <c:v>3600</c:v>
                </c:pt>
                <c:pt idx="106">
                  <c:v>3620</c:v>
                </c:pt>
                <c:pt idx="107">
                  <c:v>3640</c:v>
                </c:pt>
                <c:pt idx="108">
                  <c:v>3660</c:v>
                </c:pt>
                <c:pt idx="109">
                  <c:v>3680</c:v>
                </c:pt>
                <c:pt idx="110">
                  <c:v>3700</c:v>
                </c:pt>
                <c:pt idx="111">
                  <c:v>3720</c:v>
                </c:pt>
                <c:pt idx="112">
                  <c:v>3740</c:v>
                </c:pt>
                <c:pt idx="113">
                  <c:v>3760</c:v>
                </c:pt>
                <c:pt idx="114">
                  <c:v>3780</c:v>
                </c:pt>
                <c:pt idx="115">
                  <c:v>3800</c:v>
                </c:pt>
                <c:pt idx="116">
                  <c:v>3820</c:v>
                </c:pt>
                <c:pt idx="117">
                  <c:v>3840</c:v>
                </c:pt>
                <c:pt idx="118">
                  <c:v>3860</c:v>
                </c:pt>
                <c:pt idx="119">
                  <c:v>3880</c:v>
                </c:pt>
                <c:pt idx="120">
                  <c:v>3900</c:v>
                </c:pt>
                <c:pt idx="121">
                  <c:v>3920</c:v>
                </c:pt>
                <c:pt idx="122">
                  <c:v>3940</c:v>
                </c:pt>
                <c:pt idx="123">
                  <c:v>3960</c:v>
                </c:pt>
                <c:pt idx="124">
                  <c:v>3980</c:v>
                </c:pt>
                <c:pt idx="125">
                  <c:v>4000</c:v>
                </c:pt>
                <c:pt idx="126">
                  <c:v>4020</c:v>
                </c:pt>
                <c:pt idx="127">
                  <c:v>4040</c:v>
                </c:pt>
                <c:pt idx="128">
                  <c:v>4060</c:v>
                </c:pt>
                <c:pt idx="129">
                  <c:v>4080</c:v>
                </c:pt>
                <c:pt idx="130">
                  <c:v>4100</c:v>
                </c:pt>
                <c:pt idx="131">
                  <c:v>4120</c:v>
                </c:pt>
                <c:pt idx="132">
                  <c:v>4140</c:v>
                </c:pt>
                <c:pt idx="133">
                  <c:v>4160</c:v>
                </c:pt>
                <c:pt idx="134">
                  <c:v>4180</c:v>
                </c:pt>
                <c:pt idx="135">
                  <c:v>4200</c:v>
                </c:pt>
                <c:pt idx="136">
                  <c:v>4220</c:v>
                </c:pt>
                <c:pt idx="137">
                  <c:v>4240</c:v>
                </c:pt>
                <c:pt idx="138">
                  <c:v>4260</c:v>
                </c:pt>
                <c:pt idx="139">
                  <c:v>4280</c:v>
                </c:pt>
                <c:pt idx="140">
                  <c:v>4300</c:v>
                </c:pt>
                <c:pt idx="141">
                  <c:v>4320</c:v>
                </c:pt>
                <c:pt idx="142">
                  <c:v>4340</c:v>
                </c:pt>
                <c:pt idx="143">
                  <c:v>4360</c:v>
                </c:pt>
                <c:pt idx="144">
                  <c:v>4380</c:v>
                </c:pt>
                <c:pt idx="145">
                  <c:v>4400</c:v>
                </c:pt>
                <c:pt idx="146">
                  <c:v>4420</c:v>
                </c:pt>
                <c:pt idx="147">
                  <c:v>4440</c:v>
                </c:pt>
                <c:pt idx="148">
                  <c:v>4460</c:v>
                </c:pt>
                <c:pt idx="149">
                  <c:v>4480</c:v>
                </c:pt>
                <c:pt idx="150">
                  <c:v>4500</c:v>
                </c:pt>
                <c:pt idx="151">
                  <c:v>4520</c:v>
                </c:pt>
                <c:pt idx="152">
                  <c:v>4540</c:v>
                </c:pt>
                <c:pt idx="153">
                  <c:v>4560</c:v>
                </c:pt>
                <c:pt idx="154">
                  <c:v>4580</c:v>
                </c:pt>
                <c:pt idx="155">
                  <c:v>4600</c:v>
                </c:pt>
                <c:pt idx="156">
                  <c:v>4620</c:v>
                </c:pt>
                <c:pt idx="157">
                  <c:v>4640</c:v>
                </c:pt>
                <c:pt idx="158">
                  <c:v>4660</c:v>
                </c:pt>
                <c:pt idx="159">
                  <c:v>4680</c:v>
                </c:pt>
                <c:pt idx="160">
                  <c:v>4700</c:v>
                </c:pt>
                <c:pt idx="161">
                  <c:v>4720</c:v>
                </c:pt>
                <c:pt idx="162">
                  <c:v>4740</c:v>
                </c:pt>
                <c:pt idx="163">
                  <c:v>4760</c:v>
                </c:pt>
                <c:pt idx="164">
                  <c:v>4780</c:v>
                </c:pt>
                <c:pt idx="165">
                  <c:v>4800</c:v>
                </c:pt>
                <c:pt idx="166">
                  <c:v>4820</c:v>
                </c:pt>
                <c:pt idx="167">
                  <c:v>4840</c:v>
                </c:pt>
                <c:pt idx="168">
                  <c:v>4860</c:v>
                </c:pt>
                <c:pt idx="169">
                  <c:v>4880</c:v>
                </c:pt>
                <c:pt idx="170">
                  <c:v>4900</c:v>
                </c:pt>
                <c:pt idx="171">
                  <c:v>4920</c:v>
                </c:pt>
                <c:pt idx="172">
                  <c:v>4940</c:v>
                </c:pt>
                <c:pt idx="173">
                  <c:v>4960</c:v>
                </c:pt>
                <c:pt idx="174">
                  <c:v>4980</c:v>
                </c:pt>
                <c:pt idx="175">
                  <c:v>5000</c:v>
                </c:pt>
                <c:pt idx="176">
                  <c:v>5020</c:v>
                </c:pt>
                <c:pt idx="177">
                  <c:v>5040</c:v>
                </c:pt>
                <c:pt idx="178">
                  <c:v>5060</c:v>
                </c:pt>
                <c:pt idx="179">
                  <c:v>5080</c:v>
                </c:pt>
                <c:pt idx="180">
                  <c:v>5100</c:v>
                </c:pt>
              </c:numCache>
            </c:numRef>
          </c:xVal>
          <c:yVal>
            <c:numRef>
              <c:f>'PPADS+glu'!$L$4:$L$184</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1-4D8F-425D-8DA0-9E925BA471F7}"/>
            </c:ext>
          </c:extLst>
        </c:ser>
        <c:dLbls>
          <c:showLegendKey val="0"/>
          <c:showVal val="0"/>
          <c:showCatName val="0"/>
          <c:showSerName val="0"/>
          <c:showPercent val="0"/>
          <c:showBubbleSize val="0"/>
        </c:dLbls>
        <c:axId val="1619531615"/>
        <c:axId val="1619532863"/>
      </c:scatterChart>
      <c:valAx>
        <c:axId val="1619531615"/>
        <c:scaling>
          <c:orientation val="minMax"/>
          <c:max val="5100"/>
          <c:min val="0"/>
        </c:scaling>
        <c:delete val="0"/>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en-CA" sz="16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19532863"/>
        <c:crosses val="autoZero"/>
        <c:crossBetween val="midCat"/>
        <c:majorUnit val="600"/>
      </c:valAx>
      <c:valAx>
        <c:axId val="1619532863"/>
        <c:scaling>
          <c:orientation val="minMax"/>
          <c:max val="10"/>
          <c:min val="-1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baseline="0">
                    <a:solidFill>
                      <a:sysClr val="windowText" lastClr="000000">
                        <a:lumMod val="65000"/>
                        <a:lumOff val="35000"/>
                      </a:sysClr>
                    </a:solidFill>
                    <a:latin typeface="+mn-lt"/>
                    <a:ea typeface="+mn-ea"/>
                    <a:cs typeface="+mn-cs"/>
                  </a:defRPr>
                </a:pPr>
                <a:r>
                  <a:rPr lang="en-CA" sz="1600" b="1" i="0" baseline="0">
                    <a:solidFill>
                      <a:sysClr val="windowText" lastClr="000000"/>
                    </a:solidFill>
                    <a:effectLst/>
                  </a:rPr>
                  <a:t>%</a:t>
                </a:r>
                <a:r>
                  <a:rPr lang="el-GR" sz="1600" b="1" i="0" baseline="0">
                    <a:solidFill>
                      <a:sysClr val="windowText" lastClr="000000"/>
                    </a:solidFill>
                    <a:effectLst/>
                  </a:rPr>
                  <a:t>Δ</a:t>
                </a:r>
                <a:r>
                  <a:rPr lang="en-CA" sz="1600" b="1" i="0" baseline="0">
                    <a:solidFill>
                      <a:sysClr val="windowText" lastClr="000000"/>
                    </a:solidFill>
                    <a:effectLst/>
                  </a:rPr>
                  <a:t>Canal Area</a:t>
                </a:r>
                <a:endParaRPr lang="en-CA" sz="1600">
                  <a:solidFill>
                    <a:sysClr val="windowText" lastClr="000000"/>
                  </a:solidFill>
                  <a:effectLst/>
                </a:endParaRPr>
              </a:p>
            </c:rich>
          </c:tx>
          <c:layout>
            <c:manualLayout>
              <c:xMode val="edge"/>
              <c:yMode val="edge"/>
              <c:x val="9.7912380790792699E-3"/>
              <c:y val="0.24801010908743704"/>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6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619531615"/>
        <c:crosses val="autoZero"/>
        <c:crossBetween val="midCat"/>
      </c:valAx>
      <c:spPr>
        <a:noFill/>
        <a:ln w="12700">
          <a:solidFill>
            <a:schemeClr val="tx1"/>
          </a:solidFill>
        </a:ln>
        <a:effectLst/>
      </c:spPr>
    </c:plotArea>
    <c:legend>
      <c:legendPos val="r"/>
      <c:layout>
        <c:manualLayout>
          <c:xMode val="edge"/>
          <c:yMode val="edge"/>
          <c:x val="0.16424596653186047"/>
          <c:y val="7.0460135572484359E-2"/>
          <c:w val="0.22123478699161081"/>
          <c:h val="0.24621505979519254"/>
        </c:manualLayout>
      </c:layout>
      <c:overlay val="1"/>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4460136264539"/>
          <c:y val="5.6320002619215215E-2"/>
          <c:w val="0.81545694673154268"/>
          <c:h val="0.75598010774968916"/>
        </c:manualLayout>
      </c:layout>
      <c:scatterChart>
        <c:scatterStyle val="lineMarker"/>
        <c:varyColors val="0"/>
        <c:ser>
          <c:idx val="0"/>
          <c:order val="0"/>
          <c:tx>
            <c:v>PPADS + 100 uM ATP</c:v>
          </c:tx>
          <c:spPr>
            <a:ln w="34925" cap="rnd">
              <a:solidFill>
                <a:srgbClr val="C00000"/>
              </a:solidFill>
              <a:round/>
            </a:ln>
            <a:effectLst/>
          </c:spPr>
          <c:marker>
            <c:symbol val="none"/>
          </c:marker>
          <c:errBars>
            <c:errDir val="y"/>
            <c:errBarType val="both"/>
            <c:errValType val="cust"/>
            <c:noEndCap val="1"/>
            <c:plus>
              <c:numRef>
                <c:f>'ppads+atp'!$H$5:$H$185</c:f>
                <c:numCache>
                  <c:formatCode>General</c:formatCode>
                  <c:ptCount val="181"/>
                  <c:pt idx="50">
                    <c:v>0</c:v>
                  </c:pt>
                  <c:pt idx="51">
                    <c:v>0.53917972587112117</c:v>
                  </c:pt>
                  <c:pt idx="52">
                    <c:v>0.30872650044061806</c:v>
                  </c:pt>
                  <c:pt idx="53">
                    <c:v>0.35312017838093945</c:v>
                  </c:pt>
                  <c:pt idx="54">
                    <c:v>0.5005458525064802</c:v>
                  </c:pt>
                  <c:pt idx="55">
                    <c:v>0.57997525391762539</c:v>
                  </c:pt>
                  <c:pt idx="56">
                    <c:v>0.62339376143374281</c:v>
                  </c:pt>
                  <c:pt idx="57">
                    <c:v>0.49869146799761294</c:v>
                  </c:pt>
                  <c:pt idx="58">
                    <c:v>0.57947702710271531</c:v>
                  </c:pt>
                  <c:pt idx="59">
                    <c:v>0.66129175224955761</c:v>
                  </c:pt>
                  <c:pt idx="60">
                    <c:v>0.69965844705523506</c:v>
                  </c:pt>
                  <c:pt idx="61">
                    <c:v>0.65939630349887546</c:v>
                  </c:pt>
                  <c:pt idx="62">
                    <c:v>0.7802120046305171</c:v>
                  </c:pt>
                  <c:pt idx="63">
                    <c:v>0.55508380392810108</c:v>
                  </c:pt>
                  <c:pt idx="64">
                    <c:v>1.0742960745143033</c:v>
                  </c:pt>
                  <c:pt idx="65">
                    <c:v>1.0560714838770053</c:v>
                  </c:pt>
                  <c:pt idx="66">
                    <c:v>0.99158140152006669</c:v>
                  </c:pt>
                  <c:pt idx="67">
                    <c:v>1.3808701177665939</c:v>
                  </c:pt>
                  <c:pt idx="68">
                    <c:v>1.3282715282246109</c:v>
                  </c:pt>
                  <c:pt idx="69">
                    <c:v>1.2748649076035843</c:v>
                  </c:pt>
                  <c:pt idx="70">
                    <c:v>1.482054357707405</c:v>
                  </c:pt>
                  <c:pt idx="71">
                    <c:v>1.7039714886010289</c:v>
                  </c:pt>
                  <c:pt idx="72">
                    <c:v>1.6457210579077046</c:v>
                  </c:pt>
                  <c:pt idx="73">
                    <c:v>1.5111836081347991</c:v>
                  </c:pt>
                  <c:pt idx="74">
                    <c:v>1.6983444205276466</c:v>
                  </c:pt>
                  <c:pt idx="75">
                    <c:v>1.6361833319348196</c:v>
                  </c:pt>
                  <c:pt idx="76">
                    <c:v>2.0431539508093088</c:v>
                  </c:pt>
                  <c:pt idx="77">
                    <c:v>1.7933341719172127</c:v>
                  </c:pt>
                  <c:pt idx="78">
                    <c:v>2.0397587277617903</c:v>
                  </c:pt>
                  <c:pt idx="79">
                    <c:v>2.4114391657845142</c:v>
                  </c:pt>
                  <c:pt idx="80">
                    <c:v>2.302025473518678</c:v>
                  </c:pt>
                  <c:pt idx="81">
                    <c:v>2.3985040583038795</c:v>
                  </c:pt>
                  <c:pt idx="82">
                    <c:v>2.3787187924261621</c:v>
                  </c:pt>
                  <c:pt idx="83">
                    <c:v>2.4120896827080758</c:v>
                  </c:pt>
                  <c:pt idx="84">
                    <c:v>2.532320298281137</c:v>
                  </c:pt>
                  <c:pt idx="85">
                    <c:v>2.6216293942294051</c:v>
                  </c:pt>
                  <c:pt idx="86">
                    <c:v>2.944608725902635</c:v>
                  </c:pt>
                  <c:pt idx="87">
                    <c:v>2.8746960028645501</c:v>
                  </c:pt>
                  <c:pt idx="88">
                    <c:v>3.1657394621911981</c:v>
                  </c:pt>
                  <c:pt idx="89">
                    <c:v>2.9870401487542493</c:v>
                  </c:pt>
                  <c:pt idx="90">
                    <c:v>3.2776258975309362</c:v>
                  </c:pt>
                  <c:pt idx="91">
                    <c:v>2.9724779732611277</c:v>
                  </c:pt>
                  <c:pt idx="92">
                    <c:v>3.6250079523563903</c:v>
                  </c:pt>
                  <c:pt idx="93">
                    <c:v>3.504427511886711</c:v>
                  </c:pt>
                  <c:pt idx="94">
                    <c:v>3.6661656837635817</c:v>
                  </c:pt>
                  <c:pt idx="95">
                    <c:v>3.8478130724972979</c:v>
                  </c:pt>
                  <c:pt idx="96">
                    <c:v>3.7677522454931167</c:v>
                  </c:pt>
                  <c:pt idx="97">
                    <c:v>3.8845623485053791</c:v>
                  </c:pt>
                  <c:pt idx="98">
                    <c:v>3.8864273359319932</c:v>
                  </c:pt>
                  <c:pt idx="99">
                    <c:v>3.6319013965202558</c:v>
                  </c:pt>
                  <c:pt idx="100">
                    <c:v>3.7001696121105736</c:v>
                  </c:pt>
                  <c:pt idx="101">
                    <c:v>3.5376418569941235</c:v>
                  </c:pt>
                  <c:pt idx="102">
                    <c:v>3.8723506215102654</c:v>
                  </c:pt>
                  <c:pt idx="103">
                    <c:v>3.6480613309706866</c:v>
                  </c:pt>
                  <c:pt idx="104">
                    <c:v>3.598048240283545</c:v>
                  </c:pt>
                  <c:pt idx="105">
                    <c:v>3.9156976901633298</c:v>
                  </c:pt>
                  <c:pt idx="106">
                    <c:v>4.1381437304973065</c:v>
                  </c:pt>
                  <c:pt idx="107">
                    <c:v>3.9991985292357888</c:v>
                  </c:pt>
                  <c:pt idx="108">
                    <c:v>3.9557333297980559</c:v>
                  </c:pt>
                  <c:pt idx="109">
                    <c:v>4.2306585152728546</c:v>
                  </c:pt>
                  <c:pt idx="110">
                    <c:v>4.0338183581569496</c:v>
                  </c:pt>
                  <c:pt idx="111">
                    <c:v>4.288719997353601</c:v>
                  </c:pt>
                  <c:pt idx="112">
                    <c:v>4.129831806422569</c:v>
                  </c:pt>
                  <c:pt idx="113">
                    <c:v>4.3093424288954516</c:v>
                  </c:pt>
                  <c:pt idx="114">
                    <c:v>4.3476458780088638</c:v>
                  </c:pt>
                  <c:pt idx="115">
                    <c:v>4.2787901783741997</c:v>
                  </c:pt>
                  <c:pt idx="116">
                    <c:v>4.2623964461132449</c:v>
                  </c:pt>
                  <c:pt idx="117">
                    <c:v>4.5145859624324993</c:v>
                  </c:pt>
                  <c:pt idx="118">
                    <c:v>4.2722732735338269</c:v>
                  </c:pt>
                  <c:pt idx="119">
                    <c:v>4.320496180812289</c:v>
                  </c:pt>
                  <c:pt idx="120">
                    <c:v>4.1990858377817633</c:v>
                  </c:pt>
                  <c:pt idx="121">
                    <c:v>4.3405388834633145</c:v>
                  </c:pt>
                  <c:pt idx="122">
                    <c:v>4.3690587207470957</c:v>
                  </c:pt>
                  <c:pt idx="123">
                    <c:v>4.4849770720098858</c:v>
                  </c:pt>
                  <c:pt idx="124">
                    <c:v>4.2283889213928898</c:v>
                  </c:pt>
                  <c:pt idx="125">
                    <c:v>4.4691296818730182</c:v>
                  </c:pt>
                  <c:pt idx="126">
                    <c:v>4.4776572836492328</c:v>
                  </c:pt>
                  <c:pt idx="127">
                    <c:v>4.851695761047262</c:v>
                  </c:pt>
                  <c:pt idx="128">
                    <c:v>4.6050102992249595</c:v>
                  </c:pt>
                  <c:pt idx="129">
                    <c:v>4.9084307652804009</c:v>
                  </c:pt>
                  <c:pt idx="130">
                    <c:v>4.7781896504832995</c:v>
                  </c:pt>
                  <c:pt idx="131">
                    <c:v>4.8163627415435712</c:v>
                  </c:pt>
                  <c:pt idx="132">
                    <c:v>4.4241092678126712</c:v>
                  </c:pt>
                  <c:pt idx="133">
                    <c:v>4.5427863319868536</c:v>
                  </c:pt>
                  <c:pt idx="134">
                    <c:v>4.4649351573383873</c:v>
                  </c:pt>
                  <c:pt idx="135">
                    <c:v>4.7655907497182</c:v>
                  </c:pt>
                  <c:pt idx="136">
                    <c:v>4.5122069692718059</c:v>
                  </c:pt>
                  <c:pt idx="137">
                    <c:v>4.6455479209541846</c:v>
                  </c:pt>
                  <c:pt idx="138">
                    <c:v>4.5597372952640942</c:v>
                  </c:pt>
                  <c:pt idx="139">
                    <c:v>4.6510897806083538</c:v>
                  </c:pt>
                  <c:pt idx="140">
                    <c:v>4.2868714744551202</c:v>
                  </c:pt>
                  <c:pt idx="141">
                    <c:v>4.4508696177866591</c:v>
                  </c:pt>
                  <c:pt idx="142">
                    <c:v>4.5622941279777063</c:v>
                  </c:pt>
                  <c:pt idx="143">
                    <c:v>4.4599372574855947</c:v>
                  </c:pt>
                  <c:pt idx="144">
                    <c:v>4.6109535151812553</c:v>
                  </c:pt>
                  <c:pt idx="145">
                    <c:v>4.7050180403850979</c:v>
                  </c:pt>
                  <c:pt idx="146">
                    <c:v>4.8703306012018679</c:v>
                  </c:pt>
                  <c:pt idx="147">
                    <c:v>5.1421241288093844</c:v>
                  </c:pt>
                  <c:pt idx="148">
                    <c:v>4.6431166628237976</c:v>
                  </c:pt>
                  <c:pt idx="149">
                    <c:v>4.7256780379709173</c:v>
                  </c:pt>
                  <c:pt idx="150">
                    <c:v>4.9029787085639462</c:v>
                  </c:pt>
                  <c:pt idx="151">
                    <c:v>4.7840451683485608</c:v>
                  </c:pt>
                  <c:pt idx="152">
                    <c:v>5.0036486902658526</c:v>
                  </c:pt>
                  <c:pt idx="153">
                    <c:v>5.0474627034779349</c:v>
                  </c:pt>
                  <c:pt idx="154">
                    <c:v>4.5600962821540048</c:v>
                  </c:pt>
                  <c:pt idx="155">
                    <c:v>5.0539082324829359</c:v>
                  </c:pt>
                  <c:pt idx="156">
                    <c:v>5.071910685554645</c:v>
                  </c:pt>
                  <c:pt idx="157">
                    <c:v>5.1758290720048974</c:v>
                  </c:pt>
                  <c:pt idx="158">
                    <c:v>5.3493919685615721</c:v>
                  </c:pt>
                  <c:pt idx="159">
                    <c:v>5.3927119799777579</c:v>
                  </c:pt>
                  <c:pt idx="160">
                    <c:v>5.422335282509561</c:v>
                  </c:pt>
                  <c:pt idx="161">
                    <c:v>5.5040505434088551</c:v>
                  </c:pt>
                  <c:pt idx="162">
                    <c:v>5.5326351929475459</c:v>
                  </c:pt>
                  <c:pt idx="163">
                    <c:v>5.6674678707735229</c:v>
                  </c:pt>
                  <c:pt idx="164">
                    <c:v>5.6041637456502693</c:v>
                  </c:pt>
                  <c:pt idx="165">
                    <c:v>5.5788837953513308</c:v>
                  </c:pt>
                  <c:pt idx="166">
                    <c:v>5.7687888037857125</c:v>
                  </c:pt>
                  <c:pt idx="167">
                    <c:v>5.8005991121843739</c:v>
                  </c:pt>
                  <c:pt idx="168">
                    <c:v>5.5502521354231247</c:v>
                  </c:pt>
                  <c:pt idx="169">
                    <c:v>5.784157172456557</c:v>
                  </c:pt>
                  <c:pt idx="170">
                    <c:v>5.7381726380716307</c:v>
                  </c:pt>
                  <c:pt idx="171">
                    <c:v>5.4709780859313151</c:v>
                  </c:pt>
                  <c:pt idx="172">
                    <c:v>5.606198625492663</c:v>
                  </c:pt>
                  <c:pt idx="173">
                    <c:v>5.7027639551211804</c:v>
                  </c:pt>
                  <c:pt idx="174">
                    <c:v>5.3282842061811584</c:v>
                  </c:pt>
                  <c:pt idx="175">
                    <c:v>5.5386776118742018</c:v>
                  </c:pt>
                  <c:pt idx="176">
                    <c:v>5.3292246490798068</c:v>
                  </c:pt>
                  <c:pt idx="177">
                    <c:v>5.0287842237519165</c:v>
                  </c:pt>
                  <c:pt idx="178">
                    <c:v>5.2371197969609158</c:v>
                  </c:pt>
                  <c:pt idx="179">
                    <c:v>5.2695805532031068</c:v>
                  </c:pt>
                  <c:pt idx="180">
                    <c:v>6.833173799114503</c:v>
                  </c:pt>
                </c:numCache>
              </c:numRef>
            </c:plus>
            <c:minus>
              <c:numRef>
                <c:f>'ppads+atp'!$H$5:$H$185</c:f>
                <c:numCache>
                  <c:formatCode>General</c:formatCode>
                  <c:ptCount val="181"/>
                  <c:pt idx="50">
                    <c:v>0</c:v>
                  </c:pt>
                  <c:pt idx="51">
                    <c:v>0.53917972587112117</c:v>
                  </c:pt>
                  <c:pt idx="52">
                    <c:v>0.30872650044061806</c:v>
                  </c:pt>
                  <c:pt idx="53">
                    <c:v>0.35312017838093945</c:v>
                  </c:pt>
                  <c:pt idx="54">
                    <c:v>0.5005458525064802</c:v>
                  </c:pt>
                  <c:pt idx="55">
                    <c:v>0.57997525391762539</c:v>
                  </c:pt>
                  <c:pt idx="56">
                    <c:v>0.62339376143374281</c:v>
                  </c:pt>
                  <c:pt idx="57">
                    <c:v>0.49869146799761294</c:v>
                  </c:pt>
                  <c:pt idx="58">
                    <c:v>0.57947702710271531</c:v>
                  </c:pt>
                  <c:pt idx="59">
                    <c:v>0.66129175224955761</c:v>
                  </c:pt>
                  <c:pt idx="60">
                    <c:v>0.69965844705523506</c:v>
                  </c:pt>
                  <c:pt idx="61">
                    <c:v>0.65939630349887546</c:v>
                  </c:pt>
                  <c:pt idx="62">
                    <c:v>0.7802120046305171</c:v>
                  </c:pt>
                  <c:pt idx="63">
                    <c:v>0.55508380392810108</c:v>
                  </c:pt>
                  <c:pt idx="64">
                    <c:v>1.0742960745143033</c:v>
                  </c:pt>
                  <c:pt idx="65">
                    <c:v>1.0560714838770053</c:v>
                  </c:pt>
                  <c:pt idx="66">
                    <c:v>0.99158140152006669</c:v>
                  </c:pt>
                  <c:pt idx="67">
                    <c:v>1.3808701177665939</c:v>
                  </c:pt>
                  <c:pt idx="68">
                    <c:v>1.3282715282246109</c:v>
                  </c:pt>
                  <c:pt idx="69">
                    <c:v>1.2748649076035843</c:v>
                  </c:pt>
                  <c:pt idx="70">
                    <c:v>1.482054357707405</c:v>
                  </c:pt>
                  <c:pt idx="71">
                    <c:v>1.7039714886010289</c:v>
                  </c:pt>
                  <c:pt idx="72">
                    <c:v>1.6457210579077046</c:v>
                  </c:pt>
                  <c:pt idx="73">
                    <c:v>1.5111836081347991</c:v>
                  </c:pt>
                  <c:pt idx="74">
                    <c:v>1.6983444205276466</c:v>
                  </c:pt>
                  <c:pt idx="75">
                    <c:v>1.6361833319348196</c:v>
                  </c:pt>
                  <c:pt idx="76">
                    <c:v>2.0431539508093088</c:v>
                  </c:pt>
                  <c:pt idx="77">
                    <c:v>1.7933341719172127</c:v>
                  </c:pt>
                  <c:pt idx="78">
                    <c:v>2.0397587277617903</c:v>
                  </c:pt>
                  <c:pt idx="79">
                    <c:v>2.4114391657845142</c:v>
                  </c:pt>
                  <c:pt idx="80">
                    <c:v>2.302025473518678</c:v>
                  </c:pt>
                  <c:pt idx="81">
                    <c:v>2.3985040583038795</c:v>
                  </c:pt>
                  <c:pt idx="82">
                    <c:v>2.3787187924261621</c:v>
                  </c:pt>
                  <c:pt idx="83">
                    <c:v>2.4120896827080758</c:v>
                  </c:pt>
                  <c:pt idx="84">
                    <c:v>2.532320298281137</c:v>
                  </c:pt>
                  <c:pt idx="85">
                    <c:v>2.6216293942294051</c:v>
                  </c:pt>
                  <c:pt idx="86">
                    <c:v>2.944608725902635</c:v>
                  </c:pt>
                  <c:pt idx="87">
                    <c:v>2.8746960028645501</c:v>
                  </c:pt>
                  <c:pt idx="88">
                    <c:v>3.1657394621911981</c:v>
                  </c:pt>
                  <c:pt idx="89">
                    <c:v>2.9870401487542493</c:v>
                  </c:pt>
                  <c:pt idx="90">
                    <c:v>3.2776258975309362</c:v>
                  </c:pt>
                  <c:pt idx="91">
                    <c:v>2.9724779732611277</c:v>
                  </c:pt>
                  <c:pt idx="92">
                    <c:v>3.6250079523563903</c:v>
                  </c:pt>
                  <c:pt idx="93">
                    <c:v>3.504427511886711</c:v>
                  </c:pt>
                  <c:pt idx="94">
                    <c:v>3.6661656837635817</c:v>
                  </c:pt>
                  <c:pt idx="95">
                    <c:v>3.8478130724972979</c:v>
                  </c:pt>
                  <c:pt idx="96">
                    <c:v>3.7677522454931167</c:v>
                  </c:pt>
                  <c:pt idx="97">
                    <c:v>3.8845623485053791</c:v>
                  </c:pt>
                  <c:pt idx="98">
                    <c:v>3.8864273359319932</c:v>
                  </c:pt>
                  <c:pt idx="99">
                    <c:v>3.6319013965202558</c:v>
                  </c:pt>
                  <c:pt idx="100">
                    <c:v>3.7001696121105736</c:v>
                  </c:pt>
                  <c:pt idx="101">
                    <c:v>3.5376418569941235</c:v>
                  </c:pt>
                  <c:pt idx="102">
                    <c:v>3.8723506215102654</c:v>
                  </c:pt>
                  <c:pt idx="103">
                    <c:v>3.6480613309706866</c:v>
                  </c:pt>
                  <c:pt idx="104">
                    <c:v>3.598048240283545</c:v>
                  </c:pt>
                  <c:pt idx="105">
                    <c:v>3.9156976901633298</c:v>
                  </c:pt>
                  <c:pt idx="106">
                    <c:v>4.1381437304973065</c:v>
                  </c:pt>
                  <c:pt idx="107">
                    <c:v>3.9991985292357888</c:v>
                  </c:pt>
                  <c:pt idx="108">
                    <c:v>3.9557333297980559</c:v>
                  </c:pt>
                  <c:pt idx="109">
                    <c:v>4.2306585152728546</c:v>
                  </c:pt>
                  <c:pt idx="110">
                    <c:v>4.0338183581569496</c:v>
                  </c:pt>
                  <c:pt idx="111">
                    <c:v>4.288719997353601</c:v>
                  </c:pt>
                  <c:pt idx="112">
                    <c:v>4.129831806422569</c:v>
                  </c:pt>
                  <c:pt idx="113">
                    <c:v>4.3093424288954516</c:v>
                  </c:pt>
                  <c:pt idx="114">
                    <c:v>4.3476458780088638</c:v>
                  </c:pt>
                  <c:pt idx="115">
                    <c:v>4.2787901783741997</c:v>
                  </c:pt>
                  <c:pt idx="116">
                    <c:v>4.2623964461132449</c:v>
                  </c:pt>
                  <c:pt idx="117">
                    <c:v>4.5145859624324993</c:v>
                  </c:pt>
                  <c:pt idx="118">
                    <c:v>4.2722732735338269</c:v>
                  </c:pt>
                  <c:pt idx="119">
                    <c:v>4.320496180812289</c:v>
                  </c:pt>
                  <c:pt idx="120">
                    <c:v>4.1990858377817633</c:v>
                  </c:pt>
                  <c:pt idx="121">
                    <c:v>4.3405388834633145</c:v>
                  </c:pt>
                  <c:pt idx="122">
                    <c:v>4.3690587207470957</c:v>
                  </c:pt>
                  <c:pt idx="123">
                    <c:v>4.4849770720098858</c:v>
                  </c:pt>
                  <c:pt idx="124">
                    <c:v>4.2283889213928898</c:v>
                  </c:pt>
                  <c:pt idx="125">
                    <c:v>4.4691296818730182</c:v>
                  </c:pt>
                  <c:pt idx="126">
                    <c:v>4.4776572836492328</c:v>
                  </c:pt>
                  <c:pt idx="127">
                    <c:v>4.851695761047262</c:v>
                  </c:pt>
                  <c:pt idx="128">
                    <c:v>4.6050102992249595</c:v>
                  </c:pt>
                  <c:pt idx="129">
                    <c:v>4.9084307652804009</c:v>
                  </c:pt>
                  <c:pt idx="130">
                    <c:v>4.7781896504832995</c:v>
                  </c:pt>
                  <c:pt idx="131">
                    <c:v>4.8163627415435712</c:v>
                  </c:pt>
                  <c:pt idx="132">
                    <c:v>4.4241092678126712</c:v>
                  </c:pt>
                  <c:pt idx="133">
                    <c:v>4.5427863319868536</c:v>
                  </c:pt>
                  <c:pt idx="134">
                    <c:v>4.4649351573383873</c:v>
                  </c:pt>
                  <c:pt idx="135">
                    <c:v>4.7655907497182</c:v>
                  </c:pt>
                  <c:pt idx="136">
                    <c:v>4.5122069692718059</c:v>
                  </c:pt>
                  <c:pt idx="137">
                    <c:v>4.6455479209541846</c:v>
                  </c:pt>
                  <c:pt idx="138">
                    <c:v>4.5597372952640942</c:v>
                  </c:pt>
                  <c:pt idx="139">
                    <c:v>4.6510897806083538</c:v>
                  </c:pt>
                  <c:pt idx="140">
                    <c:v>4.2868714744551202</c:v>
                  </c:pt>
                  <c:pt idx="141">
                    <c:v>4.4508696177866591</c:v>
                  </c:pt>
                  <c:pt idx="142">
                    <c:v>4.5622941279777063</c:v>
                  </c:pt>
                  <c:pt idx="143">
                    <c:v>4.4599372574855947</c:v>
                  </c:pt>
                  <c:pt idx="144">
                    <c:v>4.6109535151812553</c:v>
                  </c:pt>
                  <c:pt idx="145">
                    <c:v>4.7050180403850979</c:v>
                  </c:pt>
                  <c:pt idx="146">
                    <c:v>4.8703306012018679</c:v>
                  </c:pt>
                  <c:pt idx="147">
                    <c:v>5.1421241288093844</c:v>
                  </c:pt>
                  <c:pt idx="148">
                    <c:v>4.6431166628237976</c:v>
                  </c:pt>
                  <c:pt idx="149">
                    <c:v>4.7256780379709173</c:v>
                  </c:pt>
                  <c:pt idx="150">
                    <c:v>4.9029787085639462</c:v>
                  </c:pt>
                  <c:pt idx="151">
                    <c:v>4.7840451683485608</c:v>
                  </c:pt>
                  <c:pt idx="152">
                    <c:v>5.0036486902658526</c:v>
                  </c:pt>
                  <c:pt idx="153">
                    <c:v>5.0474627034779349</c:v>
                  </c:pt>
                  <c:pt idx="154">
                    <c:v>4.5600962821540048</c:v>
                  </c:pt>
                  <c:pt idx="155">
                    <c:v>5.0539082324829359</c:v>
                  </c:pt>
                  <c:pt idx="156">
                    <c:v>5.071910685554645</c:v>
                  </c:pt>
                  <c:pt idx="157">
                    <c:v>5.1758290720048974</c:v>
                  </c:pt>
                  <c:pt idx="158">
                    <c:v>5.3493919685615721</c:v>
                  </c:pt>
                  <c:pt idx="159">
                    <c:v>5.3927119799777579</c:v>
                  </c:pt>
                  <c:pt idx="160">
                    <c:v>5.422335282509561</c:v>
                  </c:pt>
                  <c:pt idx="161">
                    <c:v>5.5040505434088551</c:v>
                  </c:pt>
                  <c:pt idx="162">
                    <c:v>5.5326351929475459</c:v>
                  </c:pt>
                  <c:pt idx="163">
                    <c:v>5.6674678707735229</c:v>
                  </c:pt>
                  <c:pt idx="164">
                    <c:v>5.6041637456502693</c:v>
                  </c:pt>
                  <c:pt idx="165">
                    <c:v>5.5788837953513308</c:v>
                  </c:pt>
                  <c:pt idx="166">
                    <c:v>5.7687888037857125</c:v>
                  </c:pt>
                  <c:pt idx="167">
                    <c:v>5.8005991121843739</c:v>
                  </c:pt>
                  <c:pt idx="168">
                    <c:v>5.5502521354231247</c:v>
                  </c:pt>
                  <c:pt idx="169">
                    <c:v>5.784157172456557</c:v>
                  </c:pt>
                  <c:pt idx="170">
                    <c:v>5.7381726380716307</c:v>
                  </c:pt>
                  <c:pt idx="171">
                    <c:v>5.4709780859313151</c:v>
                  </c:pt>
                  <c:pt idx="172">
                    <c:v>5.606198625492663</c:v>
                  </c:pt>
                  <c:pt idx="173">
                    <c:v>5.7027639551211804</c:v>
                  </c:pt>
                  <c:pt idx="174">
                    <c:v>5.3282842061811584</c:v>
                  </c:pt>
                  <c:pt idx="175">
                    <c:v>5.5386776118742018</c:v>
                  </c:pt>
                  <c:pt idx="176">
                    <c:v>5.3292246490798068</c:v>
                  </c:pt>
                  <c:pt idx="177">
                    <c:v>5.0287842237519165</c:v>
                  </c:pt>
                  <c:pt idx="178">
                    <c:v>5.2371197969609158</c:v>
                  </c:pt>
                  <c:pt idx="179">
                    <c:v>5.2695805532031068</c:v>
                  </c:pt>
                  <c:pt idx="180">
                    <c:v>6.833173799114503</c:v>
                  </c:pt>
                </c:numCache>
              </c:numRef>
            </c:minus>
            <c:spPr>
              <a:noFill/>
              <a:ln w="63500" cap="flat" cmpd="sng" algn="ctr">
                <a:solidFill>
                  <a:srgbClr val="FF2F2F">
                    <a:alpha val="20000"/>
                  </a:srgbClr>
                </a:solidFill>
                <a:round/>
              </a:ln>
              <a:effectLst/>
            </c:spPr>
          </c:errBars>
          <c:xVal>
            <c:numRef>
              <c:f>'ppads+atp'!$A$5:$A$185</c:f>
              <c:numCache>
                <c:formatCode>General</c:formatCode>
                <c:ptCount val="181"/>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510</c:v>
                </c:pt>
                <c:pt idx="18">
                  <c:v>540</c:v>
                </c:pt>
                <c:pt idx="19">
                  <c:v>570</c:v>
                </c:pt>
                <c:pt idx="20">
                  <c:v>600</c:v>
                </c:pt>
                <c:pt idx="21">
                  <c:v>630</c:v>
                </c:pt>
                <c:pt idx="22">
                  <c:v>660</c:v>
                </c:pt>
                <c:pt idx="23">
                  <c:v>690</c:v>
                </c:pt>
                <c:pt idx="24">
                  <c:v>720</c:v>
                </c:pt>
                <c:pt idx="25">
                  <c:v>750</c:v>
                </c:pt>
                <c:pt idx="26">
                  <c:v>780</c:v>
                </c:pt>
                <c:pt idx="27">
                  <c:v>810</c:v>
                </c:pt>
                <c:pt idx="28">
                  <c:v>840</c:v>
                </c:pt>
                <c:pt idx="29">
                  <c:v>870</c:v>
                </c:pt>
                <c:pt idx="30">
                  <c:v>900</c:v>
                </c:pt>
                <c:pt idx="31">
                  <c:v>930</c:v>
                </c:pt>
                <c:pt idx="32">
                  <c:v>960</c:v>
                </c:pt>
                <c:pt idx="33">
                  <c:v>990</c:v>
                </c:pt>
                <c:pt idx="34">
                  <c:v>1020</c:v>
                </c:pt>
                <c:pt idx="35">
                  <c:v>1050</c:v>
                </c:pt>
                <c:pt idx="36">
                  <c:v>1080</c:v>
                </c:pt>
                <c:pt idx="37">
                  <c:v>1110</c:v>
                </c:pt>
                <c:pt idx="38">
                  <c:v>1140</c:v>
                </c:pt>
                <c:pt idx="39">
                  <c:v>1170</c:v>
                </c:pt>
                <c:pt idx="40">
                  <c:v>1200</c:v>
                </c:pt>
                <c:pt idx="41">
                  <c:v>1230</c:v>
                </c:pt>
                <c:pt idx="42">
                  <c:v>1260</c:v>
                </c:pt>
                <c:pt idx="43">
                  <c:v>1290</c:v>
                </c:pt>
                <c:pt idx="44">
                  <c:v>1320</c:v>
                </c:pt>
                <c:pt idx="45">
                  <c:v>1350</c:v>
                </c:pt>
                <c:pt idx="46">
                  <c:v>1380</c:v>
                </c:pt>
                <c:pt idx="47">
                  <c:v>1410</c:v>
                </c:pt>
                <c:pt idx="48">
                  <c:v>1440</c:v>
                </c:pt>
                <c:pt idx="49">
                  <c:v>1470</c:v>
                </c:pt>
                <c:pt idx="50">
                  <c:v>1500</c:v>
                </c:pt>
                <c:pt idx="51">
                  <c:v>1530</c:v>
                </c:pt>
                <c:pt idx="52">
                  <c:v>1560</c:v>
                </c:pt>
                <c:pt idx="53">
                  <c:v>1590</c:v>
                </c:pt>
                <c:pt idx="54">
                  <c:v>1620</c:v>
                </c:pt>
                <c:pt idx="55">
                  <c:v>1650</c:v>
                </c:pt>
                <c:pt idx="56">
                  <c:v>1680</c:v>
                </c:pt>
                <c:pt idx="57">
                  <c:v>1710</c:v>
                </c:pt>
                <c:pt idx="58">
                  <c:v>1740</c:v>
                </c:pt>
                <c:pt idx="59">
                  <c:v>1770</c:v>
                </c:pt>
                <c:pt idx="60">
                  <c:v>1800</c:v>
                </c:pt>
                <c:pt idx="61">
                  <c:v>1830</c:v>
                </c:pt>
                <c:pt idx="62">
                  <c:v>1860</c:v>
                </c:pt>
                <c:pt idx="63">
                  <c:v>1890</c:v>
                </c:pt>
                <c:pt idx="64">
                  <c:v>1920</c:v>
                </c:pt>
                <c:pt idx="65">
                  <c:v>1950</c:v>
                </c:pt>
                <c:pt idx="66">
                  <c:v>1980</c:v>
                </c:pt>
                <c:pt idx="67">
                  <c:v>2010</c:v>
                </c:pt>
                <c:pt idx="68">
                  <c:v>2040</c:v>
                </c:pt>
                <c:pt idx="69">
                  <c:v>2070</c:v>
                </c:pt>
                <c:pt idx="70">
                  <c:v>2100</c:v>
                </c:pt>
                <c:pt idx="71">
                  <c:v>2130</c:v>
                </c:pt>
                <c:pt idx="72">
                  <c:v>2160</c:v>
                </c:pt>
                <c:pt idx="73">
                  <c:v>2190</c:v>
                </c:pt>
                <c:pt idx="74">
                  <c:v>2220</c:v>
                </c:pt>
                <c:pt idx="75">
                  <c:v>2250</c:v>
                </c:pt>
                <c:pt idx="76">
                  <c:v>2280</c:v>
                </c:pt>
                <c:pt idx="77">
                  <c:v>2310</c:v>
                </c:pt>
                <c:pt idx="78">
                  <c:v>2340</c:v>
                </c:pt>
                <c:pt idx="79">
                  <c:v>2370</c:v>
                </c:pt>
                <c:pt idx="80">
                  <c:v>2400</c:v>
                </c:pt>
                <c:pt idx="81">
                  <c:v>2430</c:v>
                </c:pt>
                <c:pt idx="82">
                  <c:v>2460</c:v>
                </c:pt>
                <c:pt idx="83">
                  <c:v>2490</c:v>
                </c:pt>
                <c:pt idx="84">
                  <c:v>2520</c:v>
                </c:pt>
                <c:pt idx="85">
                  <c:v>2550</c:v>
                </c:pt>
                <c:pt idx="86">
                  <c:v>2580</c:v>
                </c:pt>
                <c:pt idx="87">
                  <c:v>2610</c:v>
                </c:pt>
                <c:pt idx="88">
                  <c:v>2640</c:v>
                </c:pt>
                <c:pt idx="89">
                  <c:v>2670</c:v>
                </c:pt>
                <c:pt idx="90">
                  <c:v>2700</c:v>
                </c:pt>
                <c:pt idx="91">
                  <c:v>2730</c:v>
                </c:pt>
                <c:pt idx="92">
                  <c:v>2760</c:v>
                </c:pt>
                <c:pt idx="93">
                  <c:v>2790</c:v>
                </c:pt>
                <c:pt idx="94">
                  <c:v>2820</c:v>
                </c:pt>
                <c:pt idx="95">
                  <c:v>2850</c:v>
                </c:pt>
                <c:pt idx="96">
                  <c:v>2880</c:v>
                </c:pt>
                <c:pt idx="97">
                  <c:v>2910</c:v>
                </c:pt>
                <c:pt idx="98">
                  <c:v>2940</c:v>
                </c:pt>
                <c:pt idx="99">
                  <c:v>2970</c:v>
                </c:pt>
                <c:pt idx="100">
                  <c:v>3000</c:v>
                </c:pt>
                <c:pt idx="101">
                  <c:v>3030</c:v>
                </c:pt>
                <c:pt idx="102">
                  <c:v>3060</c:v>
                </c:pt>
                <c:pt idx="103">
                  <c:v>3090</c:v>
                </c:pt>
                <c:pt idx="104">
                  <c:v>3120</c:v>
                </c:pt>
                <c:pt idx="105">
                  <c:v>3150</c:v>
                </c:pt>
                <c:pt idx="106">
                  <c:v>3180</c:v>
                </c:pt>
                <c:pt idx="107">
                  <c:v>3210</c:v>
                </c:pt>
                <c:pt idx="108">
                  <c:v>3240</c:v>
                </c:pt>
                <c:pt idx="109">
                  <c:v>3270</c:v>
                </c:pt>
                <c:pt idx="110">
                  <c:v>3300</c:v>
                </c:pt>
                <c:pt idx="111">
                  <c:v>3330</c:v>
                </c:pt>
                <c:pt idx="112">
                  <c:v>3360</c:v>
                </c:pt>
                <c:pt idx="113">
                  <c:v>3390</c:v>
                </c:pt>
                <c:pt idx="114">
                  <c:v>3420</c:v>
                </c:pt>
                <c:pt idx="115">
                  <c:v>3450</c:v>
                </c:pt>
                <c:pt idx="116">
                  <c:v>3480</c:v>
                </c:pt>
                <c:pt idx="117">
                  <c:v>3510</c:v>
                </c:pt>
                <c:pt idx="118">
                  <c:v>3540</c:v>
                </c:pt>
                <c:pt idx="119">
                  <c:v>3570</c:v>
                </c:pt>
                <c:pt idx="120">
                  <c:v>3600</c:v>
                </c:pt>
                <c:pt idx="121">
                  <c:v>3630</c:v>
                </c:pt>
                <c:pt idx="122">
                  <c:v>3660</c:v>
                </c:pt>
                <c:pt idx="123">
                  <c:v>3690</c:v>
                </c:pt>
                <c:pt idx="124">
                  <c:v>3720</c:v>
                </c:pt>
                <c:pt idx="125">
                  <c:v>3750</c:v>
                </c:pt>
                <c:pt idx="126">
                  <c:v>3780</c:v>
                </c:pt>
                <c:pt idx="127">
                  <c:v>3810</c:v>
                </c:pt>
                <c:pt idx="128">
                  <c:v>3840</c:v>
                </c:pt>
                <c:pt idx="129">
                  <c:v>3870</c:v>
                </c:pt>
                <c:pt idx="130">
                  <c:v>3900</c:v>
                </c:pt>
                <c:pt idx="131">
                  <c:v>3930</c:v>
                </c:pt>
                <c:pt idx="132">
                  <c:v>3960</c:v>
                </c:pt>
                <c:pt idx="133">
                  <c:v>3990</c:v>
                </c:pt>
                <c:pt idx="134">
                  <c:v>4020</c:v>
                </c:pt>
                <c:pt idx="135">
                  <c:v>4050</c:v>
                </c:pt>
                <c:pt idx="136">
                  <c:v>4080</c:v>
                </c:pt>
                <c:pt idx="137">
                  <c:v>4110</c:v>
                </c:pt>
                <c:pt idx="138">
                  <c:v>4140</c:v>
                </c:pt>
                <c:pt idx="139">
                  <c:v>4170</c:v>
                </c:pt>
                <c:pt idx="140">
                  <c:v>4200</c:v>
                </c:pt>
                <c:pt idx="141">
                  <c:v>4230</c:v>
                </c:pt>
                <c:pt idx="142">
                  <c:v>4260</c:v>
                </c:pt>
                <c:pt idx="143">
                  <c:v>4290</c:v>
                </c:pt>
                <c:pt idx="144">
                  <c:v>4320</c:v>
                </c:pt>
                <c:pt idx="145">
                  <c:v>4350</c:v>
                </c:pt>
                <c:pt idx="146">
                  <c:v>4380</c:v>
                </c:pt>
                <c:pt idx="147">
                  <c:v>4410</c:v>
                </c:pt>
                <c:pt idx="148">
                  <c:v>4440</c:v>
                </c:pt>
                <c:pt idx="149">
                  <c:v>4470</c:v>
                </c:pt>
                <c:pt idx="150">
                  <c:v>4500</c:v>
                </c:pt>
                <c:pt idx="151">
                  <c:v>4530</c:v>
                </c:pt>
                <c:pt idx="152">
                  <c:v>4560</c:v>
                </c:pt>
                <c:pt idx="153">
                  <c:v>4590</c:v>
                </c:pt>
                <c:pt idx="154">
                  <c:v>4620</c:v>
                </c:pt>
                <c:pt idx="155">
                  <c:v>4650</c:v>
                </c:pt>
                <c:pt idx="156">
                  <c:v>4680</c:v>
                </c:pt>
                <c:pt idx="157">
                  <c:v>4710</c:v>
                </c:pt>
                <c:pt idx="158">
                  <c:v>4740</c:v>
                </c:pt>
                <c:pt idx="159">
                  <c:v>4770</c:v>
                </c:pt>
                <c:pt idx="160">
                  <c:v>4800</c:v>
                </c:pt>
                <c:pt idx="161">
                  <c:v>4830</c:v>
                </c:pt>
                <c:pt idx="162">
                  <c:v>4860</c:v>
                </c:pt>
                <c:pt idx="163">
                  <c:v>4890</c:v>
                </c:pt>
                <c:pt idx="164">
                  <c:v>4920</c:v>
                </c:pt>
                <c:pt idx="165">
                  <c:v>4950</c:v>
                </c:pt>
                <c:pt idx="166">
                  <c:v>4980</c:v>
                </c:pt>
                <c:pt idx="167">
                  <c:v>5010</c:v>
                </c:pt>
                <c:pt idx="168">
                  <c:v>5040</c:v>
                </c:pt>
                <c:pt idx="169">
                  <c:v>5070</c:v>
                </c:pt>
                <c:pt idx="170">
                  <c:v>5100</c:v>
                </c:pt>
                <c:pt idx="171">
                  <c:v>5130</c:v>
                </c:pt>
                <c:pt idx="172">
                  <c:v>5160</c:v>
                </c:pt>
                <c:pt idx="173">
                  <c:v>5190</c:v>
                </c:pt>
                <c:pt idx="174">
                  <c:v>5220</c:v>
                </c:pt>
                <c:pt idx="175">
                  <c:v>5250</c:v>
                </c:pt>
                <c:pt idx="176">
                  <c:v>5280</c:v>
                </c:pt>
                <c:pt idx="177">
                  <c:v>5310</c:v>
                </c:pt>
                <c:pt idx="178">
                  <c:v>5340</c:v>
                </c:pt>
                <c:pt idx="179">
                  <c:v>5370</c:v>
                </c:pt>
                <c:pt idx="180">
                  <c:v>5400</c:v>
                </c:pt>
              </c:numCache>
            </c:numRef>
          </c:xVal>
          <c:yVal>
            <c:numRef>
              <c:f>'ppads+atp'!$G$5:$G$185</c:f>
              <c:numCache>
                <c:formatCode>General</c:formatCode>
                <c:ptCount val="181"/>
                <c:pt idx="50">
                  <c:v>0</c:v>
                </c:pt>
                <c:pt idx="51">
                  <c:v>-0.83850062516249457</c:v>
                </c:pt>
                <c:pt idx="52">
                  <c:v>-2.674795630837171</c:v>
                </c:pt>
                <c:pt idx="53">
                  <c:v>-3.2153837862994217</c:v>
                </c:pt>
                <c:pt idx="54">
                  <c:v>-2.7766618535819925</c:v>
                </c:pt>
                <c:pt idx="55">
                  <c:v>-2.16951140686868</c:v>
                </c:pt>
                <c:pt idx="56">
                  <c:v>-2.303355694726414</c:v>
                </c:pt>
                <c:pt idx="57">
                  <c:v>-1.9453339717142211</c:v>
                </c:pt>
                <c:pt idx="58">
                  <c:v>-1.7326050787265301</c:v>
                </c:pt>
                <c:pt idx="59">
                  <c:v>-1.0897305098600227</c:v>
                </c:pt>
                <c:pt idx="60">
                  <c:v>-1.018040408783325</c:v>
                </c:pt>
                <c:pt idx="61">
                  <c:v>-1.2569392401295343</c:v>
                </c:pt>
                <c:pt idx="62">
                  <c:v>-1.6454306799518736</c:v>
                </c:pt>
                <c:pt idx="63">
                  <c:v>-1.8197411633513141</c:v>
                </c:pt>
                <c:pt idx="64">
                  <c:v>-2.1497281648648894</c:v>
                </c:pt>
                <c:pt idx="65">
                  <c:v>-1.3055116437623409</c:v>
                </c:pt>
                <c:pt idx="66">
                  <c:v>-1.776729400627121</c:v>
                </c:pt>
                <c:pt idx="67">
                  <c:v>-2.238463038230063</c:v>
                </c:pt>
                <c:pt idx="68">
                  <c:v>-1.9869778974964245</c:v>
                </c:pt>
                <c:pt idx="69">
                  <c:v>-2.280637752334207</c:v>
                </c:pt>
                <c:pt idx="70">
                  <c:v>-2.4808671023827271</c:v>
                </c:pt>
                <c:pt idx="71">
                  <c:v>-1.3513025323699275</c:v>
                </c:pt>
                <c:pt idx="72">
                  <c:v>-1.5780719366473028</c:v>
                </c:pt>
                <c:pt idx="73">
                  <c:v>-1.65642884349401</c:v>
                </c:pt>
                <c:pt idx="74">
                  <c:v>-1.5420977505822464</c:v>
                </c:pt>
                <c:pt idx="75">
                  <c:v>-1.1578913997789251</c:v>
                </c:pt>
                <c:pt idx="76">
                  <c:v>-0.93656372889536299</c:v>
                </c:pt>
                <c:pt idx="77">
                  <c:v>-0.72189544337834388</c:v>
                </c:pt>
                <c:pt idx="78">
                  <c:v>-0.27529586661804678</c:v>
                </c:pt>
                <c:pt idx="79">
                  <c:v>-0.31722541110465563</c:v>
                </c:pt>
                <c:pt idx="80">
                  <c:v>-0.30243063329047243</c:v>
                </c:pt>
                <c:pt idx="81">
                  <c:v>0.17259371211850871</c:v>
                </c:pt>
                <c:pt idx="82">
                  <c:v>0.77301320552396624</c:v>
                </c:pt>
                <c:pt idx="83">
                  <c:v>1.0212818740226006</c:v>
                </c:pt>
                <c:pt idx="84">
                  <c:v>0.73143511353687429</c:v>
                </c:pt>
                <c:pt idx="85">
                  <c:v>0.17659901368551187</c:v>
                </c:pt>
                <c:pt idx="86">
                  <c:v>0.58291592774061707</c:v>
                </c:pt>
                <c:pt idx="87">
                  <c:v>0.42875535085585026</c:v>
                </c:pt>
                <c:pt idx="88">
                  <c:v>1.1657619499351328</c:v>
                </c:pt>
                <c:pt idx="89">
                  <c:v>0.16690437740778752</c:v>
                </c:pt>
                <c:pt idx="90">
                  <c:v>0.36145516048881488</c:v>
                </c:pt>
                <c:pt idx="91">
                  <c:v>-6.4707358044742563E-2</c:v>
                </c:pt>
                <c:pt idx="92">
                  <c:v>0.51510191169604203</c:v>
                </c:pt>
                <c:pt idx="93">
                  <c:v>0.70110355327404372</c:v>
                </c:pt>
                <c:pt idx="94">
                  <c:v>0.78594363882932894</c:v>
                </c:pt>
                <c:pt idx="95">
                  <c:v>1.1055324683270045</c:v>
                </c:pt>
                <c:pt idx="96">
                  <c:v>1.2991657062635538</c:v>
                </c:pt>
                <c:pt idx="97">
                  <c:v>0.72111928773152045</c:v>
                </c:pt>
                <c:pt idx="98">
                  <c:v>1.3264610093705393</c:v>
                </c:pt>
                <c:pt idx="99">
                  <c:v>1.2448959844276839</c:v>
                </c:pt>
                <c:pt idx="100">
                  <c:v>1.4002419102698103</c:v>
                </c:pt>
                <c:pt idx="101">
                  <c:v>0.95988958557022386</c:v>
                </c:pt>
                <c:pt idx="102">
                  <c:v>1.5418301038307451</c:v>
                </c:pt>
                <c:pt idx="103">
                  <c:v>1.4380463913169552</c:v>
                </c:pt>
                <c:pt idx="104">
                  <c:v>1.1891031580857327</c:v>
                </c:pt>
                <c:pt idx="105">
                  <c:v>1.9247798230731405</c:v>
                </c:pt>
                <c:pt idx="106">
                  <c:v>1.5196897892400643</c:v>
                </c:pt>
                <c:pt idx="107">
                  <c:v>1.3416862207931404</c:v>
                </c:pt>
                <c:pt idx="108">
                  <c:v>2.1478940018671793</c:v>
                </c:pt>
                <c:pt idx="109">
                  <c:v>2.0138861124841321</c:v>
                </c:pt>
                <c:pt idx="110">
                  <c:v>1.2919877505641524</c:v>
                </c:pt>
                <c:pt idx="111">
                  <c:v>1.2835863915676231</c:v>
                </c:pt>
                <c:pt idx="112">
                  <c:v>0.78991913419842308</c:v>
                </c:pt>
                <c:pt idx="113">
                  <c:v>0.78069207999086909</c:v>
                </c:pt>
                <c:pt idx="114">
                  <c:v>1.132499581725336</c:v>
                </c:pt>
                <c:pt idx="115">
                  <c:v>1.2182513332609173</c:v>
                </c:pt>
                <c:pt idx="116">
                  <c:v>1.4526005312713435</c:v>
                </c:pt>
                <c:pt idx="117">
                  <c:v>2.1080754628359122</c:v>
                </c:pt>
                <c:pt idx="118">
                  <c:v>1.5391965532114837</c:v>
                </c:pt>
                <c:pt idx="119">
                  <c:v>1.5219796146791957</c:v>
                </c:pt>
                <c:pt idx="120">
                  <c:v>1.5584702181550933</c:v>
                </c:pt>
                <c:pt idx="121">
                  <c:v>0.88705509061087429</c:v>
                </c:pt>
                <c:pt idx="122">
                  <c:v>1.2023064378811805</c:v>
                </c:pt>
                <c:pt idx="123">
                  <c:v>1.5752274158304913</c:v>
                </c:pt>
                <c:pt idx="124">
                  <c:v>1.2841777709455813</c:v>
                </c:pt>
                <c:pt idx="125">
                  <c:v>2.0291730313990088</c:v>
                </c:pt>
                <c:pt idx="126">
                  <c:v>1.4727995566576209</c:v>
                </c:pt>
                <c:pt idx="127">
                  <c:v>1.7739297961727716</c:v>
                </c:pt>
                <c:pt idx="128">
                  <c:v>2.1097379636213054</c:v>
                </c:pt>
                <c:pt idx="129">
                  <c:v>2.4736885149188361</c:v>
                </c:pt>
                <c:pt idx="130">
                  <c:v>2.3457102120226425</c:v>
                </c:pt>
                <c:pt idx="131">
                  <c:v>2.1955081149204974</c:v>
                </c:pt>
                <c:pt idx="132">
                  <c:v>2.1164025977085803</c:v>
                </c:pt>
                <c:pt idx="133">
                  <c:v>2.1927413136569167</c:v>
                </c:pt>
                <c:pt idx="134">
                  <c:v>2.767359521383947</c:v>
                </c:pt>
                <c:pt idx="135">
                  <c:v>2.14342143649719</c:v>
                </c:pt>
                <c:pt idx="136">
                  <c:v>1.876088747034252</c:v>
                </c:pt>
                <c:pt idx="137">
                  <c:v>2.3177376986047737</c:v>
                </c:pt>
                <c:pt idx="138">
                  <c:v>2.4923111387960519</c:v>
                </c:pt>
                <c:pt idx="139">
                  <c:v>3.1863218932786723</c:v>
                </c:pt>
                <c:pt idx="140">
                  <c:v>2.3777733897133833</c:v>
                </c:pt>
                <c:pt idx="141">
                  <c:v>2.4915388651662616</c:v>
                </c:pt>
                <c:pt idx="142">
                  <c:v>2.2905174854633521</c:v>
                </c:pt>
                <c:pt idx="143">
                  <c:v>2.2342314177962352</c:v>
                </c:pt>
                <c:pt idx="144">
                  <c:v>1.9940439038045596</c:v>
                </c:pt>
                <c:pt idx="145">
                  <c:v>3.0144972994838275</c:v>
                </c:pt>
                <c:pt idx="146">
                  <c:v>2.7226229237793973</c:v>
                </c:pt>
                <c:pt idx="147">
                  <c:v>3.2287967133523141</c:v>
                </c:pt>
                <c:pt idx="148">
                  <c:v>2.5269072974891453</c:v>
                </c:pt>
                <c:pt idx="149">
                  <c:v>3.0553221383940055</c:v>
                </c:pt>
                <c:pt idx="150">
                  <c:v>3.0140967297854777</c:v>
                </c:pt>
                <c:pt idx="151">
                  <c:v>2.556079160968213</c:v>
                </c:pt>
                <c:pt idx="152">
                  <c:v>2.2965279558022864</c:v>
                </c:pt>
                <c:pt idx="153">
                  <c:v>2.6927268495330585</c:v>
                </c:pt>
                <c:pt idx="154">
                  <c:v>1.9195239504228554</c:v>
                </c:pt>
                <c:pt idx="155">
                  <c:v>2.1452869286046172</c:v>
                </c:pt>
                <c:pt idx="156">
                  <c:v>1.9710688381689843</c:v>
                </c:pt>
                <c:pt idx="157">
                  <c:v>2.2255816939110531</c:v>
                </c:pt>
                <c:pt idx="158">
                  <c:v>1.9274313545281412</c:v>
                </c:pt>
                <c:pt idx="159">
                  <c:v>1.7194412194349238</c:v>
                </c:pt>
                <c:pt idx="160">
                  <c:v>1.8073473648549334</c:v>
                </c:pt>
                <c:pt idx="161">
                  <c:v>3.0113657382634273</c:v>
                </c:pt>
                <c:pt idx="162">
                  <c:v>3.0494041120842077</c:v>
                </c:pt>
                <c:pt idx="163">
                  <c:v>2.9745438615301083</c:v>
                </c:pt>
                <c:pt idx="164">
                  <c:v>3.4551737841242023</c:v>
                </c:pt>
                <c:pt idx="165">
                  <c:v>3.2124367362782338</c:v>
                </c:pt>
                <c:pt idx="166">
                  <c:v>3.9223366952956136</c:v>
                </c:pt>
                <c:pt idx="167">
                  <c:v>3.5797521434084572</c:v>
                </c:pt>
                <c:pt idx="168">
                  <c:v>2.6450607492342955</c:v>
                </c:pt>
                <c:pt idx="169">
                  <c:v>2.5682767359209779</c:v>
                </c:pt>
                <c:pt idx="170">
                  <c:v>2.9254326990719308</c:v>
                </c:pt>
                <c:pt idx="171">
                  <c:v>2.8349483570012977</c:v>
                </c:pt>
                <c:pt idx="172">
                  <c:v>3.6523804582777188</c:v>
                </c:pt>
                <c:pt idx="173">
                  <c:v>3.8377676523847071</c:v>
                </c:pt>
                <c:pt idx="174">
                  <c:v>3.9200962687611054</c:v>
                </c:pt>
                <c:pt idx="175">
                  <c:v>3.6074216839586555</c:v>
                </c:pt>
                <c:pt idx="176">
                  <c:v>3.9779912475257282</c:v>
                </c:pt>
                <c:pt idx="177">
                  <c:v>4.2392206023656218</c:v>
                </c:pt>
                <c:pt idx="178">
                  <c:v>4.6078361828048724</c:v>
                </c:pt>
                <c:pt idx="179">
                  <c:v>3.7874320761621716</c:v>
                </c:pt>
                <c:pt idx="180">
                  <c:v>3.2310305242642414</c:v>
                </c:pt>
              </c:numCache>
            </c:numRef>
          </c:yVal>
          <c:smooth val="0"/>
          <c:extLst>
            <c:ext xmlns:c16="http://schemas.microsoft.com/office/drawing/2014/chart" uri="{C3380CC4-5D6E-409C-BE32-E72D297353CC}">
              <c16:uniqueId val="{00000000-36E1-4F60-ABCB-3CBAC984FED5}"/>
            </c:ext>
          </c:extLst>
        </c:ser>
        <c:ser>
          <c:idx val="1"/>
          <c:order val="1"/>
          <c:tx>
            <c:v>Neg ctrl</c:v>
          </c:tx>
          <c:spPr>
            <a:ln w="34925" cap="rnd">
              <a:solidFill>
                <a:schemeClr val="accent3">
                  <a:lumMod val="50000"/>
                </a:schemeClr>
              </a:solidFill>
              <a:round/>
            </a:ln>
            <a:effectLst/>
          </c:spPr>
          <c:marker>
            <c:symbol val="none"/>
          </c:marker>
          <c:errBars>
            <c:errDir val="y"/>
            <c:errBarType val="both"/>
            <c:errValType val="cust"/>
            <c:noEndCap val="1"/>
            <c:plus>
              <c:numRef>
                <c:f>'ppads+atp'!$K$5:$K$185</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'ppads+atp'!$K$5:$K$185</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3500" cap="flat" cmpd="sng" algn="ctr">
                <a:solidFill>
                  <a:schemeClr val="tx1">
                    <a:lumMod val="50000"/>
                    <a:lumOff val="50000"/>
                    <a:alpha val="20000"/>
                  </a:schemeClr>
                </a:solidFill>
                <a:round/>
              </a:ln>
              <a:effectLst/>
            </c:spPr>
          </c:errBars>
          <c:xVal>
            <c:numRef>
              <c:f>'ppads+atp'!$I$5:$I$185</c:f>
              <c:numCache>
                <c:formatCode>General</c:formatCode>
                <c:ptCount val="181"/>
                <c:pt idx="0">
                  <c:v>1500</c:v>
                </c:pt>
                <c:pt idx="1">
                  <c:v>1520</c:v>
                </c:pt>
                <c:pt idx="2">
                  <c:v>1540</c:v>
                </c:pt>
                <c:pt idx="3">
                  <c:v>1560</c:v>
                </c:pt>
                <c:pt idx="4">
                  <c:v>1580</c:v>
                </c:pt>
                <c:pt idx="5">
                  <c:v>1600</c:v>
                </c:pt>
                <c:pt idx="6">
                  <c:v>1620</c:v>
                </c:pt>
                <c:pt idx="7">
                  <c:v>1640</c:v>
                </c:pt>
                <c:pt idx="8">
                  <c:v>1660</c:v>
                </c:pt>
                <c:pt idx="9">
                  <c:v>1680</c:v>
                </c:pt>
                <c:pt idx="10">
                  <c:v>1700</c:v>
                </c:pt>
                <c:pt idx="11">
                  <c:v>1720</c:v>
                </c:pt>
                <c:pt idx="12">
                  <c:v>1740</c:v>
                </c:pt>
                <c:pt idx="13">
                  <c:v>1760</c:v>
                </c:pt>
                <c:pt idx="14">
                  <c:v>1780</c:v>
                </c:pt>
                <c:pt idx="15">
                  <c:v>1800</c:v>
                </c:pt>
                <c:pt idx="16">
                  <c:v>1820</c:v>
                </c:pt>
                <c:pt idx="17">
                  <c:v>1840</c:v>
                </c:pt>
                <c:pt idx="18">
                  <c:v>1860</c:v>
                </c:pt>
                <c:pt idx="19">
                  <c:v>1880</c:v>
                </c:pt>
                <c:pt idx="20">
                  <c:v>1900</c:v>
                </c:pt>
                <c:pt idx="21">
                  <c:v>1920</c:v>
                </c:pt>
                <c:pt idx="22">
                  <c:v>1940</c:v>
                </c:pt>
                <c:pt idx="23">
                  <c:v>1960</c:v>
                </c:pt>
                <c:pt idx="24">
                  <c:v>1980</c:v>
                </c:pt>
                <c:pt idx="25">
                  <c:v>2000</c:v>
                </c:pt>
                <c:pt idx="26">
                  <c:v>2020</c:v>
                </c:pt>
                <c:pt idx="27">
                  <c:v>2040</c:v>
                </c:pt>
                <c:pt idx="28">
                  <c:v>2060</c:v>
                </c:pt>
                <c:pt idx="29">
                  <c:v>2080</c:v>
                </c:pt>
                <c:pt idx="30">
                  <c:v>2100</c:v>
                </c:pt>
                <c:pt idx="31">
                  <c:v>2120</c:v>
                </c:pt>
                <c:pt idx="32">
                  <c:v>2140</c:v>
                </c:pt>
                <c:pt idx="33">
                  <c:v>2160</c:v>
                </c:pt>
                <c:pt idx="34">
                  <c:v>2180</c:v>
                </c:pt>
                <c:pt idx="35">
                  <c:v>2200</c:v>
                </c:pt>
                <c:pt idx="36">
                  <c:v>2220</c:v>
                </c:pt>
                <c:pt idx="37">
                  <c:v>2240</c:v>
                </c:pt>
                <c:pt idx="38">
                  <c:v>2260</c:v>
                </c:pt>
                <c:pt idx="39">
                  <c:v>2280</c:v>
                </c:pt>
                <c:pt idx="40">
                  <c:v>2300</c:v>
                </c:pt>
                <c:pt idx="41">
                  <c:v>2320</c:v>
                </c:pt>
                <c:pt idx="42">
                  <c:v>2340</c:v>
                </c:pt>
                <c:pt idx="43">
                  <c:v>2360</c:v>
                </c:pt>
                <c:pt idx="44">
                  <c:v>2380</c:v>
                </c:pt>
                <c:pt idx="45">
                  <c:v>2400</c:v>
                </c:pt>
                <c:pt idx="46">
                  <c:v>2420</c:v>
                </c:pt>
                <c:pt idx="47">
                  <c:v>2440</c:v>
                </c:pt>
                <c:pt idx="48">
                  <c:v>2460</c:v>
                </c:pt>
                <c:pt idx="49">
                  <c:v>2480</c:v>
                </c:pt>
                <c:pt idx="50">
                  <c:v>2500</c:v>
                </c:pt>
                <c:pt idx="51">
                  <c:v>2520</c:v>
                </c:pt>
                <c:pt idx="52">
                  <c:v>2540</c:v>
                </c:pt>
                <c:pt idx="53">
                  <c:v>2560</c:v>
                </c:pt>
                <c:pt idx="54">
                  <c:v>2580</c:v>
                </c:pt>
                <c:pt idx="55">
                  <c:v>2600</c:v>
                </c:pt>
                <c:pt idx="56">
                  <c:v>2620</c:v>
                </c:pt>
                <c:pt idx="57">
                  <c:v>2640</c:v>
                </c:pt>
                <c:pt idx="58">
                  <c:v>2660</c:v>
                </c:pt>
                <c:pt idx="59">
                  <c:v>2680</c:v>
                </c:pt>
                <c:pt idx="60">
                  <c:v>2700</c:v>
                </c:pt>
                <c:pt idx="61">
                  <c:v>2720</c:v>
                </c:pt>
                <c:pt idx="62">
                  <c:v>2740</c:v>
                </c:pt>
                <c:pt idx="63">
                  <c:v>2760</c:v>
                </c:pt>
                <c:pt idx="64">
                  <c:v>2780</c:v>
                </c:pt>
                <c:pt idx="65">
                  <c:v>2800</c:v>
                </c:pt>
                <c:pt idx="66">
                  <c:v>2820</c:v>
                </c:pt>
                <c:pt idx="67">
                  <c:v>2840</c:v>
                </c:pt>
                <c:pt idx="68">
                  <c:v>2860</c:v>
                </c:pt>
                <c:pt idx="69">
                  <c:v>2880</c:v>
                </c:pt>
                <c:pt idx="70">
                  <c:v>2900</c:v>
                </c:pt>
                <c:pt idx="71">
                  <c:v>2920</c:v>
                </c:pt>
                <c:pt idx="72">
                  <c:v>2940</c:v>
                </c:pt>
                <c:pt idx="73">
                  <c:v>2960</c:v>
                </c:pt>
                <c:pt idx="74">
                  <c:v>2980</c:v>
                </c:pt>
                <c:pt idx="75">
                  <c:v>3000</c:v>
                </c:pt>
                <c:pt idx="76">
                  <c:v>3020</c:v>
                </c:pt>
                <c:pt idx="77">
                  <c:v>3040</c:v>
                </c:pt>
                <c:pt idx="78">
                  <c:v>3060</c:v>
                </c:pt>
                <c:pt idx="79">
                  <c:v>3080</c:v>
                </c:pt>
                <c:pt idx="80">
                  <c:v>3100</c:v>
                </c:pt>
                <c:pt idx="81">
                  <c:v>3120</c:v>
                </c:pt>
                <c:pt idx="82">
                  <c:v>3140</c:v>
                </c:pt>
                <c:pt idx="83">
                  <c:v>3160</c:v>
                </c:pt>
                <c:pt idx="84">
                  <c:v>3180</c:v>
                </c:pt>
                <c:pt idx="85">
                  <c:v>3200</c:v>
                </c:pt>
                <c:pt idx="86">
                  <c:v>3220</c:v>
                </c:pt>
                <c:pt idx="87">
                  <c:v>3240</c:v>
                </c:pt>
                <c:pt idx="88">
                  <c:v>3260</c:v>
                </c:pt>
                <c:pt idx="89">
                  <c:v>3280</c:v>
                </c:pt>
                <c:pt idx="90">
                  <c:v>3300</c:v>
                </c:pt>
                <c:pt idx="91">
                  <c:v>3320</c:v>
                </c:pt>
                <c:pt idx="92">
                  <c:v>3340</c:v>
                </c:pt>
                <c:pt idx="93">
                  <c:v>3360</c:v>
                </c:pt>
                <c:pt idx="94">
                  <c:v>3380</c:v>
                </c:pt>
                <c:pt idx="95">
                  <c:v>3400</c:v>
                </c:pt>
                <c:pt idx="96">
                  <c:v>3420</c:v>
                </c:pt>
                <c:pt idx="97">
                  <c:v>3440</c:v>
                </c:pt>
                <c:pt idx="98">
                  <c:v>3460</c:v>
                </c:pt>
                <c:pt idx="99">
                  <c:v>3480</c:v>
                </c:pt>
                <c:pt idx="100">
                  <c:v>3500</c:v>
                </c:pt>
                <c:pt idx="101">
                  <c:v>3520</c:v>
                </c:pt>
                <c:pt idx="102">
                  <c:v>3540</c:v>
                </c:pt>
                <c:pt idx="103">
                  <c:v>3560</c:v>
                </c:pt>
                <c:pt idx="104">
                  <c:v>3580</c:v>
                </c:pt>
                <c:pt idx="105">
                  <c:v>3600</c:v>
                </c:pt>
                <c:pt idx="106">
                  <c:v>3620</c:v>
                </c:pt>
                <c:pt idx="107">
                  <c:v>3640</c:v>
                </c:pt>
                <c:pt idx="108">
                  <c:v>3660</c:v>
                </c:pt>
                <c:pt idx="109">
                  <c:v>3680</c:v>
                </c:pt>
                <c:pt idx="110">
                  <c:v>3700</c:v>
                </c:pt>
                <c:pt idx="111">
                  <c:v>3720</c:v>
                </c:pt>
                <c:pt idx="112">
                  <c:v>3740</c:v>
                </c:pt>
                <c:pt idx="113">
                  <c:v>3760</c:v>
                </c:pt>
                <c:pt idx="114">
                  <c:v>3780</c:v>
                </c:pt>
                <c:pt idx="115">
                  <c:v>3800</c:v>
                </c:pt>
                <c:pt idx="116">
                  <c:v>3820</c:v>
                </c:pt>
                <c:pt idx="117">
                  <c:v>3840</c:v>
                </c:pt>
                <c:pt idx="118">
                  <c:v>3860</c:v>
                </c:pt>
                <c:pt idx="119">
                  <c:v>3880</c:v>
                </c:pt>
                <c:pt idx="120">
                  <c:v>3900</c:v>
                </c:pt>
                <c:pt idx="121">
                  <c:v>3920</c:v>
                </c:pt>
                <c:pt idx="122">
                  <c:v>3940</c:v>
                </c:pt>
                <c:pt idx="123">
                  <c:v>3960</c:v>
                </c:pt>
                <c:pt idx="124">
                  <c:v>3980</c:v>
                </c:pt>
                <c:pt idx="125">
                  <c:v>4000</c:v>
                </c:pt>
                <c:pt idx="126">
                  <c:v>4020</c:v>
                </c:pt>
                <c:pt idx="127">
                  <c:v>4040</c:v>
                </c:pt>
                <c:pt idx="128">
                  <c:v>4060</c:v>
                </c:pt>
                <c:pt idx="129">
                  <c:v>4080</c:v>
                </c:pt>
                <c:pt idx="130">
                  <c:v>4100</c:v>
                </c:pt>
                <c:pt idx="131">
                  <c:v>4120</c:v>
                </c:pt>
                <c:pt idx="132">
                  <c:v>4140</c:v>
                </c:pt>
                <c:pt idx="133">
                  <c:v>4160</c:v>
                </c:pt>
                <c:pt idx="134">
                  <c:v>4180</c:v>
                </c:pt>
                <c:pt idx="135">
                  <c:v>4200</c:v>
                </c:pt>
                <c:pt idx="136">
                  <c:v>4220</c:v>
                </c:pt>
                <c:pt idx="137">
                  <c:v>4240</c:v>
                </c:pt>
                <c:pt idx="138">
                  <c:v>4260</c:v>
                </c:pt>
                <c:pt idx="139">
                  <c:v>4280</c:v>
                </c:pt>
                <c:pt idx="140">
                  <c:v>4300</c:v>
                </c:pt>
                <c:pt idx="141">
                  <c:v>4320</c:v>
                </c:pt>
                <c:pt idx="142">
                  <c:v>4340</c:v>
                </c:pt>
                <c:pt idx="143">
                  <c:v>4360</c:v>
                </c:pt>
                <c:pt idx="144">
                  <c:v>4380</c:v>
                </c:pt>
                <c:pt idx="145">
                  <c:v>4400</c:v>
                </c:pt>
                <c:pt idx="146">
                  <c:v>4420</c:v>
                </c:pt>
                <c:pt idx="147">
                  <c:v>4440</c:v>
                </c:pt>
                <c:pt idx="148">
                  <c:v>4460</c:v>
                </c:pt>
                <c:pt idx="149">
                  <c:v>4480</c:v>
                </c:pt>
                <c:pt idx="150">
                  <c:v>4500</c:v>
                </c:pt>
                <c:pt idx="151">
                  <c:v>4520</c:v>
                </c:pt>
                <c:pt idx="152">
                  <c:v>4540</c:v>
                </c:pt>
                <c:pt idx="153">
                  <c:v>4560</c:v>
                </c:pt>
                <c:pt idx="154">
                  <c:v>4580</c:v>
                </c:pt>
                <c:pt idx="155">
                  <c:v>4600</c:v>
                </c:pt>
                <c:pt idx="156">
                  <c:v>4620</c:v>
                </c:pt>
                <c:pt idx="157">
                  <c:v>4640</c:v>
                </c:pt>
                <c:pt idx="158">
                  <c:v>4660</c:v>
                </c:pt>
                <c:pt idx="159">
                  <c:v>4680</c:v>
                </c:pt>
                <c:pt idx="160">
                  <c:v>4700</c:v>
                </c:pt>
                <c:pt idx="161">
                  <c:v>4720</c:v>
                </c:pt>
                <c:pt idx="162">
                  <c:v>4740</c:v>
                </c:pt>
                <c:pt idx="163">
                  <c:v>4760</c:v>
                </c:pt>
                <c:pt idx="164">
                  <c:v>4780</c:v>
                </c:pt>
                <c:pt idx="165">
                  <c:v>4800</c:v>
                </c:pt>
                <c:pt idx="166">
                  <c:v>4820</c:v>
                </c:pt>
                <c:pt idx="167">
                  <c:v>4840</c:v>
                </c:pt>
                <c:pt idx="168">
                  <c:v>4860</c:v>
                </c:pt>
                <c:pt idx="169">
                  <c:v>4880</c:v>
                </c:pt>
                <c:pt idx="170">
                  <c:v>4900</c:v>
                </c:pt>
                <c:pt idx="171">
                  <c:v>4920</c:v>
                </c:pt>
                <c:pt idx="172">
                  <c:v>4940</c:v>
                </c:pt>
                <c:pt idx="173">
                  <c:v>4960</c:v>
                </c:pt>
                <c:pt idx="174">
                  <c:v>4980</c:v>
                </c:pt>
                <c:pt idx="175">
                  <c:v>5000</c:v>
                </c:pt>
                <c:pt idx="176">
                  <c:v>5020</c:v>
                </c:pt>
                <c:pt idx="177">
                  <c:v>5040</c:v>
                </c:pt>
                <c:pt idx="178">
                  <c:v>5060</c:v>
                </c:pt>
                <c:pt idx="179">
                  <c:v>5080</c:v>
                </c:pt>
                <c:pt idx="180">
                  <c:v>5100</c:v>
                </c:pt>
              </c:numCache>
            </c:numRef>
          </c:xVal>
          <c:yVal>
            <c:numRef>
              <c:f>'ppads+atp'!$J$5:$J$185</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1-36E1-4F60-ABCB-3CBAC984FED5}"/>
            </c:ext>
          </c:extLst>
        </c:ser>
        <c:dLbls>
          <c:showLegendKey val="0"/>
          <c:showVal val="0"/>
          <c:showCatName val="0"/>
          <c:showSerName val="0"/>
          <c:showPercent val="0"/>
          <c:showBubbleSize val="0"/>
        </c:dLbls>
        <c:axId val="611631312"/>
        <c:axId val="773368368"/>
      </c:scatterChart>
      <c:valAx>
        <c:axId val="611631312"/>
        <c:scaling>
          <c:orientation val="minMax"/>
          <c:max val="5100"/>
          <c:min val="0"/>
        </c:scaling>
        <c:delete val="0"/>
        <c:axPos val="b"/>
        <c:title>
          <c:tx>
            <c:rich>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a:solidFill>
                      <a:sysClr val="windowText" lastClr="000000"/>
                    </a:solidFill>
                  </a:rPr>
                  <a:t>Time (s)</a:t>
                </a:r>
              </a:p>
            </c:rich>
          </c:tx>
          <c:layout>
            <c:manualLayout>
              <c:xMode val="edge"/>
              <c:yMode val="edge"/>
              <c:x val="0.47941611543721568"/>
              <c:y val="0.911836184950565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773368368"/>
        <c:crosses val="autoZero"/>
        <c:crossBetween val="midCat"/>
        <c:majorUnit val="600"/>
      </c:valAx>
      <c:valAx>
        <c:axId val="773368368"/>
        <c:scaling>
          <c:orientation val="minMax"/>
          <c:max val="10"/>
          <c:min val="-10"/>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8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611631312"/>
        <c:crosses val="autoZero"/>
        <c:crossBetween val="midCat"/>
      </c:valAx>
      <c:spPr>
        <a:noFill/>
        <a:ln>
          <a:solidFill>
            <a:schemeClr val="tx1"/>
          </a:solidFill>
        </a:ln>
        <a:effectLst/>
      </c:spPr>
    </c:plotArea>
    <c:legend>
      <c:legendPos val="tr"/>
      <c:layout>
        <c:manualLayout>
          <c:xMode val="edge"/>
          <c:yMode val="edge"/>
          <c:x val="0.15671352504643973"/>
          <c:y val="7.8947368421052627E-2"/>
          <c:w val="0.21105265442952795"/>
          <c:h val="0.21807175418862115"/>
        </c:manualLayout>
      </c:layout>
      <c:overlay val="1"/>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155118110236221"/>
          <c:y val="4.0194135215856637E-2"/>
          <c:w val="0.79244881889763785"/>
          <c:h val="0.77938874558783588"/>
        </c:manualLayout>
      </c:layout>
      <c:scatterChart>
        <c:scatterStyle val="lineMarker"/>
        <c:varyColors val="0"/>
        <c:ser>
          <c:idx val="0"/>
          <c:order val="0"/>
          <c:tx>
            <c:strRef>
              <c:f>shake!$I$3</c:f>
              <c:strCache>
                <c:ptCount val="1"/>
                <c:pt idx="0">
                  <c:v>avg n=7</c:v>
                </c:pt>
              </c:strCache>
            </c:strRef>
          </c:tx>
          <c:spPr>
            <a:ln w="19050" cap="rnd">
              <a:solidFill>
                <a:schemeClr val="accent4">
                  <a:lumMod val="75000"/>
                </a:schemeClr>
              </a:solidFill>
              <a:round/>
            </a:ln>
            <a:effectLst/>
          </c:spPr>
          <c:marker>
            <c:symbol val="none"/>
          </c:marker>
          <c:errBars>
            <c:errDir val="y"/>
            <c:errBarType val="both"/>
            <c:errValType val="cust"/>
            <c:noEndCap val="1"/>
            <c:plus>
              <c:numRef>
                <c:f>shake!$J$4:$J$184</c:f>
                <c:numCache>
                  <c:formatCode>General</c:formatCode>
                  <c:ptCount val="181"/>
                  <c:pt idx="0">
                    <c:v>0</c:v>
                  </c:pt>
                  <c:pt idx="1">
                    <c:v>0.64009279842422584</c:v>
                  </c:pt>
                  <c:pt idx="2">
                    <c:v>0.74347913236949814</c:v>
                  </c:pt>
                  <c:pt idx="3">
                    <c:v>0.91086338707720749</c:v>
                  </c:pt>
                  <c:pt idx="4">
                    <c:v>1.0618087412686956</c:v>
                  </c:pt>
                  <c:pt idx="5">
                    <c:v>1.331312975787093</c:v>
                  </c:pt>
                  <c:pt idx="6">
                    <c:v>1.9691525300356765</c:v>
                  </c:pt>
                  <c:pt idx="7">
                    <c:v>2.1872930193286648</c:v>
                  </c:pt>
                  <c:pt idx="8">
                    <c:v>2.4148114895047557</c:v>
                  </c:pt>
                  <c:pt idx="9">
                    <c:v>2.4986601688307069</c:v>
                  </c:pt>
                  <c:pt idx="10">
                    <c:v>2.4447734479272616</c:v>
                  </c:pt>
                  <c:pt idx="11">
                    <c:v>2.5789575463804995</c:v>
                  </c:pt>
                  <c:pt idx="12">
                    <c:v>2.6909357662006586</c:v>
                  </c:pt>
                  <c:pt idx="13">
                    <c:v>3.0241497356025673</c:v>
                  </c:pt>
                  <c:pt idx="14">
                    <c:v>2.8622160511858681</c:v>
                  </c:pt>
                  <c:pt idx="15">
                    <c:v>2.8985769120254314</c:v>
                  </c:pt>
                  <c:pt idx="16">
                    <c:v>3.0735784509906519</c:v>
                  </c:pt>
                  <c:pt idx="17">
                    <c:v>3.3595428404129857</c:v>
                  </c:pt>
                  <c:pt idx="18">
                    <c:v>3.3636650946501971</c:v>
                  </c:pt>
                  <c:pt idx="19">
                    <c:v>3.7201405090378041</c:v>
                  </c:pt>
                  <c:pt idx="20">
                    <c:v>3.7467997542191869</c:v>
                  </c:pt>
                  <c:pt idx="21">
                    <c:v>3.9404111260381405</c:v>
                  </c:pt>
                  <c:pt idx="22">
                    <c:v>4.0777303317615248</c:v>
                  </c:pt>
                  <c:pt idx="23">
                    <c:v>4.1554659217922003</c:v>
                  </c:pt>
                  <c:pt idx="24">
                    <c:v>4.4296745903248294</c:v>
                  </c:pt>
                  <c:pt idx="25">
                    <c:v>4.5484430091732397</c:v>
                  </c:pt>
                  <c:pt idx="26">
                    <c:v>4.6366415489545103</c:v>
                  </c:pt>
                  <c:pt idx="27">
                    <c:v>5.12540169947202</c:v>
                  </c:pt>
                  <c:pt idx="28">
                    <c:v>5.4631623228228685</c:v>
                  </c:pt>
                  <c:pt idx="29">
                    <c:v>5.5476043732322662</c:v>
                  </c:pt>
                  <c:pt idx="30">
                    <c:v>6.0804312193854511</c:v>
                  </c:pt>
                  <c:pt idx="31">
                    <c:v>6.0191535871170672</c:v>
                  </c:pt>
                  <c:pt idx="32">
                    <c:v>6.0987730704064331</c:v>
                  </c:pt>
                  <c:pt idx="33">
                    <c:v>6.4218070102810039</c:v>
                  </c:pt>
                  <c:pt idx="34">
                    <c:v>6.3439518325905402</c:v>
                  </c:pt>
                  <c:pt idx="35">
                    <c:v>6.554328010434169</c:v>
                  </c:pt>
                  <c:pt idx="36">
                    <c:v>6.9605888586649796</c:v>
                  </c:pt>
                  <c:pt idx="37">
                    <c:v>7.2188147095967663</c:v>
                  </c:pt>
                  <c:pt idx="38">
                    <c:v>7.2409538743208239</c:v>
                  </c:pt>
                  <c:pt idx="39">
                    <c:v>7.3367545579445999</c:v>
                  </c:pt>
                  <c:pt idx="40">
                    <c:v>7.3541566507588607</c:v>
                  </c:pt>
                  <c:pt idx="41">
                    <c:v>7.1828217959525835</c:v>
                  </c:pt>
                  <c:pt idx="42">
                    <c:v>7.3469335859374585</c:v>
                  </c:pt>
                  <c:pt idx="43">
                    <c:v>7.5935376939865105</c:v>
                  </c:pt>
                  <c:pt idx="44">
                    <c:v>7.3368378202034483</c:v>
                  </c:pt>
                  <c:pt idx="45">
                    <c:v>7.1144340897954335</c:v>
                  </c:pt>
                  <c:pt idx="46">
                    <c:v>7.1296447010692292</c:v>
                  </c:pt>
                  <c:pt idx="47">
                    <c:v>6.6763776089542439</c:v>
                  </c:pt>
                  <c:pt idx="48">
                    <c:v>6.5786231161305082</c:v>
                  </c:pt>
                  <c:pt idx="49">
                    <c:v>6.5018372646555669</c:v>
                  </c:pt>
                  <c:pt idx="50">
                    <c:v>5.9435735388189697</c:v>
                  </c:pt>
                  <c:pt idx="51">
                    <c:v>5.9565686782304761</c:v>
                  </c:pt>
                  <c:pt idx="52">
                    <c:v>5.4945938004359443</c:v>
                  </c:pt>
                  <c:pt idx="53">
                    <c:v>5.7467460992935067</c:v>
                  </c:pt>
                  <c:pt idx="54">
                    <c:v>5.745284628383919</c:v>
                  </c:pt>
                  <c:pt idx="55">
                    <c:v>5.8661453025409047</c:v>
                  </c:pt>
                  <c:pt idx="56">
                    <c:v>5.8017075567130281</c:v>
                  </c:pt>
                  <c:pt idx="57">
                    <c:v>5.6294540515763298</c:v>
                  </c:pt>
                  <c:pt idx="58">
                    <c:v>5.6771237079430428</c:v>
                  </c:pt>
                  <c:pt idx="59">
                    <c:v>5.7094482083062426</c:v>
                  </c:pt>
                  <c:pt idx="60">
                    <c:v>5.6928040929198467</c:v>
                  </c:pt>
                  <c:pt idx="61">
                    <c:v>5.4208652713802836</c:v>
                  </c:pt>
                  <c:pt idx="62">
                    <c:v>5.2696053154836466</c:v>
                  </c:pt>
                  <c:pt idx="63">
                    <c:v>5.264536959775632</c:v>
                  </c:pt>
                  <c:pt idx="64">
                    <c:v>4.8675957499175775</c:v>
                  </c:pt>
                  <c:pt idx="65">
                    <c:v>4.8824080336969855</c:v>
                  </c:pt>
                  <c:pt idx="66">
                    <c:v>4.6980232441786658</c:v>
                  </c:pt>
                  <c:pt idx="67">
                    <c:v>4.9983768695093449</c:v>
                  </c:pt>
                  <c:pt idx="68">
                    <c:v>5.0889901578317849</c:v>
                  </c:pt>
                  <c:pt idx="69">
                    <c:v>5.5467026529914074</c:v>
                  </c:pt>
                  <c:pt idx="70">
                    <c:v>5.722190872363889</c:v>
                  </c:pt>
                  <c:pt idx="71">
                    <c:v>5.7655270006391781</c:v>
                  </c:pt>
                  <c:pt idx="72">
                    <c:v>6.1783455027427037</c:v>
                  </c:pt>
                  <c:pt idx="73">
                    <c:v>6.3223228374197022</c:v>
                  </c:pt>
                  <c:pt idx="74">
                    <c:v>6.4912174119112578</c:v>
                  </c:pt>
                  <c:pt idx="75">
                    <c:v>6.4759104496498585</c:v>
                  </c:pt>
                  <c:pt idx="76">
                    <c:v>6.7540350977469599</c:v>
                  </c:pt>
                  <c:pt idx="77">
                    <c:v>6.8110884781130405</c:v>
                  </c:pt>
                  <c:pt idx="78">
                    <c:v>7.1746273764923076</c:v>
                  </c:pt>
                  <c:pt idx="79">
                    <c:v>7.039381016883298</c:v>
                  </c:pt>
                  <c:pt idx="80">
                    <c:v>7.34163229944558</c:v>
                  </c:pt>
                  <c:pt idx="81">
                    <c:v>7.6947057372089303</c:v>
                  </c:pt>
                  <c:pt idx="82">
                    <c:v>7.7612047074586465</c:v>
                  </c:pt>
                  <c:pt idx="83">
                    <c:v>7.5527423781470615</c:v>
                  </c:pt>
                  <c:pt idx="84">
                    <c:v>7.9075039818231216</c:v>
                  </c:pt>
                  <c:pt idx="85">
                    <c:v>8.3513484830436013</c:v>
                  </c:pt>
                  <c:pt idx="86">
                    <c:v>8.0126641587483398</c:v>
                  </c:pt>
                  <c:pt idx="87">
                    <c:v>8.0152889311360713</c:v>
                  </c:pt>
                  <c:pt idx="88">
                    <c:v>8.2771057328169881</c:v>
                  </c:pt>
                  <c:pt idx="89">
                    <c:v>8.4542816356797168</c:v>
                  </c:pt>
                  <c:pt idx="90">
                    <c:v>8.3806127206348418</c:v>
                  </c:pt>
                  <c:pt idx="91">
                    <c:v>8.4072007658949879</c:v>
                  </c:pt>
                  <c:pt idx="92">
                    <c:v>8.1396130589771332</c:v>
                  </c:pt>
                  <c:pt idx="93">
                    <c:v>8.072053084226873</c:v>
                  </c:pt>
                  <c:pt idx="94">
                    <c:v>8.1166546522811558</c:v>
                  </c:pt>
                  <c:pt idx="95">
                    <c:v>8.0092913664483536</c:v>
                  </c:pt>
                  <c:pt idx="96">
                    <c:v>8.2354576398213357</c:v>
                  </c:pt>
                  <c:pt idx="97">
                    <c:v>8.0999813722089655</c:v>
                  </c:pt>
                  <c:pt idx="98">
                    <c:v>7.9910257266709444</c:v>
                  </c:pt>
                  <c:pt idx="99">
                    <c:v>8.2271432516188341</c:v>
                  </c:pt>
                  <c:pt idx="100">
                    <c:v>8.0938789586255897</c:v>
                  </c:pt>
                  <c:pt idx="101">
                    <c:v>8.0812257885979015</c:v>
                  </c:pt>
                  <c:pt idx="102">
                    <c:v>8.0873790333127005</c:v>
                  </c:pt>
                  <c:pt idx="103">
                    <c:v>8.0949059944483164</c:v>
                  </c:pt>
                  <c:pt idx="104">
                    <c:v>7.959974493099625</c:v>
                  </c:pt>
                  <c:pt idx="105">
                    <c:v>7.9803316121465739</c:v>
                  </c:pt>
                  <c:pt idx="106">
                    <c:v>7.8153388567101656</c:v>
                  </c:pt>
                  <c:pt idx="107">
                    <c:v>7.7072150457956798</c:v>
                  </c:pt>
                  <c:pt idx="108">
                    <c:v>7.5234418643341776</c:v>
                  </c:pt>
                  <c:pt idx="109">
                    <c:v>7.3395853483470317</c:v>
                  </c:pt>
                  <c:pt idx="110">
                    <c:v>7.14485169981673</c:v>
                  </c:pt>
                  <c:pt idx="111">
                    <c:v>7.2423132765789857</c:v>
                  </c:pt>
                  <c:pt idx="112">
                    <c:v>7.0258349118493983</c:v>
                  </c:pt>
                  <c:pt idx="113">
                    <c:v>6.9509796994231454</c:v>
                  </c:pt>
                  <c:pt idx="114">
                    <c:v>6.9067613801957011</c:v>
                  </c:pt>
                  <c:pt idx="115">
                    <c:v>6.6156574812744031</c:v>
                  </c:pt>
                  <c:pt idx="116">
                    <c:v>6.597749691456805</c:v>
                  </c:pt>
                  <c:pt idx="117">
                    <c:v>6.6224145517097996</c:v>
                  </c:pt>
                  <c:pt idx="118">
                    <c:v>6.4883886594770264</c:v>
                  </c:pt>
                  <c:pt idx="119">
                    <c:v>6.4425560707730201</c:v>
                  </c:pt>
                  <c:pt idx="120">
                    <c:v>6.3526183077093004</c:v>
                  </c:pt>
                  <c:pt idx="121">
                    <c:v>6.2782959529694047</c:v>
                  </c:pt>
                  <c:pt idx="122">
                    <c:v>6.0010931248590165</c:v>
                  </c:pt>
                  <c:pt idx="123">
                    <c:v>6.0133021486453089</c:v>
                  </c:pt>
                  <c:pt idx="124">
                    <c:v>5.8098460013557895</c:v>
                  </c:pt>
                  <c:pt idx="125">
                    <c:v>5.700971501242309</c:v>
                  </c:pt>
                  <c:pt idx="126">
                    <c:v>5.6390383048211898</c:v>
                  </c:pt>
                  <c:pt idx="127">
                    <c:v>5.5460740011895613</c:v>
                  </c:pt>
                  <c:pt idx="128">
                    <c:v>5.1141839489271073</c:v>
                  </c:pt>
                  <c:pt idx="129">
                    <c:v>5.1263385514899644</c:v>
                  </c:pt>
                  <c:pt idx="130">
                    <c:v>5.1747684988629521</c:v>
                  </c:pt>
                  <c:pt idx="131">
                    <c:v>4.8450035082831064</c:v>
                  </c:pt>
                  <c:pt idx="132">
                    <c:v>4.8732246617365247</c:v>
                  </c:pt>
                  <c:pt idx="133">
                    <c:v>5.1113529921362986</c:v>
                  </c:pt>
                  <c:pt idx="134">
                    <c:v>4.9966694526528048</c:v>
                  </c:pt>
                  <c:pt idx="135">
                    <c:v>4.7674645377506035</c:v>
                  </c:pt>
                  <c:pt idx="136">
                    <c:v>4.7968810981591039</c:v>
                  </c:pt>
                  <c:pt idx="137">
                    <c:v>4.7312523078490107</c:v>
                  </c:pt>
                  <c:pt idx="138">
                    <c:v>4.8381019591936436</c:v>
                  </c:pt>
                  <c:pt idx="139">
                    <c:v>4.9797155499182502</c:v>
                  </c:pt>
                  <c:pt idx="140">
                    <c:v>5.2313412068954017</c:v>
                  </c:pt>
                  <c:pt idx="141">
                    <c:v>4.9880360213596147</c:v>
                  </c:pt>
                  <c:pt idx="142">
                    <c:v>4.9028413008705725</c:v>
                  </c:pt>
                  <c:pt idx="143">
                    <c:v>4.9710044689468882</c:v>
                  </c:pt>
                  <c:pt idx="144">
                    <c:v>5.1474340654013266</c:v>
                  </c:pt>
                  <c:pt idx="145">
                    <c:v>4.6532283284747695</c:v>
                  </c:pt>
                  <c:pt idx="146">
                    <c:v>4.8502864047862477</c:v>
                  </c:pt>
                  <c:pt idx="147">
                    <c:v>4.7805389477487576</c:v>
                  </c:pt>
                  <c:pt idx="148">
                    <c:v>4.4835883332424702</c:v>
                  </c:pt>
                  <c:pt idx="149">
                    <c:v>4.5652299352313541</c:v>
                  </c:pt>
                  <c:pt idx="150">
                    <c:v>4.2866712706986787</c:v>
                  </c:pt>
                  <c:pt idx="151">
                    <c:v>4.2265949858403156</c:v>
                  </c:pt>
                  <c:pt idx="152">
                    <c:v>4.444188680635726</c:v>
                  </c:pt>
                  <c:pt idx="153">
                    <c:v>4.3891110958863457</c:v>
                  </c:pt>
                  <c:pt idx="154">
                    <c:v>4.4391685028790304</c:v>
                  </c:pt>
                  <c:pt idx="155">
                    <c:v>4.62440343670524</c:v>
                  </c:pt>
                  <c:pt idx="156">
                    <c:v>4.5172460481207795</c:v>
                  </c:pt>
                  <c:pt idx="157">
                    <c:v>4.3124293859988949</c:v>
                  </c:pt>
                  <c:pt idx="158">
                    <c:v>4.1840358398637969</c:v>
                  </c:pt>
                  <c:pt idx="159">
                    <c:v>4.4714901040568789</c:v>
                  </c:pt>
                  <c:pt idx="160">
                    <c:v>4.2213739823202117</c:v>
                  </c:pt>
                  <c:pt idx="161">
                    <c:v>4.2872332727455049</c:v>
                  </c:pt>
                  <c:pt idx="162">
                    <c:v>4.5611301835264886</c:v>
                  </c:pt>
                  <c:pt idx="163">
                    <c:v>4.3639720987387802</c:v>
                  </c:pt>
                  <c:pt idx="164">
                    <c:v>4.2854567713194927</c:v>
                  </c:pt>
                  <c:pt idx="165">
                    <c:v>4.2738449342311773</c:v>
                  </c:pt>
                  <c:pt idx="166">
                    <c:v>4.1174035464227847</c:v>
                  </c:pt>
                  <c:pt idx="167">
                    <c:v>4.518828754722775</c:v>
                  </c:pt>
                  <c:pt idx="168">
                    <c:v>4.5171659099987655</c:v>
                  </c:pt>
                  <c:pt idx="169">
                    <c:v>4.8894838484759724</c:v>
                  </c:pt>
                  <c:pt idx="170">
                    <c:v>4.6349957207644401</c:v>
                  </c:pt>
                  <c:pt idx="171">
                    <c:v>4.6593322739952034</c:v>
                  </c:pt>
                  <c:pt idx="172">
                    <c:v>4.3639262140382202</c:v>
                  </c:pt>
                  <c:pt idx="173">
                    <c:v>4.4217327418610228</c:v>
                  </c:pt>
                  <c:pt idx="174">
                    <c:v>4.5306679204538876</c:v>
                  </c:pt>
                  <c:pt idx="175">
                    <c:v>4.4531802103543114</c:v>
                  </c:pt>
                  <c:pt idx="176">
                    <c:v>4.4262276998301679</c:v>
                  </c:pt>
                  <c:pt idx="177">
                    <c:v>4.3894504692423801</c:v>
                  </c:pt>
                  <c:pt idx="178">
                    <c:v>4.0408452054581891</c:v>
                  </c:pt>
                  <c:pt idx="179">
                    <c:v>4.1439606149318857</c:v>
                  </c:pt>
                  <c:pt idx="180">
                    <c:v>4.0812644230211985</c:v>
                  </c:pt>
                </c:numCache>
              </c:numRef>
            </c:plus>
            <c:minus>
              <c:numRef>
                <c:f>shake!$J$4:$J$184</c:f>
                <c:numCache>
                  <c:formatCode>General</c:formatCode>
                  <c:ptCount val="181"/>
                  <c:pt idx="0">
                    <c:v>0</c:v>
                  </c:pt>
                  <c:pt idx="1">
                    <c:v>0.64009279842422584</c:v>
                  </c:pt>
                  <c:pt idx="2">
                    <c:v>0.74347913236949814</c:v>
                  </c:pt>
                  <c:pt idx="3">
                    <c:v>0.91086338707720749</c:v>
                  </c:pt>
                  <c:pt idx="4">
                    <c:v>1.0618087412686956</c:v>
                  </c:pt>
                  <c:pt idx="5">
                    <c:v>1.331312975787093</c:v>
                  </c:pt>
                  <c:pt idx="6">
                    <c:v>1.9691525300356765</c:v>
                  </c:pt>
                  <c:pt idx="7">
                    <c:v>2.1872930193286648</c:v>
                  </c:pt>
                  <c:pt idx="8">
                    <c:v>2.4148114895047557</c:v>
                  </c:pt>
                  <c:pt idx="9">
                    <c:v>2.4986601688307069</c:v>
                  </c:pt>
                  <c:pt idx="10">
                    <c:v>2.4447734479272616</c:v>
                  </c:pt>
                  <c:pt idx="11">
                    <c:v>2.5789575463804995</c:v>
                  </c:pt>
                  <c:pt idx="12">
                    <c:v>2.6909357662006586</c:v>
                  </c:pt>
                  <c:pt idx="13">
                    <c:v>3.0241497356025673</c:v>
                  </c:pt>
                  <c:pt idx="14">
                    <c:v>2.8622160511858681</c:v>
                  </c:pt>
                  <c:pt idx="15">
                    <c:v>2.8985769120254314</c:v>
                  </c:pt>
                  <c:pt idx="16">
                    <c:v>3.0735784509906519</c:v>
                  </c:pt>
                  <c:pt idx="17">
                    <c:v>3.3595428404129857</c:v>
                  </c:pt>
                  <c:pt idx="18">
                    <c:v>3.3636650946501971</c:v>
                  </c:pt>
                  <c:pt idx="19">
                    <c:v>3.7201405090378041</c:v>
                  </c:pt>
                  <c:pt idx="20">
                    <c:v>3.7467997542191869</c:v>
                  </c:pt>
                  <c:pt idx="21">
                    <c:v>3.9404111260381405</c:v>
                  </c:pt>
                  <c:pt idx="22">
                    <c:v>4.0777303317615248</c:v>
                  </c:pt>
                  <c:pt idx="23">
                    <c:v>4.1554659217922003</c:v>
                  </c:pt>
                  <c:pt idx="24">
                    <c:v>4.4296745903248294</c:v>
                  </c:pt>
                  <c:pt idx="25">
                    <c:v>4.5484430091732397</c:v>
                  </c:pt>
                  <c:pt idx="26">
                    <c:v>4.6366415489545103</c:v>
                  </c:pt>
                  <c:pt idx="27">
                    <c:v>5.12540169947202</c:v>
                  </c:pt>
                  <c:pt idx="28">
                    <c:v>5.4631623228228685</c:v>
                  </c:pt>
                  <c:pt idx="29">
                    <c:v>5.5476043732322662</c:v>
                  </c:pt>
                  <c:pt idx="30">
                    <c:v>6.0804312193854511</c:v>
                  </c:pt>
                  <c:pt idx="31">
                    <c:v>6.0191535871170672</c:v>
                  </c:pt>
                  <c:pt idx="32">
                    <c:v>6.0987730704064331</c:v>
                  </c:pt>
                  <c:pt idx="33">
                    <c:v>6.4218070102810039</c:v>
                  </c:pt>
                  <c:pt idx="34">
                    <c:v>6.3439518325905402</c:v>
                  </c:pt>
                  <c:pt idx="35">
                    <c:v>6.554328010434169</c:v>
                  </c:pt>
                  <c:pt idx="36">
                    <c:v>6.9605888586649796</c:v>
                  </c:pt>
                  <c:pt idx="37">
                    <c:v>7.2188147095967663</c:v>
                  </c:pt>
                  <c:pt idx="38">
                    <c:v>7.2409538743208239</c:v>
                  </c:pt>
                  <c:pt idx="39">
                    <c:v>7.3367545579445999</c:v>
                  </c:pt>
                  <c:pt idx="40">
                    <c:v>7.3541566507588607</c:v>
                  </c:pt>
                  <c:pt idx="41">
                    <c:v>7.1828217959525835</c:v>
                  </c:pt>
                  <c:pt idx="42">
                    <c:v>7.3469335859374585</c:v>
                  </c:pt>
                  <c:pt idx="43">
                    <c:v>7.5935376939865105</c:v>
                  </c:pt>
                  <c:pt idx="44">
                    <c:v>7.3368378202034483</c:v>
                  </c:pt>
                  <c:pt idx="45">
                    <c:v>7.1144340897954335</c:v>
                  </c:pt>
                  <c:pt idx="46">
                    <c:v>7.1296447010692292</c:v>
                  </c:pt>
                  <c:pt idx="47">
                    <c:v>6.6763776089542439</c:v>
                  </c:pt>
                  <c:pt idx="48">
                    <c:v>6.5786231161305082</c:v>
                  </c:pt>
                  <c:pt idx="49">
                    <c:v>6.5018372646555669</c:v>
                  </c:pt>
                  <c:pt idx="50">
                    <c:v>5.9435735388189697</c:v>
                  </c:pt>
                  <c:pt idx="51">
                    <c:v>5.9565686782304761</c:v>
                  </c:pt>
                  <c:pt idx="52">
                    <c:v>5.4945938004359443</c:v>
                  </c:pt>
                  <c:pt idx="53">
                    <c:v>5.7467460992935067</c:v>
                  </c:pt>
                  <c:pt idx="54">
                    <c:v>5.745284628383919</c:v>
                  </c:pt>
                  <c:pt idx="55">
                    <c:v>5.8661453025409047</c:v>
                  </c:pt>
                  <c:pt idx="56">
                    <c:v>5.8017075567130281</c:v>
                  </c:pt>
                  <c:pt idx="57">
                    <c:v>5.6294540515763298</c:v>
                  </c:pt>
                  <c:pt idx="58">
                    <c:v>5.6771237079430428</c:v>
                  </c:pt>
                  <c:pt idx="59">
                    <c:v>5.7094482083062426</c:v>
                  </c:pt>
                  <c:pt idx="60">
                    <c:v>5.6928040929198467</c:v>
                  </c:pt>
                  <c:pt idx="61">
                    <c:v>5.4208652713802836</c:v>
                  </c:pt>
                  <c:pt idx="62">
                    <c:v>5.2696053154836466</c:v>
                  </c:pt>
                  <c:pt idx="63">
                    <c:v>5.264536959775632</c:v>
                  </c:pt>
                  <c:pt idx="64">
                    <c:v>4.8675957499175775</c:v>
                  </c:pt>
                  <c:pt idx="65">
                    <c:v>4.8824080336969855</c:v>
                  </c:pt>
                  <c:pt idx="66">
                    <c:v>4.6980232441786658</c:v>
                  </c:pt>
                  <c:pt idx="67">
                    <c:v>4.9983768695093449</c:v>
                  </c:pt>
                  <c:pt idx="68">
                    <c:v>5.0889901578317849</c:v>
                  </c:pt>
                  <c:pt idx="69">
                    <c:v>5.5467026529914074</c:v>
                  </c:pt>
                  <c:pt idx="70">
                    <c:v>5.722190872363889</c:v>
                  </c:pt>
                  <c:pt idx="71">
                    <c:v>5.7655270006391781</c:v>
                  </c:pt>
                  <c:pt idx="72">
                    <c:v>6.1783455027427037</c:v>
                  </c:pt>
                  <c:pt idx="73">
                    <c:v>6.3223228374197022</c:v>
                  </c:pt>
                  <c:pt idx="74">
                    <c:v>6.4912174119112578</c:v>
                  </c:pt>
                  <c:pt idx="75">
                    <c:v>6.4759104496498585</c:v>
                  </c:pt>
                  <c:pt idx="76">
                    <c:v>6.7540350977469599</c:v>
                  </c:pt>
                  <c:pt idx="77">
                    <c:v>6.8110884781130405</c:v>
                  </c:pt>
                  <c:pt idx="78">
                    <c:v>7.1746273764923076</c:v>
                  </c:pt>
                  <c:pt idx="79">
                    <c:v>7.039381016883298</c:v>
                  </c:pt>
                  <c:pt idx="80">
                    <c:v>7.34163229944558</c:v>
                  </c:pt>
                  <c:pt idx="81">
                    <c:v>7.6947057372089303</c:v>
                  </c:pt>
                  <c:pt idx="82">
                    <c:v>7.7612047074586465</c:v>
                  </c:pt>
                  <c:pt idx="83">
                    <c:v>7.5527423781470615</c:v>
                  </c:pt>
                  <c:pt idx="84">
                    <c:v>7.9075039818231216</c:v>
                  </c:pt>
                  <c:pt idx="85">
                    <c:v>8.3513484830436013</c:v>
                  </c:pt>
                  <c:pt idx="86">
                    <c:v>8.0126641587483398</c:v>
                  </c:pt>
                  <c:pt idx="87">
                    <c:v>8.0152889311360713</c:v>
                  </c:pt>
                  <c:pt idx="88">
                    <c:v>8.2771057328169881</c:v>
                  </c:pt>
                  <c:pt idx="89">
                    <c:v>8.4542816356797168</c:v>
                  </c:pt>
                  <c:pt idx="90">
                    <c:v>8.3806127206348418</c:v>
                  </c:pt>
                  <c:pt idx="91">
                    <c:v>8.4072007658949879</c:v>
                  </c:pt>
                  <c:pt idx="92">
                    <c:v>8.1396130589771332</c:v>
                  </c:pt>
                  <c:pt idx="93">
                    <c:v>8.072053084226873</c:v>
                  </c:pt>
                  <c:pt idx="94">
                    <c:v>8.1166546522811558</c:v>
                  </c:pt>
                  <c:pt idx="95">
                    <c:v>8.0092913664483536</c:v>
                  </c:pt>
                  <c:pt idx="96">
                    <c:v>8.2354576398213357</c:v>
                  </c:pt>
                  <c:pt idx="97">
                    <c:v>8.0999813722089655</c:v>
                  </c:pt>
                  <c:pt idx="98">
                    <c:v>7.9910257266709444</c:v>
                  </c:pt>
                  <c:pt idx="99">
                    <c:v>8.2271432516188341</c:v>
                  </c:pt>
                  <c:pt idx="100">
                    <c:v>8.0938789586255897</c:v>
                  </c:pt>
                  <c:pt idx="101">
                    <c:v>8.0812257885979015</c:v>
                  </c:pt>
                  <c:pt idx="102">
                    <c:v>8.0873790333127005</c:v>
                  </c:pt>
                  <c:pt idx="103">
                    <c:v>8.0949059944483164</c:v>
                  </c:pt>
                  <c:pt idx="104">
                    <c:v>7.959974493099625</c:v>
                  </c:pt>
                  <c:pt idx="105">
                    <c:v>7.9803316121465739</c:v>
                  </c:pt>
                  <c:pt idx="106">
                    <c:v>7.8153388567101656</c:v>
                  </c:pt>
                  <c:pt idx="107">
                    <c:v>7.7072150457956798</c:v>
                  </c:pt>
                  <c:pt idx="108">
                    <c:v>7.5234418643341776</c:v>
                  </c:pt>
                  <c:pt idx="109">
                    <c:v>7.3395853483470317</c:v>
                  </c:pt>
                  <c:pt idx="110">
                    <c:v>7.14485169981673</c:v>
                  </c:pt>
                  <c:pt idx="111">
                    <c:v>7.2423132765789857</c:v>
                  </c:pt>
                  <c:pt idx="112">
                    <c:v>7.0258349118493983</c:v>
                  </c:pt>
                  <c:pt idx="113">
                    <c:v>6.9509796994231454</c:v>
                  </c:pt>
                  <c:pt idx="114">
                    <c:v>6.9067613801957011</c:v>
                  </c:pt>
                  <c:pt idx="115">
                    <c:v>6.6156574812744031</c:v>
                  </c:pt>
                  <c:pt idx="116">
                    <c:v>6.597749691456805</c:v>
                  </c:pt>
                  <c:pt idx="117">
                    <c:v>6.6224145517097996</c:v>
                  </c:pt>
                  <c:pt idx="118">
                    <c:v>6.4883886594770264</c:v>
                  </c:pt>
                  <c:pt idx="119">
                    <c:v>6.4425560707730201</c:v>
                  </c:pt>
                  <c:pt idx="120">
                    <c:v>6.3526183077093004</c:v>
                  </c:pt>
                  <c:pt idx="121">
                    <c:v>6.2782959529694047</c:v>
                  </c:pt>
                  <c:pt idx="122">
                    <c:v>6.0010931248590165</c:v>
                  </c:pt>
                  <c:pt idx="123">
                    <c:v>6.0133021486453089</c:v>
                  </c:pt>
                  <c:pt idx="124">
                    <c:v>5.8098460013557895</c:v>
                  </c:pt>
                  <c:pt idx="125">
                    <c:v>5.700971501242309</c:v>
                  </c:pt>
                  <c:pt idx="126">
                    <c:v>5.6390383048211898</c:v>
                  </c:pt>
                  <c:pt idx="127">
                    <c:v>5.5460740011895613</c:v>
                  </c:pt>
                  <c:pt idx="128">
                    <c:v>5.1141839489271073</c:v>
                  </c:pt>
                  <c:pt idx="129">
                    <c:v>5.1263385514899644</c:v>
                  </c:pt>
                  <c:pt idx="130">
                    <c:v>5.1747684988629521</c:v>
                  </c:pt>
                  <c:pt idx="131">
                    <c:v>4.8450035082831064</c:v>
                  </c:pt>
                  <c:pt idx="132">
                    <c:v>4.8732246617365247</c:v>
                  </c:pt>
                  <c:pt idx="133">
                    <c:v>5.1113529921362986</c:v>
                  </c:pt>
                  <c:pt idx="134">
                    <c:v>4.9966694526528048</c:v>
                  </c:pt>
                  <c:pt idx="135">
                    <c:v>4.7674645377506035</c:v>
                  </c:pt>
                  <c:pt idx="136">
                    <c:v>4.7968810981591039</c:v>
                  </c:pt>
                  <c:pt idx="137">
                    <c:v>4.7312523078490107</c:v>
                  </c:pt>
                  <c:pt idx="138">
                    <c:v>4.8381019591936436</c:v>
                  </c:pt>
                  <c:pt idx="139">
                    <c:v>4.9797155499182502</c:v>
                  </c:pt>
                  <c:pt idx="140">
                    <c:v>5.2313412068954017</c:v>
                  </c:pt>
                  <c:pt idx="141">
                    <c:v>4.9880360213596147</c:v>
                  </c:pt>
                  <c:pt idx="142">
                    <c:v>4.9028413008705725</c:v>
                  </c:pt>
                  <c:pt idx="143">
                    <c:v>4.9710044689468882</c:v>
                  </c:pt>
                  <c:pt idx="144">
                    <c:v>5.1474340654013266</c:v>
                  </c:pt>
                  <c:pt idx="145">
                    <c:v>4.6532283284747695</c:v>
                  </c:pt>
                  <c:pt idx="146">
                    <c:v>4.8502864047862477</c:v>
                  </c:pt>
                  <c:pt idx="147">
                    <c:v>4.7805389477487576</c:v>
                  </c:pt>
                  <c:pt idx="148">
                    <c:v>4.4835883332424702</c:v>
                  </c:pt>
                  <c:pt idx="149">
                    <c:v>4.5652299352313541</c:v>
                  </c:pt>
                  <c:pt idx="150">
                    <c:v>4.2866712706986787</c:v>
                  </c:pt>
                  <c:pt idx="151">
                    <c:v>4.2265949858403156</c:v>
                  </c:pt>
                  <c:pt idx="152">
                    <c:v>4.444188680635726</c:v>
                  </c:pt>
                  <c:pt idx="153">
                    <c:v>4.3891110958863457</c:v>
                  </c:pt>
                  <c:pt idx="154">
                    <c:v>4.4391685028790304</c:v>
                  </c:pt>
                  <c:pt idx="155">
                    <c:v>4.62440343670524</c:v>
                  </c:pt>
                  <c:pt idx="156">
                    <c:v>4.5172460481207795</c:v>
                  </c:pt>
                  <c:pt idx="157">
                    <c:v>4.3124293859988949</c:v>
                  </c:pt>
                  <c:pt idx="158">
                    <c:v>4.1840358398637969</c:v>
                  </c:pt>
                  <c:pt idx="159">
                    <c:v>4.4714901040568789</c:v>
                  </c:pt>
                  <c:pt idx="160">
                    <c:v>4.2213739823202117</c:v>
                  </c:pt>
                  <c:pt idx="161">
                    <c:v>4.2872332727455049</c:v>
                  </c:pt>
                  <c:pt idx="162">
                    <c:v>4.5611301835264886</c:v>
                  </c:pt>
                  <c:pt idx="163">
                    <c:v>4.3639720987387802</c:v>
                  </c:pt>
                  <c:pt idx="164">
                    <c:v>4.2854567713194927</c:v>
                  </c:pt>
                  <c:pt idx="165">
                    <c:v>4.2738449342311773</c:v>
                  </c:pt>
                  <c:pt idx="166">
                    <c:v>4.1174035464227847</c:v>
                  </c:pt>
                  <c:pt idx="167">
                    <c:v>4.518828754722775</c:v>
                  </c:pt>
                  <c:pt idx="168">
                    <c:v>4.5171659099987655</c:v>
                  </c:pt>
                  <c:pt idx="169">
                    <c:v>4.8894838484759724</c:v>
                  </c:pt>
                  <c:pt idx="170">
                    <c:v>4.6349957207644401</c:v>
                  </c:pt>
                  <c:pt idx="171">
                    <c:v>4.6593322739952034</c:v>
                  </c:pt>
                  <c:pt idx="172">
                    <c:v>4.3639262140382202</c:v>
                  </c:pt>
                  <c:pt idx="173">
                    <c:v>4.4217327418610228</c:v>
                  </c:pt>
                  <c:pt idx="174">
                    <c:v>4.5306679204538876</c:v>
                  </c:pt>
                  <c:pt idx="175">
                    <c:v>4.4531802103543114</c:v>
                  </c:pt>
                  <c:pt idx="176">
                    <c:v>4.4262276998301679</c:v>
                  </c:pt>
                  <c:pt idx="177">
                    <c:v>4.3894504692423801</c:v>
                  </c:pt>
                  <c:pt idx="178">
                    <c:v>4.0408452054581891</c:v>
                  </c:pt>
                  <c:pt idx="179">
                    <c:v>4.1439606149318857</c:v>
                  </c:pt>
                  <c:pt idx="180">
                    <c:v>4.0812644230211985</c:v>
                  </c:pt>
                </c:numCache>
              </c:numRef>
            </c:minus>
            <c:spPr>
              <a:noFill/>
              <a:ln w="50800" cap="flat" cmpd="sng" algn="ctr">
                <a:solidFill>
                  <a:schemeClr val="accent4">
                    <a:alpha val="25000"/>
                  </a:schemeClr>
                </a:solidFill>
                <a:round/>
              </a:ln>
              <a:effectLst/>
            </c:spPr>
          </c:errBars>
          <c:xVal>
            <c:numRef>
              <c:f>shake!$A$4:$A$187</c:f>
              <c:numCache>
                <c:formatCode>General</c:formatCode>
                <c:ptCount val="184"/>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shake!$I$4:$I$187</c:f>
              <c:numCache>
                <c:formatCode>General</c:formatCode>
                <c:ptCount val="184"/>
                <c:pt idx="0">
                  <c:v>0</c:v>
                </c:pt>
                <c:pt idx="1">
                  <c:v>2.3536564487474787</c:v>
                </c:pt>
                <c:pt idx="2">
                  <c:v>2.2532561199148362</c:v>
                </c:pt>
                <c:pt idx="3">
                  <c:v>1.96165870165772</c:v>
                </c:pt>
                <c:pt idx="4">
                  <c:v>2.3985066985703822</c:v>
                </c:pt>
                <c:pt idx="5">
                  <c:v>3.2506397513007785</c:v>
                </c:pt>
                <c:pt idx="6">
                  <c:v>3.7333948970370963</c:v>
                </c:pt>
                <c:pt idx="7">
                  <c:v>3.7207078423322777</c:v>
                </c:pt>
                <c:pt idx="8">
                  <c:v>4.2580590800493177</c:v>
                </c:pt>
                <c:pt idx="9">
                  <c:v>4.8946185320244728</c:v>
                </c:pt>
                <c:pt idx="10">
                  <c:v>5.6546921175274196</c:v>
                </c:pt>
                <c:pt idx="11">
                  <c:v>5.7095409758324775</c:v>
                </c:pt>
                <c:pt idx="12">
                  <c:v>6.2579642710607022</c:v>
                </c:pt>
                <c:pt idx="13">
                  <c:v>6.2735462252758074</c:v>
                </c:pt>
                <c:pt idx="14">
                  <c:v>7.2794516174049866</c:v>
                </c:pt>
                <c:pt idx="15">
                  <c:v>7.6063969429332472</c:v>
                </c:pt>
                <c:pt idx="16">
                  <c:v>8.1112522564100384</c:v>
                </c:pt>
                <c:pt idx="17">
                  <c:v>8.6023813692377171</c:v>
                </c:pt>
                <c:pt idx="18">
                  <c:v>10.154303298185487</c:v>
                </c:pt>
                <c:pt idx="19">
                  <c:v>9.571445852058643</c:v>
                </c:pt>
                <c:pt idx="20">
                  <c:v>10.447423350224584</c:v>
                </c:pt>
                <c:pt idx="21">
                  <c:v>11.586194418128665</c:v>
                </c:pt>
                <c:pt idx="22">
                  <c:v>11.968269403424907</c:v>
                </c:pt>
                <c:pt idx="23">
                  <c:v>12.586563776250577</c:v>
                </c:pt>
                <c:pt idx="24">
                  <c:v>13.42593916413017</c:v>
                </c:pt>
                <c:pt idx="25">
                  <c:v>13.999699654146758</c:v>
                </c:pt>
                <c:pt idx="26">
                  <c:v>15.01210126730864</c:v>
                </c:pt>
                <c:pt idx="27">
                  <c:v>14.697049297560374</c:v>
                </c:pt>
                <c:pt idx="28">
                  <c:v>15.709027071058756</c:v>
                </c:pt>
                <c:pt idx="29">
                  <c:v>16.120532105400432</c:v>
                </c:pt>
                <c:pt idx="30">
                  <c:v>16.320127547232953</c:v>
                </c:pt>
                <c:pt idx="31">
                  <c:v>16.697446776097955</c:v>
                </c:pt>
                <c:pt idx="32">
                  <c:v>17.270655693235859</c:v>
                </c:pt>
                <c:pt idx="33">
                  <c:v>17.485414571558849</c:v>
                </c:pt>
                <c:pt idx="34">
                  <c:v>18.084467551176271</c:v>
                </c:pt>
                <c:pt idx="35">
                  <c:v>19.393436171245458</c:v>
                </c:pt>
                <c:pt idx="36">
                  <c:v>20.01575838981163</c:v>
                </c:pt>
                <c:pt idx="37">
                  <c:v>20.107824082741899</c:v>
                </c:pt>
                <c:pt idx="38">
                  <c:v>20.587220784062527</c:v>
                </c:pt>
                <c:pt idx="39">
                  <c:v>21.074006223849409</c:v>
                </c:pt>
                <c:pt idx="40">
                  <c:v>21.743847264547501</c:v>
                </c:pt>
                <c:pt idx="41">
                  <c:v>22.16305496851319</c:v>
                </c:pt>
                <c:pt idx="42">
                  <c:v>22.199125770978423</c:v>
                </c:pt>
                <c:pt idx="43">
                  <c:v>22.154216921292313</c:v>
                </c:pt>
                <c:pt idx="44">
                  <c:v>22.747469458975711</c:v>
                </c:pt>
                <c:pt idx="45">
                  <c:v>23.796987982144181</c:v>
                </c:pt>
                <c:pt idx="46">
                  <c:v>24.003583703286385</c:v>
                </c:pt>
                <c:pt idx="47">
                  <c:v>25.299957150128495</c:v>
                </c:pt>
                <c:pt idx="48">
                  <c:v>25.91132470139749</c:v>
                </c:pt>
                <c:pt idx="49">
                  <c:v>27.203477111622782</c:v>
                </c:pt>
                <c:pt idx="50">
                  <c:v>28.085933367176295</c:v>
                </c:pt>
                <c:pt idx="51">
                  <c:v>28.925048690389691</c:v>
                </c:pt>
                <c:pt idx="52">
                  <c:v>30.195596879963198</c:v>
                </c:pt>
                <c:pt idx="53">
                  <c:v>30.359042137989629</c:v>
                </c:pt>
                <c:pt idx="54">
                  <c:v>30.972474744502392</c:v>
                </c:pt>
                <c:pt idx="55">
                  <c:v>31.618725243908255</c:v>
                </c:pt>
                <c:pt idx="56">
                  <c:v>32.356653691789212</c:v>
                </c:pt>
                <c:pt idx="57">
                  <c:v>33.087603851091508</c:v>
                </c:pt>
                <c:pt idx="58">
                  <c:v>33.592168316627294</c:v>
                </c:pt>
                <c:pt idx="59">
                  <c:v>33.86267298625588</c:v>
                </c:pt>
                <c:pt idx="60">
                  <c:v>34.069449827607805</c:v>
                </c:pt>
                <c:pt idx="61">
                  <c:v>34.955214553956054</c:v>
                </c:pt>
                <c:pt idx="62">
                  <c:v>34.653346713020099</c:v>
                </c:pt>
                <c:pt idx="63">
                  <c:v>34.568271944082305</c:v>
                </c:pt>
                <c:pt idx="64">
                  <c:v>35.135142739773848</c:v>
                </c:pt>
                <c:pt idx="65">
                  <c:v>35.180573819303611</c:v>
                </c:pt>
                <c:pt idx="66">
                  <c:v>35.60348344764175</c:v>
                </c:pt>
                <c:pt idx="67">
                  <c:v>34.984598038769612</c:v>
                </c:pt>
                <c:pt idx="68">
                  <c:v>34.478561156955536</c:v>
                </c:pt>
                <c:pt idx="69">
                  <c:v>33.701505791580466</c:v>
                </c:pt>
                <c:pt idx="70">
                  <c:v>32.926014404945981</c:v>
                </c:pt>
                <c:pt idx="71">
                  <c:v>33.417221426163188</c:v>
                </c:pt>
                <c:pt idx="72">
                  <c:v>32.242867246701316</c:v>
                </c:pt>
                <c:pt idx="73">
                  <c:v>32.186240155781569</c:v>
                </c:pt>
                <c:pt idx="74">
                  <c:v>31.916270115658829</c:v>
                </c:pt>
                <c:pt idx="75">
                  <c:v>32.124338818979915</c:v>
                </c:pt>
                <c:pt idx="76">
                  <c:v>32.461256756933025</c:v>
                </c:pt>
                <c:pt idx="77">
                  <c:v>32.181600482061278</c:v>
                </c:pt>
                <c:pt idx="78">
                  <c:v>31.364949522597978</c:v>
                </c:pt>
                <c:pt idx="79">
                  <c:v>31.820916448188001</c:v>
                </c:pt>
                <c:pt idx="80">
                  <c:v>31.83263540982437</c:v>
                </c:pt>
                <c:pt idx="81">
                  <c:v>31.310210189981962</c:v>
                </c:pt>
                <c:pt idx="82">
                  <c:v>31.316315736880988</c:v>
                </c:pt>
                <c:pt idx="83">
                  <c:v>31.822728008867735</c:v>
                </c:pt>
                <c:pt idx="84">
                  <c:v>31.385736203318775</c:v>
                </c:pt>
                <c:pt idx="85">
                  <c:v>30.680665206310419</c:v>
                </c:pt>
                <c:pt idx="86">
                  <c:v>31.207025306025105</c:v>
                </c:pt>
                <c:pt idx="87">
                  <c:v>31.436260587142634</c:v>
                </c:pt>
                <c:pt idx="88">
                  <c:v>30.61858325954891</c:v>
                </c:pt>
                <c:pt idx="89">
                  <c:v>30.183865341532421</c:v>
                </c:pt>
                <c:pt idx="90">
                  <c:v>30.262027377189799</c:v>
                </c:pt>
                <c:pt idx="91">
                  <c:v>29.266020819952125</c:v>
                </c:pt>
                <c:pt idx="92">
                  <c:v>29.459317884138926</c:v>
                </c:pt>
                <c:pt idx="93">
                  <c:v>29.467120787309316</c:v>
                </c:pt>
                <c:pt idx="94">
                  <c:v>28.755286792671136</c:v>
                </c:pt>
                <c:pt idx="95">
                  <c:v>29.149122386360229</c:v>
                </c:pt>
                <c:pt idx="96">
                  <c:v>28.467502393240245</c:v>
                </c:pt>
                <c:pt idx="97">
                  <c:v>28.68616771078668</c:v>
                </c:pt>
                <c:pt idx="98">
                  <c:v>28.41990452929894</c:v>
                </c:pt>
                <c:pt idx="99">
                  <c:v>27.398530557332698</c:v>
                </c:pt>
                <c:pt idx="100">
                  <c:v>27.86928755928594</c:v>
                </c:pt>
                <c:pt idx="101">
                  <c:v>27.209606555338244</c:v>
                </c:pt>
                <c:pt idx="102">
                  <c:v>26.887835436999204</c:v>
                </c:pt>
                <c:pt idx="103">
                  <c:v>26.939886660500637</c:v>
                </c:pt>
                <c:pt idx="104">
                  <c:v>26.010155761838536</c:v>
                </c:pt>
                <c:pt idx="105">
                  <c:v>26.320146319999395</c:v>
                </c:pt>
                <c:pt idx="106">
                  <c:v>25.562187915145056</c:v>
                </c:pt>
                <c:pt idx="107">
                  <c:v>24.978747045666164</c:v>
                </c:pt>
                <c:pt idx="108">
                  <c:v>24.645425023836335</c:v>
                </c:pt>
                <c:pt idx="109">
                  <c:v>23.752779107610998</c:v>
                </c:pt>
                <c:pt idx="110">
                  <c:v>23.637380646414979</c:v>
                </c:pt>
                <c:pt idx="111">
                  <c:v>22.346550968371748</c:v>
                </c:pt>
                <c:pt idx="112">
                  <c:v>22.509294080125603</c:v>
                </c:pt>
                <c:pt idx="113">
                  <c:v>21.482669395465511</c:v>
                </c:pt>
                <c:pt idx="114">
                  <c:v>20.920815746596098</c:v>
                </c:pt>
                <c:pt idx="115">
                  <c:v>20.651137575822013</c:v>
                </c:pt>
                <c:pt idx="116">
                  <c:v>20.23178676753307</c:v>
                </c:pt>
                <c:pt idx="117">
                  <c:v>19.753361564685669</c:v>
                </c:pt>
                <c:pt idx="118">
                  <c:v>18.772866921902502</c:v>
                </c:pt>
                <c:pt idx="119">
                  <c:v>18.399884998029929</c:v>
                </c:pt>
                <c:pt idx="120">
                  <c:v>18.177815916452964</c:v>
                </c:pt>
                <c:pt idx="121">
                  <c:v>17.558010249089104</c:v>
                </c:pt>
                <c:pt idx="122">
                  <c:v>17.184512913455212</c:v>
                </c:pt>
                <c:pt idx="123">
                  <c:v>16.268763395321169</c:v>
                </c:pt>
                <c:pt idx="124">
                  <c:v>16.024887379362902</c:v>
                </c:pt>
                <c:pt idx="125">
                  <c:v>15.880853923088177</c:v>
                </c:pt>
                <c:pt idx="126">
                  <c:v>15.56530646314782</c:v>
                </c:pt>
                <c:pt idx="127">
                  <c:v>14.00145063801887</c:v>
                </c:pt>
                <c:pt idx="128">
                  <c:v>14.496923977253461</c:v>
                </c:pt>
                <c:pt idx="129">
                  <c:v>13.447512781902722</c:v>
                </c:pt>
                <c:pt idx="130">
                  <c:v>12.222143571953181</c:v>
                </c:pt>
                <c:pt idx="131">
                  <c:v>12.291401157217539</c:v>
                </c:pt>
                <c:pt idx="132">
                  <c:v>11.997402357962832</c:v>
                </c:pt>
                <c:pt idx="133">
                  <c:v>11.130800960436547</c:v>
                </c:pt>
                <c:pt idx="134">
                  <c:v>11.028772906918594</c:v>
                </c:pt>
                <c:pt idx="135">
                  <c:v>9.4469220530416518</c:v>
                </c:pt>
                <c:pt idx="136">
                  <c:v>9.5494595864023832</c:v>
                </c:pt>
                <c:pt idx="137">
                  <c:v>9.5658500794284134</c:v>
                </c:pt>
                <c:pt idx="138">
                  <c:v>8.8932992279142109</c:v>
                </c:pt>
                <c:pt idx="139">
                  <c:v>9.0716344171981138</c:v>
                </c:pt>
                <c:pt idx="140">
                  <c:v>9.1352598132255061</c:v>
                </c:pt>
                <c:pt idx="141">
                  <c:v>8.1062352508670354</c:v>
                </c:pt>
                <c:pt idx="142">
                  <c:v>7.9254699295076323</c:v>
                </c:pt>
                <c:pt idx="143">
                  <c:v>8.1639183003775724</c:v>
                </c:pt>
                <c:pt idx="144">
                  <c:v>7.5512554321637522</c:v>
                </c:pt>
                <c:pt idx="145">
                  <c:v>7.205801361790841</c:v>
                </c:pt>
                <c:pt idx="146">
                  <c:v>6.6666895685552729</c:v>
                </c:pt>
                <c:pt idx="147">
                  <c:v>6.3958824486069679</c:v>
                </c:pt>
                <c:pt idx="148">
                  <c:v>6.0192314950158288</c:v>
                </c:pt>
                <c:pt idx="149">
                  <c:v>5.6008658699824831</c:v>
                </c:pt>
                <c:pt idx="150">
                  <c:v>6.5120240944443681</c:v>
                </c:pt>
                <c:pt idx="151">
                  <c:v>5.2612325649642253</c:v>
                </c:pt>
                <c:pt idx="152">
                  <c:v>4.7047786200063442</c:v>
                </c:pt>
                <c:pt idx="153">
                  <c:v>4.991028190370991</c:v>
                </c:pt>
                <c:pt idx="154">
                  <c:v>4.3536948121703691</c:v>
                </c:pt>
                <c:pt idx="155">
                  <c:v>3.8365909205725268</c:v>
                </c:pt>
                <c:pt idx="156">
                  <c:v>4.0135325659337804</c:v>
                </c:pt>
                <c:pt idx="157">
                  <c:v>4.3459886445705447</c:v>
                </c:pt>
                <c:pt idx="158">
                  <c:v>4.4566517231884033</c:v>
                </c:pt>
                <c:pt idx="159">
                  <c:v>3.6603836665750613</c:v>
                </c:pt>
                <c:pt idx="160">
                  <c:v>3.7735275920345943</c:v>
                </c:pt>
                <c:pt idx="161">
                  <c:v>3.576842359130207</c:v>
                </c:pt>
                <c:pt idx="162">
                  <c:v>3.0281060211947235</c:v>
                </c:pt>
                <c:pt idx="163">
                  <c:v>2.3425762834989601</c:v>
                </c:pt>
                <c:pt idx="164">
                  <c:v>2.3832012825165454</c:v>
                </c:pt>
                <c:pt idx="165">
                  <c:v>2.1732572497791987</c:v>
                </c:pt>
                <c:pt idx="166">
                  <c:v>2.4164887078037642</c:v>
                </c:pt>
                <c:pt idx="167">
                  <c:v>2.7869696963512043</c:v>
                </c:pt>
                <c:pt idx="168">
                  <c:v>2.5491696456885942</c:v>
                </c:pt>
                <c:pt idx="169">
                  <c:v>3.4096081133409095</c:v>
                </c:pt>
                <c:pt idx="170">
                  <c:v>3.0894770723325786</c:v>
                </c:pt>
                <c:pt idx="171">
                  <c:v>2.9059403329566007</c:v>
                </c:pt>
                <c:pt idx="172">
                  <c:v>2.4486574551431923</c:v>
                </c:pt>
                <c:pt idx="173">
                  <c:v>2.4983867346684012</c:v>
                </c:pt>
                <c:pt idx="174">
                  <c:v>3.1568955910157048</c:v>
                </c:pt>
                <c:pt idx="175">
                  <c:v>2.9921293055234899</c:v>
                </c:pt>
                <c:pt idx="176">
                  <c:v>3.4073975741823523</c:v>
                </c:pt>
                <c:pt idx="177">
                  <c:v>3.2449642471330264</c:v>
                </c:pt>
                <c:pt idx="178">
                  <c:v>3.6529962809177903</c:v>
                </c:pt>
                <c:pt idx="179">
                  <c:v>2.6221516668030111</c:v>
                </c:pt>
                <c:pt idx="180">
                  <c:v>2.8823211310968611</c:v>
                </c:pt>
              </c:numCache>
            </c:numRef>
          </c:yVal>
          <c:smooth val="0"/>
          <c:extLst>
            <c:ext xmlns:c16="http://schemas.microsoft.com/office/drawing/2014/chart" uri="{C3380CC4-5D6E-409C-BE32-E72D297353CC}">
              <c16:uniqueId val="{00000000-4608-4DF3-B80E-685CE1ECF1EE}"/>
            </c:ext>
          </c:extLst>
        </c:ser>
        <c:dLbls>
          <c:showLegendKey val="0"/>
          <c:showVal val="0"/>
          <c:showCatName val="0"/>
          <c:showSerName val="0"/>
          <c:showPercent val="0"/>
          <c:showBubbleSize val="0"/>
        </c:dLbls>
        <c:axId val="2121708303"/>
        <c:axId val="2121710383"/>
      </c:scatterChart>
      <c:valAx>
        <c:axId val="2121708303"/>
        <c:scaling>
          <c:orientation val="minMax"/>
          <c:max val="3600"/>
          <c:min val="0"/>
        </c:scaling>
        <c:delete val="0"/>
        <c:axPos val="b"/>
        <c:title>
          <c:tx>
            <c:rich>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121710383"/>
        <c:crosses val="autoZero"/>
        <c:crossBetween val="midCat"/>
        <c:majorUnit val="600"/>
      </c:valAx>
      <c:valAx>
        <c:axId val="2121710383"/>
        <c:scaling>
          <c:orientation val="minMax"/>
          <c:max val="60"/>
          <c:min val="-20"/>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121708303"/>
        <c:crosses val="autoZero"/>
        <c:crossBetween val="midCat"/>
        <c:majorUnit val="10"/>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glu!$I$3</c:f>
              <c:strCache>
                <c:ptCount val="1"/>
                <c:pt idx="0">
                  <c:v>avg n=7</c:v>
                </c:pt>
              </c:strCache>
            </c:strRef>
          </c:tx>
          <c:spPr>
            <a:ln w="19050" cap="rnd">
              <a:solidFill>
                <a:schemeClr val="accent5"/>
              </a:solidFill>
              <a:round/>
            </a:ln>
            <a:effectLst/>
          </c:spPr>
          <c:marker>
            <c:symbol val="none"/>
          </c:marker>
          <c:errBars>
            <c:errDir val="y"/>
            <c:errBarType val="both"/>
            <c:errValType val="cust"/>
            <c:noEndCap val="1"/>
            <c:plus>
              <c:numRef>
                <c:f>glu!$J$4:$J$184</c:f>
                <c:numCache>
                  <c:formatCode>General</c:formatCode>
                  <c:ptCount val="181"/>
                  <c:pt idx="0">
                    <c:v>4.4876977022641009</c:v>
                  </c:pt>
                  <c:pt idx="1">
                    <c:v>4.8858259364403702</c:v>
                  </c:pt>
                  <c:pt idx="2">
                    <c:v>5.2819144600453649</c:v>
                  </c:pt>
                  <c:pt idx="3">
                    <c:v>4.3661804084432543</c:v>
                  </c:pt>
                  <c:pt idx="4">
                    <c:v>4.7337917650083821</c:v>
                  </c:pt>
                  <c:pt idx="5">
                    <c:v>4.7898269003520477</c:v>
                  </c:pt>
                  <c:pt idx="6">
                    <c:v>4.6660654225576401</c:v>
                  </c:pt>
                  <c:pt idx="7">
                    <c:v>4.8489631811456748</c:v>
                  </c:pt>
                  <c:pt idx="8">
                    <c:v>4.9353043455187064</c:v>
                  </c:pt>
                  <c:pt idx="9">
                    <c:v>5.0405698314785603</c:v>
                  </c:pt>
                  <c:pt idx="10">
                    <c:v>4.9893043755811286</c:v>
                  </c:pt>
                  <c:pt idx="11">
                    <c:v>4.9144773961321429</c:v>
                  </c:pt>
                  <c:pt idx="12">
                    <c:v>4.7713821761419313</c:v>
                  </c:pt>
                  <c:pt idx="13">
                    <c:v>4.8785320920249893</c:v>
                  </c:pt>
                  <c:pt idx="14">
                    <c:v>4.9081536332115538</c:v>
                  </c:pt>
                  <c:pt idx="15">
                    <c:v>0</c:v>
                  </c:pt>
                  <c:pt idx="16">
                    <c:v>3.255530920871391</c:v>
                  </c:pt>
                  <c:pt idx="17">
                    <c:v>2.3889100627229438</c:v>
                  </c:pt>
                  <c:pt idx="18">
                    <c:v>2.2010804527041543</c:v>
                  </c:pt>
                  <c:pt idx="19">
                    <c:v>1.2595187701544674</c:v>
                  </c:pt>
                  <c:pt idx="20">
                    <c:v>1.5085567796776607</c:v>
                  </c:pt>
                  <c:pt idx="21">
                    <c:v>2.2199376962542541</c:v>
                  </c:pt>
                  <c:pt idx="22">
                    <c:v>2.3954335925216008</c:v>
                  </c:pt>
                  <c:pt idx="23">
                    <c:v>2.5458006033359322</c:v>
                  </c:pt>
                  <c:pt idx="24">
                    <c:v>3.5562603567772109</c:v>
                  </c:pt>
                  <c:pt idx="25">
                    <c:v>3.8384383489675673</c:v>
                  </c:pt>
                  <c:pt idx="26">
                    <c:v>3.9671960542296905</c:v>
                  </c:pt>
                  <c:pt idx="27">
                    <c:v>4.2850970986595662</c:v>
                  </c:pt>
                  <c:pt idx="28">
                    <c:v>4.3763241560118686</c:v>
                  </c:pt>
                  <c:pt idx="29">
                    <c:v>4.181184771541254</c:v>
                  </c:pt>
                  <c:pt idx="30">
                    <c:v>4.4729870251081296</c:v>
                  </c:pt>
                  <c:pt idx="31">
                    <c:v>4.4583923079178298</c:v>
                  </c:pt>
                  <c:pt idx="32">
                    <c:v>4.5872195907661704</c:v>
                  </c:pt>
                  <c:pt idx="33">
                    <c:v>4.4061698289668323</c:v>
                  </c:pt>
                  <c:pt idx="34">
                    <c:v>4.2404338982652066</c:v>
                  </c:pt>
                  <c:pt idx="35">
                    <c:v>4.3880384348008556</c:v>
                  </c:pt>
                  <c:pt idx="36">
                    <c:v>4.2148704133683772</c:v>
                  </c:pt>
                  <c:pt idx="37">
                    <c:v>4.3026524554676691</c:v>
                  </c:pt>
                  <c:pt idx="38">
                    <c:v>4.1896571582832243</c:v>
                  </c:pt>
                  <c:pt idx="39">
                    <c:v>4.2390291007779108</c:v>
                  </c:pt>
                  <c:pt idx="40">
                    <c:v>4.3383069733082822</c:v>
                  </c:pt>
                  <c:pt idx="41">
                    <c:v>4.4415069605719557</c:v>
                  </c:pt>
                  <c:pt idx="42">
                    <c:v>4.3321686827708499</c:v>
                  </c:pt>
                  <c:pt idx="43">
                    <c:v>4.2045646386150732</c:v>
                  </c:pt>
                  <c:pt idx="44">
                    <c:v>4.0006356806871732</c:v>
                  </c:pt>
                  <c:pt idx="45">
                    <c:v>4.0254199883031472</c:v>
                  </c:pt>
                  <c:pt idx="46">
                    <c:v>3.966193899424399</c:v>
                  </c:pt>
                  <c:pt idx="47">
                    <c:v>3.8923458512868265</c:v>
                  </c:pt>
                  <c:pt idx="48">
                    <c:v>3.7993837783045472</c:v>
                  </c:pt>
                  <c:pt idx="49">
                    <c:v>3.3514285249746578</c:v>
                  </c:pt>
                  <c:pt idx="50">
                    <c:v>3.0009959582830548</c:v>
                  </c:pt>
                  <c:pt idx="51">
                    <c:v>3.1829619416236894</c:v>
                  </c:pt>
                  <c:pt idx="52">
                    <c:v>3.0750806299274256</c:v>
                  </c:pt>
                  <c:pt idx="53">
                    <c:v>2.7112182424079183</c:v>
                  </c:pt>
                  <c:pt idx="54">
                    <c:v>2.7089569515162215</c:v>
                  </c:pt>
                  <c:pt idx="55">
                    <c:v>2.8601462552073049</c:v>
                  </c:pt>
                  <c:pt idx="56">
                    <c:v>2.9919536479480997</c:v>
                  </c:pt>
                  <c:pt idx="57">
                    <c:v>2.7054038914287468</c:v>
                  </c:pt>
                  <c:pt idx="58">
                    <c:v>2.7224719354348412</c:v>
                  </c:pt>
                  <c:pt idx="59">
                    <c:v>2.7349978542354871</c:v>
                  </c:pt>
                  <c:pt idx="60">
                    <c:v>2.61812478982052</c:v>
                  </c:pt>
                  <c:pt idx="61">
                    <c:v>2.6780489556449658</c:v>
                  </c:pt>
                  <c:pt idx="62">
                    <c:v>2.7497573524048873</c:v>
                  </c:pt>
                  <c:pt idx="63">
                    <c:v>2.7486356854079586</c:v>
                  </c:pt>
                  <c:pt idx="64">
                    <c:v>2.8842857580152366</c:v>
                  </c:pt>
                  <c:pt idx="65">
                    <c:v>2.8354814126614065</c:v>
                  </c:pt>
                  <c:pt idx="66">
                    <c:v>2.8818381795980015</c:v>
                  </c:pt>
                  <c:pt idx="67">
                    <c:v>3.0152573671375871</c:v>
                  </c:pt>
                  <c:pt idx="68">
                    <c:v>2.7449178142276685</c:v>
                  </c:pt>
                  <c:pt idx="69">
                    <c:v>2.8264165454291725</c:v>
                  </c:pt>
                  <c:pt idx="70">
                    <c:v>2.9378418404066085</c:v>
                  </c:pt>
                  <c:pt idx="71">
                    <c:v>3.2047213384186808</c:v>
                  </c:pt>
                  <c:pt idx="72">
                    <c:v>3.0723680061634093</c:v>
                  </c:pt>
                  <c:pt idx="73">
                    <c:v>3.2285568904530186</c:v>
                  </c:pt>
                  <c:pt idx="74">
                    <c:v>3.0408616239213719</c:v>
                  </c:pt>
                  <c:pt idx="75">
                    <c:v>2.9981624174832771</c:v>
                  </c:pt>
                  <c:pt idx="76">
                    <c:v>3.0354922101373849</c:v>
                  </c:pt>
                  <c:pt idx="77">
                    <c:v>3.0390455363990516</c:v>
                  </c:pt>
                  <c:pt idx="78">
                    <c:v>3.1157802318856622</c:v>
                  </c:pt>
                  <c:pt idx="79">
                    <c:v>3.0514170007373664</c:v>
                  </c:pt>
                  <c:pt idx="80">
                    <c:v>2.9069479736826462</c:v>
                  </c:pt>
                  <c:pt idx="81">
                    <c:v>3.2110397710802823</c:v>
                  </c:pt>
                  <c:pt idx="82">
                    <c:v>3.301101084993618</c:v>
                  </c:pt>
                  <c:pt idx="83">
                    <c:v>3.0958181412017991</c:v>
                  </c:pt>
                  <c:pt idx="84">
                    <c:v>3.5943410884182163</c:v>
                  </c:pt>
                  <c:pt idx="85">
                    <c:v>3.4144062079107185</c:v>
                  </c:pt>
                  <c:pt idx="86">
                    <c:v>3.4586405999972301</c:v>
                  </c:pt>
                  <c:pt idx="87">
                    <c:v>3.5263870061486275</c:v>
                  </c:pt>
                  <c:pt idx="88">
                    <c:v>3.3721062310165109</c:v>
                  </c:pt>
                  <c:pt idx="89">
                    <c:v>3.3630513540285456</c:v>
                  </c:pt>
                  <c:pt idx="90">
                    <c:v>3.231044864981798</c:v>
                  </c:pt>
                  <c:pt idx="91">
                    <c:v>3.3966585266439222</c:v>
                  </c:pt>
                  <c:pt idx="92">
                    <c:v>3.2953528590349492</c:v>
                  </c:pt>
                  <c:pt idx="93">
                    <c:v>3.4251845629197506</c:v>
                  </c:pt>
                  <c:pt idx="94">
                    <c:v>3.6304784968516719</c:v>
                  </c:pt>
                  <c:pt idx="95">
                    <c:v>3.6194006784517168</c:v>
                  </c:pt>
                  <c:pt idx="96">
                    <c:v>3.3708765275353376</c:v>
                  </c:pt>
                  <c:pt idx="97">
                    <c:v>3.9007572848856031</c:v>
                  </c:pt>
                  <c:pt idx="98">
                    <c:v>3.9160827288874578</c:v>
                  </c:pt>
                  <c:pt idx="99">
                    <c:v>4.0808980358241502</c:v>
                  </c:pt>
                  <c:pt idx="100">
                    <c:v>4.2432871342448024</c:v>
                  </c:pt>
                  <c:pt idx="101">
                    <c:v>4.8616844437117859</c:v>
                  </c:pt>
                  <c:pt idx="102">
                    <c:v>4.4507214953461389</c:v>
                  </c:pt>
                  <c:pt idx="103">
                    <c:v>4.8825346555396152</c:v>
                  </c:pt>
                  <c:pt idx="104">
                    <c:v>5.1621182001909505</c:v>
                  </c:pt>
                  <c:pt idx="105">
                    <c:v>5.0350706852239879</c:v>
                  </c:pt>
                  <c:pt idx="106">
                    <c:v>4.9069648987351329</c:v>
                  </c:pt>
                  <c:pt idx="107">
                    <c:v>5.0526220554004473</c:v>
                  </c:pt>
                  <c:pt idx="108">
                    <c:v>5.220005320383093</c:v>
                  </c:pt>
                  <c:pt idx="109">
                    <c:v>5.2706823322735481</c:v>
                  </c:pt>
                  <c:pt idx="110">
                    <c:v>5.5016143832638482</c:v>
                  </c:pt>
                  <c:pt idx="111">
                    <c:v>5.4559273722487456</c:v>
                  </c:pt>
                  <c:pt idx="112">
                    <c:v>5.2660510322433218</c:v>
                  </c:pt>
                  <c:pt idx="113">
                    <c:v>5.0071592917800203</c:v>
                  </c:pt>
                  <c:pt idx="114">
                    <c:v>5.3473229945012788</c:v>
                  </c:pt>
                  <c:pt idx="115">
                    <c:v>5.3418465362268508</c:v>
                  </c:pt>
                  <c:pt idx="116">
                    <c:v>5.5817287470679808</c:v>
                  </c:pt>
                  <c:pt idx="117">
                    <c:v>5.3167951592669898</c:v>
                  </c:pt>
                  <c:pt idx="118">
                    <c:v>5.7419412958989255</c:v>
                  </c:pt>
                  <c:pt idx="119">
                    <c:v>5.4438795178267565</c:v>
                  </c:pt>
                  <c:pt idx="120">
                    <c:v>5.4574267695593397</c:v>
                  </c:pt>
                  <c:pt idx="121">
                    <c:v>5.764390580583747</c:v>
                  </c:pt>
                  <c:pt idx="122">
                    <c:v>5.9118069988869788</c:v>
                  </c:pt>
                  <c:pt idx="123">
                    <c:v>6.1887138469001579</c:v>
                  </c:pt>
                  <c:pt idx="124">
                    <c:v>5.8779906294854927</c:v>
                  </c:pt>
                  <c:pt idx="125">
                    <c:v>5.6739118616646982</c:v>
                  </c:pt>
                  <c:pt idx="126">
                    <c:v>5.8199477902892163</c:v>
                  </c:pt>
                  <c:pt idx="127">
                    <c:v>5.3829952566786794</c:v>
                  </c:pt>
                  <c:pt idx="128">
                    <c:v>5.3555873715092419</c:v>
                  </c:pt>
                  <c:pt idx="129">
                    <c:v>5.6094881045633249</c:v>
                  </c:pt>
                  <c:pt idx="130">
                    <c:v>5.756352411466839</c:v>
                  </c:pt>
                  <c:pt idx="131">
                    <c:v>5.3304130861139205</c:v>
                  </c:pt>
                  <c:pt idx="132">
                    <c:v>5.372676642957817</c:v>
                  </c:pt>
                  <c:pt idx="133">
                    <c:v>5.6676588936595662</c:v>
                  </c:pt>
                  <c:pt idx="134">
                    <c:v>5.3943478230184141</c:v>
                  </c:pt>
                  <c:pt idx="135">
                    <c:v>5.1927697816267999</c:v>
                  </c:pt>
                  <c:pt idx="136">
                    <c:v>5.203516100401802</c:v>
                  </c:pt>
                  <c:pt idx="137">
                    <c:v>5.6346587016679068</c:v>
                  </c:pt>
                  <c:pt idx="138">
                    <c:v>5.0721853566944199</c:v>
                  </c:pt>
                  <c:pt idx="139">
                    <c:v>5.2778103273411805</c:v>
                  </c:pt>
                  <c:pt idx="140">
                    <c:v>5.3307078485238266</c:v>
                  </c:pt>
                  <c:pt idx="141">
                    <c:v>4.8281063861783835</c:v>
                  </c:pt>
                  <c:pt idx="142">
                    <c:v>5.072145781631308</c:v>
                  </c:pt>
                  <c:pt idx="143">
                    <c:v>5.2579679058657733</c:v>
                  </c:pt>
                  <c:pt idx="144">
                    <c:v>5.020880207393132</c:v>
                  </c:pt>
                  <c:pt idx="145">
                    <c:v>5.1575533296501117</c:v>
                  </c:pt>
                  <c:pt idx="146">
                    <c:v>5.1154113937361938</c:v>
                  </c:pt>
                  <c:pt idx="147">
                    <c:v>5.0035021287332144</c:v>
                  </c:pt>
                  <c:pt idx="148">
                    <c:v>5.0125037551937908</c:v>
                  </c:pt>
                  <c:pt idx="149">
                    <c:v>5.4204285907993608</c:v>
                  </c:pt>
                  <c:pt idx="150">
                    <c:v>5.0963977152776625</c:v>
                  </c:pt>
                  <c:pt idx="151">
                    <c:v>4.7090255551423628</c:v>
                  </c:pt>
                  <c:pt idx="152">
                    <c:v>4.9643391129525121</c:v>
                  </c:pt>
                  <c:pt idx="153">
                    <c:v>4.4996240562428973</c:v>
                  </c:pt>
                  <c:pt idx="154">
                    <c:v>4.2169143430453175</c:v>
                  </c:pt>
                  <c:pt idx="155">
                    <c:v>3.9145145893874824</c:v>
                  </c:pt>
                  <c:pt idx="156">
                    <c:v>4.0896423307367717</c:v>
                  </c:pt>
                  <c:pt idx="157">
                    <c:v>3.7553371093438255</c:v>
                  </c:pt>
                  <c:pt idx="158">
                    <c:v>3.6819178935885182</c:v>
                  </c:pt>
                  <c:pt idx="159">
                    <c:v>3.7805481395634528</c:v>
                  </c:pt>
                  <c:pt idx="160">
                    <c:v>3.8925809059934333</c:v>
                  </c:pt>
                  <c:pt idx="161">
                    <c:v>3.8194187426933111</c:v>
                  </c:pt>
                  <c:pt idx="162">
                    <c:v>4.078934684180866</c:v>
                  </c:pt>
                  <c:pt idx="163">
                    <c:v>4.1347273470170682</c:v>
                  </c:pt>
                  <c:pt idx="164">
                    <c:v>3.8331638852556789</c:v>
                  </c:pt>
                  <c:pt idx="165">
                    <c:v>3.8972290764874296</c:v>
                  </c:pt>
                  <c:pt idx="166">
                    <c:v>3.5525298690742826</c:v>
                  </c:pt>
                  <c:pt idx="167">
                    <c:v>3.5526158919323669</c:v>
                  </c:pt>
                  <c:pt idx="168">
                    <c:v>3.9087434152134257</c:v>
                  </c:pt>
                  <c:pt idx="169">
                    <c:v>3.708769410091028</c:v>
                  </c:pt>
                  <c:pt idx="170">
                    <c:v>3.7610186609382046</c:v>
                  </c:pt>
                  <c:pt idx="171">
                    <c:v>3.754651675232513</c:v>
                  </c:pt>
                  <c:pt idx="172">
                    <c:v>3.6537818039641943</c:v>
                  </c:pt>
                  <c:pt idx="173">
                    <c:v>4.2792724840205825</c:v>
                  </c:pt>
                  <c:pt idx="174">
                    <c:v>3.7931680420050973</c:v>
                  </c:pt>
                  <c:pt idx="175">
                    <c:v>3.6958291719579188</c:v>
                  </c:pt>
                  <c:pt idx="176">
                    <c:v>4.4058715997627775</c:v>
                  </c:pt>
                  <c:pt idx="177">
                    <c:v>4.5345352718260212</c:v>
                  </c:pt>
                  <c:pt idx="178">
                    <c:v>4.2430523552028196</c:v>
                  </c:pt>
                  <c:pt idx="179">
                    <c:v>4.4620954435285949</c:v>
                  </c:pt>
                  <c:pt idx="180">
                    <c:v>4.6641887693236725</c:v>
                  </c:pt>
                </c:numCache>
              </c:numRef>
            </c:plus>
            <c:minus>
              <c:numRef>
                <c:f>glu!$J$4:$J$184</c:f>
                <c:numCache>
                  <c:formatCode>General</c:formatCode>
                  <c:ptCount val="181"/>
                  <c:pt idx="0">
                    <c:v>4.4876977022641009</c:v>
                  </c:pt>
                  <c:pt idx="1">
                    <c:v>4.8858259364403702</c:v>
                  </c:pt>
                  <c:pt idx="2">
                    <c:v>5.2819144600453649</c:v>
                  </c:pt>
                  <c:pt idx="3">
                    <c:v>4.3661804084432543</c:v>
                  </c:pt>
                  <c:pt idx="4">
                    <c:v>4.7337917650083821</c:v>
                  </c:pt>
                  <c:pt idx="5">
                    <c:v>4.7898269003520477</c:v>
                  </c:pt>
                  <c:pt idx="6">
                    <c:v>4.6660654225576401</c:v>
                  </c:pt>
                  <c:pt idx="7">
                    <c:v>4.8489631811456748</c:v>
                  </c:pt>
                  <c:pt idx="8">
                    <c:v>4.9353043455187064</c:v>
                  </c:pt>
                  <c:pt idx="9">
                    <c:v>5.0405698314785603</c:v>
                  </c:pt>
                  <c:pt idx="10">
                    <c:v>4.9893043755811286</c:v>
                  </c:pt>
                  <c:pt idx="11">
                    <c:v>4.9144773961321429</c:v>
                  </c:pt>
                  <c:pt idx="12">
                    <c:v>4.7713821761419313</c:v>
                  </c:pt>
                  <c:pt idx="13">
                    <c:v>4.8785320920249893</c:v>
                  </c:pt>
                  <c:pt idx="14">
                    <c:v>4.9081536332115538</c:v>
                  </c:pt>
                  <c:pt idx="15">
                    <c:v>0</c:v>
                  </c:pt>
                  <c:pt idx="16">
                    <c:v>3.255530920871391</c:v>
                  </c:pt>
                  <c:pt idx="17">
                    <c:v>2.3889100627229438</c:v>
                  </c:pt>
                  <c:pt idx="18">
                    <c:v>2.2010804527041543</c:v>
                  </c:pt>
                  <c:pt idx="19">
                    <c:v>1.2595187701544674</c:v>
                  </c:pt>
                  <c:pt idx="20">
                    <c:v>1.5085567796776607</c:v>
                  </c:pt>
                  <c:pt idx="21">
                    <c:v>2.2199376962542541</c:v>
                  </c:pt>
                  <c:pt idx="22">
                    <c:v>2.3954335925216008</c:v>
                  </c:pt>
                  <c:pt idx="23">
                    <c:v>2.5458006033359322</c:v>
                  </c:pt>
                  <c:pt idx="24">
                    <c:v>3.5562603567772109</c:v>
                  </c:pt>
                  <c:pt idx="25">
                    <c:v>3.8384383489675673</c:v>
                  </c:pt>
                  <c:pt idx="26">
                    <c:v>3.9671960542296905</c:v>
                  </c:pt>
                  <c:pt idx="27">
                    <c:v>4.2850970986595662</c:v>
                  </c:pt>
                  <c:pt idx="28">
                    <c:v>4.3763241560118686</c:v>
                  </c:pt>
                  <c:pt idx="29">
                    <c:v>4.181184771541254</c:v>
                  </c:pt>
                  <c:pt idx="30">
                    <c:v>4.4729870251081296</c:v>
                  </c:pt>
                  <c:pt idx="31">
                    <c:v>4.4583923079178298</c:v>
                  </c:pt>
                  <c:pt idx="32">
                    <c:v>4.5872195907661704</c:v>
                  </c:pt>
                  <c:pt idx="33">
                    <c:v>4.4061698289668323</c:v>
                  </c:pt>
                  <c:pt idx="34">
                    <c:v>4.2404338982652066</c:v>
                  </c:pt>
                  <c:pt idx="35">
                    <c:v>4.3880384348008556</c:v>
                  </c:pt>
                  <c:pt idx="36">
                    <c:v>4.2148704133683772</c:v>
                  </c:pt>
                  <c:pt idx="37">
                    <c:v>4.3026524554676691</c:v>
                  </c:pt>
                  <c:pt idx="38">
                    <c:v>4.1896571582832243</c:v>
                  </c:pt>
                  <c:pt idx="39">
                    <c:v>4.2390291007779108</c:v>
                  </c:pt>
                  <c:pt idx="40">
                    <c:v>4.3383069733082822</c:v>
                  </c:pt>
                  <c:pt idx="41">
                    <c:v>4.4415069605719557</c:v>
                  </c:pt>
                  <c:pt idx="42">
                    <c:v>4.3321686827708499</c:v>
                  </c:pt>
                  <c:pt idx="43">
                    <c:v>4.2045646386150732</c:v>
                  </c:pt>
                  <c:pt idx="44">
                    <c:v>4.0006356806871732</c:v>
                  </c:pt>
                  <c:pt idx="45">
                    <c:v>4.0254199883031472</c:v>
                  </c:pt>
                  <c:pt idx="46">
                    <c:v>3.966193899424399</c:v>
                  </c:pt>
                  <c:pt idx="47">
                    <c:v>3.8923458512868265</c:v>
                  </c:pt>
                  <c:pt idx="48">
                    <c:v>3.7993837783045472</c:v>
                  </c:pt>
                  <c:pt idx="49">
                    <c:v>3.3514285249746578</c:v>
                  </c:pt>
                  <c:pt idx="50">
                    <c:v>3.0009959582830548</c:v>
                  </c:pt>
                  <c:pt idx="51">
                    <c:v>3.1829619416236894</c:v>
                  </c:pt>
                  <c:pt idx="52">
                    <c:v>3.0750806299274256</c:v>
                  </c:pt>
                  <c:pt idx="53">
                    <c:v>2.7112182424079183</c:v>
                  </c:pt>
                  <c:pt idx="54">
                    <c:v>2.7089569515162215</c:v>
                  </c:pt>
                  <c:pt idx="55">
                    <c:v>2.8601462552073049</c:v>
                  </c:pt>
                  <c:pt idx="56">
                    <c:v>2.9919536479480997</c:v>
                  </c:pt>
                  <c:pt idx="57">
                    <c:v>2.7054038914287468</c:v>
                  </c:pt>
                  <c:pt idx="58">
                    <c:v>2.7224719354348412</c:v>
                  </c:pt>
                  <c:pt idx="59">
                    <c:v>2.7349978542354871</c:v>
                  </c:pt>
                  <c:pt idx="60">
                    <c:v>2.61812478982052</c:v>
                  </c:pt>
                  <c:pt idx="61">
                    <c:v>2.6780489556449658</c:v>
                  </c:pt>
                  <c:pt idx="62">
                    <c:v>2.7497573524048873</c:v>
                  </c:pt>
                  <c:pt idx="63">
                    <c:v>2.7486356854079586</c:v>
                  </c:pt>
                  <c:pt idx="64">
                    <c:v>2.8842857580152366</c:v>
                  </c:pt>
                  <c:pt idx="65">
                    <c:v>2.8354814126614065</c:v>
                  </c:pt>
                  <c:pt idx="66">
                    <c:v>2.8818381795980015</c:v>
                  </c:pt>
                  <c:pt idx="67">
                    <c:v>3.0152573671375871</c:v>
                  </c:pt>
                  <c:pt idx="68">
                    <c:v>2.7449178142276685</c:v>
                  </c:pt>
                  <c:pt idx="69">
                    <c:v>2.8264165454291725</c:v>
                  </c:pt>
                  <c:pt idx="70">
                    <c:v>2.9378418404066085</c:v>
                  </c:pt>
                  <c:pt idx="71">
                    <c:v>3.2047213384186808</c:v>
                  </c:pt>
                  <c:pt idx="72">
                    <c:v>3.0723680061634093</c:v>
                  </c:pt>
                  <c:pt idx="73">
                    <c:v>3.2285568904530186</c:v>
                  </c:pt>
                  <c:pt idx="74">
                    <c:v>3.0408616239213719</c:v>
                  </c:pt>
                  <c:pt idx="75">
                    <c:v>2.9981624174832771</c:v>
                  </c:pt>
                  <c:pt idx="76">
                    <c:v>3.0354922101373849</c:v>
                  </c:pt>
                  <c:pt idx="77">
                    <c:v>3.0390455363990516</c:v>
                  </c:pt>
                  <c:pt idx="78">
                    <c:v>3.1157802318856622</c:v>
                  </c:pt>
                  <c:pt idx="79">
                    <c:v>3.0514170007373664</c:v>
                  </c:pt>
                  <c:pt idx="80">
                    <c:v>2.9069479736826462</c:v>
                  </c:pt>
                  <c:pt idx="81">
                    <c:v>3.2110397710802823</c:v>
                  </c:pt>
                  <c:pt idx="82">
                    <c:v>3.301101084993618</c:v>
                  </c:pt>
                  <c:pt idx="83">
                    <c:v>3.0958181412017991</c:v>
                  </c:pt>
                  <c:pt idx="84">
                    <c:v>3.5943410884182163</c:v>
                  </c:pt>
                  <c:pt idx="85">
                    <c:v>3.4144062079107185</c:v>
                  </c:pt>
                  <c:pt idx="86">
                    <c:v>3.4586405999972301</c:v>
                  </c:pt>
                  <c:pt idx="87">
                    <c:v>3.5263870061486275</c:v>
                  </c:pt>
                  <c:pt idx="88">
                    <c:v>3.3721062310165109</c:v>
                  </c:pt>
                  <c:pt idx="89">
                    <c:v>3.3630513540285456</c:v>
                  </c:pt>
                  <c:pt idx="90">
                    <c:v>3.231044864981798</c:v>
                  </c:pt>
                  <c:pt idx="91">
                    <c:v>3.3966585266439222</c:v>
                  </c:pt>
                  <c:pt idx="92">
                    <c:v>3.2953528590349492</c:v>
                  </c:pt>
                  <c:pt idx="93">
                    <c:v>3.4251845629197506</c:v>
                  </c:pt>
                  <c:pt idx="94">
                    <c:v>3.6304784968516719</c:v>
                  </c:pt>
                  <c:pt idx="95">
                    <c:v>3.6194006784517168</c:v>
                  </c:pt>
                  <c:pt idx="96">
                    <c:v>3.3708765275353376</c:v>
                  </c:pt>
                  <c:pt idx="97">
                    <c:v>3.9007572848856031</c:v>
                  </c:pt>
                  <c:pt idx="98">
                    <c:v>3.9160827288874578</c:v>
                  </c:pt>
                  <c:pt idx="99">
                    <c:v>4.0808980358241502</c:v>
                  </c:pt>
                  <c:pt idx="100">
                    <c:v>4.2432871342448024</c:v>
                  </c:pt>
                  <c:pt idx="101">
                    <c:v>4.8616844437117859</c:v>
                  </c:pt>
                  <c:pt idx="102">
                    <c:v>4.4507214953461389</c:v>
                  </c:pt>
                  <c:pt idx="103">
                    <c:v>4.8825346555396152</c:v>
                  </c:pt>
                  <c:pt idx="104">
                    <c:v>5.1621182001909505</c:v>
                  </c:pt>
                  <c:pt idx="105">
                    <c:v>5.0350706852239879</c:v>
                  </c:pt>
                  <c:pt idx="106">
                    <c:v>4.9069648987351329</c:v>
                  </c:pt>
                  <c:pt idx="107">
                    <c:v>5.0526220554004473</c:v>
                  </c:pt>
                  <c:pt idx="108">
                    <c:v>5.220005320383093</c:v>
                  </c:pt>
                  <c:pt idx="109">
                    <c:v>5.2706823322735481</c:v>
                  </c:pt>
                  <c:pt idx="110">
                    <c:v>5.5016143832638482</c:v>
                  </c:pt>
                  <c:pt idx="111">
                    <c:v>5.4559273722487456</c:v>
                  </c:pt>
                  <c:pt idx="112">
                    <c:v>5.2660510322433218</c:v>
                  </c:pt>
                  <c:pt idx="113">
                    <c:v>5.0071592917800203</c:v>
                  </c:pt>
                  <c:pt idx="114">
                    <c:v>5.3473229945012788</c:v>
                  </c:pt>
                  <c:pt idx="115">
                    <c:v>5.3418465362268508</c:v>
                  </c:pt>
                  <c:pt idx="116">
                    <c:v>5.5817287470679808</c:v>
                  </c:pt>
                  <c:pt idx="117">
                    <c:v>5.3167951592669898</c:v>
                  </c:pt>
                  <c:pt idx="118">
                    <c:v>5.7419412958989255</c:v>
                  </c:pt>
                  <c:pt idx="119">
                    <c:v>5.4438795178267565</c:v>
                  </c:pt>
                  <c:pt idx="120">
                    <c:v>5.4574267695593397</c:v>
                  </c:pt>
                  <c:pt idx="121">
                    <c:v>5.764390580583747</c:v>
                  </c:pt>
                  <c:pt idx="122">
                    <c:v>5.9118069988869788</c:v>
                  </c:pt>
                  <c:pt idx="123">
                    <c:v>6.1887138469001579</c:v>
                  </c:pt>
                  <c:pt idx="124">
                    <c:v>5.8779906294854927</c:v>
                  </c:pt>
                  <c:pt idx="125">
                    <c:v>5.6739118616646982</c:v>
                  </c:pt>
                  <c:pt idx="126">
                    <c:v>5.8199477902892163</c:v>
                  </c:pt>
                  <c:pt idx="127">
                    <c:v>5.3829952566786794</c:v>
                  </c:pt>
                  <c:pt idx="128">
                    <c:v>5.3555873715092419</c:v>
                  </c:pt>
                  <c:pt idx="129">
                    <c:v>5.6094881045633249</c:v>
                  </c:pt>
                  <c:pt idx="130">
                    <c:v>5.756352411466839</c:v>
                  </c:pt>
                  <c:pt idx="131">
                    <c:v>5.3304130861139205</c:v>
                  </c:pt>
                  <c:pt idx="132">
                    <c:v>5.372676642957817</c:v>
                  </c:pt>
                  <c:pt idx="133">
                    <c:v>5.6676588936595662</c:v>
                  </c:pt>
                  <c:pt idx="134">
                    <c:v>5.3943478230184141</c:v>
                  </c:pt>
                  <c:pt idx="135">
                    <c:v>5.1927697816267999</c:v>
                  </c:pt>
                  <c:pt idx="136">
                    <c:v>5.203516100401802</c:v>
                  </c:pt>
                  <c:pt idx="137">
                    <c:v>5.6346587016679068</c:v>
                  </c:pt>
                  <c:pt idx="138">
                    <c:v>5.0721853566944199</c:v>
                  </c:pt>
                  <c:pt idx="139">
                    <c:v>5.2778103273411805</c:v>
                  </c:pt>
                  <c:pt idx="140">
                    <c:v>5.3307078485238266</c:v>
                  </c:pt>
                  <c:pt idx="141">
                    <c:v>4.8281063861783835</c:v>
                  </c:pt>
                  <c:pt idx="142">
                    <c:v>5.072145781631308</c:v>
                  </c:pt>
                  <c:pt idx="143">
                    <c:v>5.2579679058657733</c:v>
                  </c:pt>
                  <c:pt idx="144">
                    <c:v>5.020880207393132</c:v>
                  </c:pt>
                  <c:pt idx="145">
                    <c:v>5.1575533296501117</c:v>
                  </c:pt>
                  <c:pt idx="146">
                    <c:v>5.1154113937361938</c:v>
                  </c:pt>
                  <c:pt idx="147">
                    <c:v>5.0035021287332144</c:v>
                  </c:pt>
                  <c:pt idx="148">
                    <c:v>5.0125037551937908</c:v>
                  </c:pt>
                  <c:pt idx="149">
                    <c:v>5.4204285907993608</c:v>
                  </c:pt>
                  <c:pt idx="150">
                    <c:v>5.0963977152776625</c:v>
                  </c:pt>
                  <c:pt idx="151">
                    <c:v>4.7090255551423628</c:v>
                  </c:pt>
                  <c:pt idx="152">
                    <c:v>4.9643391129525121</c:v>
                  </c:pt>
                  <c:pt idx="153">
                    <c:v>4.4996240562428973</c:v>
                  </c:pt>
                  <c:pt idx="154">
                    <c:v>4.2169143430453175</c:v>
                  </c:pt>
                  <c:pt idx="155">
                    <c:v>3.9145145893874824</c:v>
                  </c:pt>
                  <c:pt idx="156">
                    <c:v>4.0896423307367717</c:v>
                  </c:pt>
                  <c:pt idx="157">
                    <c:v>3.7553371093438255</c:v>
                  </c:pt>
                  <c:pt idx="158">
                    <c:v>3.6819178935885182</c:v>
                  </c:pt>
                  <c:pt idx="159">
                    <c:v>3.7805481395634528</c:v>
                  </c:pt>
                  <c:pt idx="160">
                    <c:v>3.8925809059934333</c:v>
                  </c:pt>
                  <c:pt idx="161">
                    <c:v>3.8194187426933111</c:v>
                  </c:pt>
                  <c:pt idx="162">
                    <c:v>4.078934684180866</c:v>
                  </c:pt>
                  <c:pt idx="163">
                    <c:v>4.1347273470170682</c:v>
                  </c:pt>
                  <c:pt idx="164">
                    <c:v>3.8331638852556789</c:v>
                  </c:pt>
                  <c:pt idx="165">
                    <c:v>3.8972290764874296</c:v>
                  </c:pt>
                  <c:pt idx="166">
                    <c:v>3.5525298690742826</c:v>
                  </c:pt>
                  <c:pt idx="167">
                    <c:v>3.5526158919323669</c:v>
                  </c:pt>
                  <c:pt idx="168">
                    <c:v>3.9087434152134257</c:v>
                  </c:pt>
                  <c:pt idx="169">
                    <c:v>3.708769410091028</c:v>
                  </c:pt>
                  <c:pt idx="170">
                    <c:v>3.7610186609382046</c:v>
                  </c:pt>
                  <c:pt idx="171">
                    <c:v>3.754651675232513</c:v>
                  </c:pt>
                  <c:pt idx="172">
                    <c:v>3.6537818039641943</c:v>
                  </c:pt>
                  <c:pt idx="173">
                    <c:v>4.2792724840205825</c:v>
                  </c:pt>
                  <c:pt idx="174">
                    <c:v>3.7931680420050973</c:v>
                  </c:pt>
                  <c:pt idx="175">
                    <c:v>3.6958291719579188</c:v>
                  </c:pt>
                  <c:pt idx="176">
                    <c:v>4.4058715997627775</c:v>
                  </c:pt>
                  <c:pt idx="177">
                    <c:v>4.5345352718260212</c:v>
                  </c:pt>
                  <c:pt idx="178">
                    <c:v>4.2430523552028196</c:v>
                  </c:pt>
                  <c:pt idx="179">
                    <c:v>4.4620954435285949</c:v>
                  </c:pt>
                  <c:pt idx="180">
                    <c:v>4.6641887693236725</c:v>
                  </c:pt>
                </c:numCache>
              </c:numRef>
            </c:minus>
            <c:spPr>
              <a:noFill/>
              <a:ln w="63500" cap="flat" cmpd="sng" algn="ctr">
                <a:solidFill>
                  <a:schemeClr val="accent5">
                    <a:lumMod val="40000"/>
                    <a:lumOff val="60000"/>
                    <a:alpha val="30000"/>
                  </a:schemeClr>
                </a:solidFill>
                <a:round/>
              </a:ln>
              <a:effectLst/>
            </c:spPr>
          </c:errBars>
          <c:xVal>
            <c:numRef>
              <c:f>glu!$A$4:$A$184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glu!$I$4:$I$184</c:f>
              <c:numCache>
                <c:formatCode>General</c:formatCode>
                <c:ptCount val="181"/>
                <c:pt idx="0">
                  <c:v>14.32735094899426</c:v>
                </c:pt>
                <c:pt idx="1">
                  <c:v>16.283461331300554</c:v>
                </c:pt>
                <c:pt idx="2">
                  <c:v>15.76142053608441</c:v>
                </c:pt>
                <c:pt idx="3">
                  <c:v>12.621085439766478</c:v>
                </c:pt>
                <c:pt idx="4">
                  <c:v>13.248087781939262</c:v>
                </c:pt>
                <c:pt idx="5">
                  <c:v>13.832206703436725</c:v>
                </c:pt>
                <c:pt idx="6">
                  <c:v>12.807943736531671</c:v>
                </c:pt>
                <c:pt idx="7">
                  <c:v>14.124675404307633</c:v>
                </c:pt>
                <c:pt idx="8">
                  <c:v>14.359409249982614</c:v>
                </c:pt>
                <c:pt idx="9">
                  <c:v>13.701936349186079</c:v>
                </c:pt>
                <c:pt idx="10">
                  <c:v>14.555354809317363</c:v>
                </c:pt>
                <c:pt idx="11">
                  <c:v>12.814200441539436</c:v>
                </c:pt>
                <c:pt idx="12">
                  <c:v>12.444795740988525</c:v>
                </c:pt>
                <c:pt idx="13">
                  <c:v>13.068180404344705</c:v>
                </c:pt>
                <c:pt idx="14">
                  <c:v>13.270655744797617</c:v>
                </c:pt>
                <c:pt idx="15">
                  <c:v>0</c:v>
                </c:pt>
                <c:pt idx="16">
                  <c:v>0.10260644975488013</c:v>
                </c:pt>
                <c:pt idx="17">
                  <c:v>-0.63048698418128668</c:v>
                </c:pt>
                <c:pt idx="18">
                  <c:v>6.4988633806171967E-2</c:v>
                </c:pt>
                <c:pt idx="19">
                  <c:v>2.6819168994874714</c:v>
                </c:pt>
                <c:pt idx="20">
                  <c:v>1.8179106813482619</c:v>
                </c:pt>
                <c:pt idx="21">
                  <c:v>3.020006808156519</c:v>
                </c:pt>
                <c:pt idx="22">
                  <c:v>4.0200387848831181</c:v>
                </c:pt>
                <c:pt idx="23">
                  <c:v>5.4129592873128587</c:v>
                </c:pt>
                <c:pt idx="24">
                  <c:v>7.4764783517197433</c:v>
                </c:pt>
                <c:pt idx="25">
                  <c:v>8.6221331429070176</c:v>
                </c:pt>
                <c:pt idx="26">
                  <c:v>9.2353089381943079</c:v>
                </c:pt>
                <c:pt idx="27">
                  <c:v>9.4368724922284546</c:v>
                </c:pt>
                <c:pt idx="28">
                  <c:v>10.007989281310731</c:v>
                </c:pt>
                <c:pt idx="29">
                  <c:v>10.309470855878796</c:v>
                </c:pt>
                <c:pt idx="30">
                  <c:v>11.516613747248275</c:v>
                </c:pt>
                <c:pt idx="31">
                  <c:v>11.344121178497655</c:v>
                </c:pt>
                <c:pt idx="32">
                  <c:v>11.408029237324829</c:v>
                </c:pt>
                <c:pt idx="33">
                  <c:v>13.234987948267271</c:v>
                </c:pt>
                <c:pt idx="34">
                  <c:v>14.632126711424892</c:v>
                </c:pt>
                <c:pt idx="35">
                  <c:v>14.705859470324453</c:v>
                </c:pt>
                <c:pt idx="36">
                  <c:v>15.052123034957333</c:v>
                </c:pt>
                <c:pt idx="37">
                  <c:v>16.11945074761746</c:v>
                </c:pt>
                <c:pt idx="38">
                  <c:v>15.518184047534559</c:v>
                </c:pt>
                <c:pt idx="39">
                  <c:v>15.391577865339432</c:v>
                </c:pt>
                <c:pt idx="40">
                  <c:v>15.563515492491417</c:v>
                </c:pt>
                <c:pt idx="41">
                  <c:v>16.638286228151426</c:v>
                </c:pt>
                <c:pt idx="42">
                  <c:v>16.653023543485098</c:v>
                </c:pt>
                <c:pt idx="43">
                  <c:v>17.691460906186389</c:v>
                </c:pt>
                <c:pt idx="44">
                  <c:v>17.48654523626675</c:v>
                </c:pt>
                <c:pt idx="45">
                  <c:v>17.654179080111771</c:v>
                </c:pt>
                <c:pt idx="46">
                  <c:v>18.163873446079613</c:v>
                </c:pt>
                <c:pt idx="47">
                  <c:v>18.595095745137474</c:v>
                </c:pt>
                <c:pt idx="48">
                  <c:v>18.166890878630618</c:v>
                </c:pt>
                <c:pt idx="49">
                  <c:v>19.348744591549366</c:v>
                </c:pt>
                <c:pt idx="50">
                  <c:v>20.167208802146831</c:v>
                </c:pt>
                <c:pt idx="51">
                  <c:v>19.265536938480839</c:v>
                </c:pt>
                <c:pt idx="52">
                  <c:v>20.194367950364313</c:v>
                </c:pt>
                <c:pt idx="53">
                  <c:v>21.165679210239432</c:v>
                </c:pt>
                <c:pt idx="54">
                  <c:v>21.051554313108475</c:v>
                </c:pt>
                <c:pt idx="55">
                  <c:v>20.491169391552216</c:v>
                </c:pt>
                <c:pt idx="56">
                  <c:v>21.04946616565627</c:v>
                </c:pt>
                <c:pt idx="57">
                  <c:v>20.920045170132088</c:v>
                </c:pt>
                <c:pt idx="58">
                  <c:v>20.556529407589274</c:v>
                </c:pt>
                <c:pt idx="59">
                  <c:v>22.101294702781878</c:v>
                </c:pt>
                <c:pt idx="60">
                  <c:v>21.374726795584284</c:v>
                </c:pt>
                <c:pt idx="61">
                  <c:v>20.948059868067524</c:v>
                </c:pt>
                <c:pt idx="62">
                  <c:v>21.517338819173212</c:v>
                </c:pt>
                <c:pt idx="63">
                  <c:v>21.158930416974233</c:v>
                </c:pt>
                <c:pt idx="64">
                  <c:v>21.938226382353726</c:v>
                </c:pt>
                <c:pt idx="65">
                  <c:v>21.619704146024759</c:v>
                </c:pt>
                <c:pt idx="66">
                  <c:v>21.113781052844839</c:v>
                </c:pt>
                <c:pt idx="67">
                  <c:v>21.523524255241764</c:v>
                </c:pt>
                <c:pt idx="68">
                  <c:v>20.918343202199303</c:v>
                </c:pt>
                <c:pt idx="69">
                  <c:v>20.870299332800148</c:v>
                </c:pt>
                <c:pt idx="70">
                  <c:v>20.926206293784617</c:v>
                </c:pt>
                <c:pt idx="71">
                  <c:v>22.170041755725325</c:v>
                </c:pt>
                <c:pt idx="72">
                  <c:v>21.773005171687696</c:v>
                </c:pt>
                <c:pt idx="73">
                  <c:v>22.417329878417782</c:v>
                </c:pt>
                <c:pt idx="74">
                  <c:v>22.302576131966621</c:v>
                </c:pt>
                <c:pt idx="75">
                  <c:v>22.172731868858047</c:v>
                </c:pt>
                <c:pt idx="76">
                  <c:v>22.299085543260922</c:v>
                </c:pt>
                <c:pt idx="77">
                  <c:v>22.74389716438727</c:v>
                </c:pt>
                <c:pt idx="78">
                  <c:v>22.34023712992331</c:v>
                </c:pt>
                <c:pt idx="79">
                  <c:v>23.17260780023727</c:v>
                </c:pt>
                <c:pt idx="80">
                  <c:v>22.946497635258698</c:v>
                </c:pt>
                <c:pt idx="81">
                  <c:v>22.588868661834045</c:v>
                </c:pt>
                <c:pt idx="82">
                  <c:v>22.936313957329116</c:v>
                </c:pt>
                <c:pt idx="83">
                  <c:v>23.467788344158325</c:v>
                </c:pt>
                <c:pt idx="84">
                  <c:v>23.484916622523745</c:v>
                </c:pt>
                <c:pt idx="85">
                  <c:v>23.246694887035382</c:v>
                </c:pt>
                <c:pt idx="86">
                  <c:v>23.72031818894617</c:v>
                </c:pt>
                <c:pt idx="87">
                  <c:v>22.987372882818299</c:v>
                </c:pt>
                <c:pt idx="88">
                  <c:v>23.389414346218324</c:v>
                </c:pt>
                <c:pt idx="89">
                  <c:v>22.631811391523172</c:v>
                </c:pt>
                <c:pt idx="90">
                  <c:v>21.900707657332184</c:v>
                </c:pt>
                <c:pt idx="91">
                  <c:v>22.008936034555184</c:v>
                </c:pt>
                <c:pt idx="92">
                  <c:v>21.934186698646322</c:v>
                </c:pt>
                <c:pt idx="93">
                  <c:v>21.719158873057019</c:v>
                </c:pt>
                <c:pt idx="94">
                  <c:v>22.28855085407957</c:v>
                </c:pt>
                <c:pt idx="95">
                  <c:v>22.455018863831071</c:v>
                </c:pt>
                <c:pt idx="96">
                  <c:v>22.085113846797146</c:v>
                </c:pt>
                <c:pt idx="97">
                  <c:v>22.82208014818011</c:v>
                </c:pt>
                <c:pt idx="98">
                  <c:v>22.460151856187149</c:v>
                </c:pt>
                <c:pt idx="99">
                  <c:v>20.663164691749888</c:v>
                </c:pt>
                <c:pt idx="100">
                  <c:v>21.197851178894631</c:v>
                </c:pt>
                <c:pt idx="101">
                  <c:v>21.564615023434232</c:v>
                </c:pt>
                <c:pt idx="102">
                  <c:v>20.998177512824647</c:v>
                </c:pt>
                <c:pt idx="103">
                  <c:v>21.819053651077475</c:v>
                </c:pt>
                <c:pt idx="104">
                  <c:v>21.018932696082306</c:v>
                </c:pt>
                <c:pt idx="105">
                  <c:v>19.963931007535361</c:v>
                </c:pt>
                <c:pt idx="106">
                  <c:v>20.367384742407161</c:v>
                </c:pt>
                <c:pt idx="107">
                  <c:v>20.883402863620944</c:v>
                </c:pt>
                <c:pt idx="108">
                  <c:v>19.07775668335616</c:v>
                </c:pt>
                <c:pt idx="109">
                  <c:v>19.874659656856473</c:v>
                </c:pt>
                <c:pt idx="110">
                  <c:v>19.566611482526145</c:v>
                </c:pt>
                <c:pt idx="111">
                  <c:v>18.990435875961793</c:v>
                </c:pt>
                <c:pt idx="112">
                  <c:v>19.581819830959422</c:v>
                </c:pt>
                <c:pt idx="113">
                  <c:v>19.952378109245331</c:v>
                </c:pt>
                <c:pt idx="114">
                  <c:v>19.605662188905821</c:v>
                </c:pt>
                <c:pt idx="115">
                  <c:v>18.88812365624953</c:v>
                </c:pt>
                <c:pt idx="116">
                  <c:v>19.159045599324333</c:v>
                </c:pt>
                <c:pt idx="117">
                  <c:v>18.772728312472776</c:v>
                </c:pt>
                <c:pt idx="118">
                  <c:v>18.367254077393664</c:v>
                </c:pt>
                <c:pt idx="119">
                  <c:v>18.503346812213049</c:v>
                </c:pt>
                <c:pt idx="120">
                  <c:v>18.766084869983548</c:v>
                </c:pt>
                <c:pt idx="121">
                  <c:v>17.589525246262323</c:v>
                </c:pt>
                <c:pt idx="122">
                  <c:v>17.595831768273491</c:v>
                </c:pt>
                <c:pt idx="123">
                  <c:v>15.125955976343926</c:v>
                </c:pt>
                <c:pt idx="124">
                  <c:v>18.074440881979729</c:v>
                </c:pt>
                <c:pt idx="125">
                  <c:v>17.061950123976384</c:v>
                </c:pt>
                <c:pt idx="126">
                  <c:v>17.339550943665266</c:v>
                </c:pt>
                <c:pt idx="127">
                  <c:v>17.014672067988606</c:v>
                </c:pt>
                <c:pt idx="128">
                  <c:v>16.889539238255512</c:v>
                </c:pt>
                <c:pt idx="129">
                  <c:v>15.441557307641247</c:v>
                </c:pt>
                <c:pt idx="130">
                  <c:v>16.140567584084629</c:v>
                </c:pt>
                <c:pt idx="131">
                  <c:v>15.983040213962811</c:v>
                </c:pt>
                <c:pt idx="132">
                  <c:v>15.706921285749596</c:v>
                </c:pt>
                <c:pt idx="133">
                  <c:v>16.047492776778615</c:v>
                </c:pt>
                <c:pt idx="134">
                  <c:v>16.502310923239961</c:v>
                </c:pt>
                <c:pt idx="135">
                  <c:v>16.24705586622531</c:v>
                </c:pt>
                <c:pt idx="136">
                  <c:v>16.654542509528248</c:v>
                </c:pt>
                <c:pt idx="137">
                  <c:v>16.573986227387188</c:v>
                </c:pt>
                <c:pt idx="138">
                  <c:v>16.042481512485583</c:v>
                </c:pt>
                <c:pt idx="139">
                  <c:v>16.219906063306922</c:v>
                </c:pt>
                <c:pt idx="140">
                  <c:v>15.408169765538172</c:v>
                </c:pt>
                <c:pt idx="141">
                  <c:v>15.516158112522914</c:v>
                </c:pt>
                <c:pt idx="142">
                  <c:v>15.827905524620069</c:v>
                </c:pt>
                <c:pt idx="143">
                  <c:v>15.530250945100049</c:v>
                </c:pt>
                <c:pt idx="144">
                  <c:v>14.125208185089807</c:v>
                </c:pt>
                <c:pt idx="145">
                  <c:v>14.246446179460516</c:v>
                </c:pt>
                <c:pt idx="146">
                  <c:v>14.231608519334413</c:v>
                </c:pt>
                <c:pt idx="147">
                  <c:v>13.672044389966928</c:v>
                </c:pt>
                <c:pt idx="148">
                  <c:v>13.758223528007361</c:v>
                </c:pt>
                <c:pt idx="149">
                  <c:v>13.70716902895035</c:v>
                </c:pt>
                <c:pt idx="150">
                  <c:v>13.429198863439897</c:v>
                </c:pt>
                <c:pt idx="151">
                  <c:v>12.064319479027203</c:v>
                </c:pt>
                <c:pt idx="152">
                  <c:v>12.859100331008921</c:v>
                </c:pt>
                <c:pt idx="153">
                  <c:v>12.731047278856051</c:v>
                </c:pt>
                <c:pt idx="154">
                  <c:v>12.996215681286861</c:v>
                </c:pt>
                <c:pt idx="155">
                  <c:v>12.41867852498274</c:v>
                </c:pt>
                <c:pt idx="156">
                  <c:v>12.767729328520696</c:v>
                </c:pt>
                <c:pt idx="157">
                  <c:v>12.998604003043933</c:v>
                </c:pt>
                <c:pt idx="158">
                  <c:v>12.714628427039175</c:v>
                </c:pt>
                <c:pt idx="159">
                  <c:v>13.679810767624188</c:v>
                </c:pt>
                <c:pt idx="160">
                  <c:v>13.054659170270881</c:v>
                </c:pt>
                <c:pt idx="161">
                  <c:v>12.804856163107294</c:v>
                </c:pt>
                <c:pt idx="162">
                  <c:v>12.672867673155626</c:v>
                </c:pt>
                <c:pt idx="163">
                  <c:v>12.725305994077557</c:v>
                </c:pt>
                <c:pt idx="164">
                  <c:v>12.159262905701727</c:v>
                </c:pt>
                <c:pt idx="165">
                  <c:v>13.061522067440967</c:v>
                </c:pt>
                <c:pt idx="166">
                  <c:v>12.185356984206072</c:v>
                </c:pt>
                <c:pt idx="167">
                  <c:v>11.718057311941013</c:v>
                </c:pt>
                <c:pt idx="168">
                  <c:v>12.907588504170537</c:v>
                </c:pt>
                <c:pt idx="169">
                  <c:v>12.606311074473648</c:v>
                </c:pt>
                <c:pt idx="170">
                  <c:v>13.9108315283992</c:v>
                </c:pt>
                <c:pt idx="171">
                  <c:v>12.636267575213342</c:v>
                </c:pt>
                <c:pt idx="172">
                  <c:v>13.065318165665483</c:v>
                </c:pt>
                <c:pt idx="173">
                  <c:v>13.074875059395854</c:v>
                </c:pt>
                <c:pt idx="174">
                  <c:v>11.538942533534383</c:v>
                </c:pt>
                <c:pt idx="175">
                  <c:v>11.414136487053684</c:v>
                </c:pt>
                <c:pt idx="176">
                  <c:v>12.247677432827743</c:v>
                </c:pt>
                <c:pt idx="177">
                  <c:v>11.590081246240812</c:v>
                </c:pt>
                <c:pt idx="178">
                  <c:v>10.730399989446314</c:v>
                </c:pt>
                <c:pt idx="179">
                  <c:v>10.815218475651578</c:v>
                </c:pt>
                <c:pt idx="180">
                  <c:v>11.014751248854452</c:v>
                </c:pt>
              </c:numCache>
            </c:numRef>
          </c:yVal>
          <c:smooth val="0"/>
          <c:extLst>
            <c:ext xmlns:c16="http://schemas.microsoft.com/office/drawing/2014/chart" uri="{C3380CC4-5D6E-409C-BE32-E72D297353CC}">
              <c16:uniqueId val="{00000000-A0C1-4EEF-B2BC-379BACF9A060}"/>
            </c:ext>
          </c:extLst>
        </c:ser>
        <c:dLbls>
          <c:showLegendKey val="0"/>
          <c:showVal val="0"/>
          <c:showCatName val="0"/>
          <c:showSerName val="0"/>
          <c:showPercent val="0"/>
          <c:showBubbleSize val="0"/>
        </c:dLbls>
        <c:axId val="1934614863"/>
        <c:axId val="1934609455"/>
      </c:scatterChart>
      <c:valAx>
        <c:axId val="1934614863"/>
        <c:scaling>
          <c:orientation val="minMax"/>
          <c:max val="3600"/>
          <c:min val="0"/>
        </c:scaling>
        <c:delete val="0"/>
        <c:axPos val="b"/>
        <c:title>
          <c:tx>
            <c:rich>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934609455"/>
        <c:crosses val="autoZero"/>
        <c:crossBetween val="midCat"/>
        <c:majorUnit val="600"/>
      </c:valAx>
      <c:valAx>
        <c:axId val="1934609455"/>
        <c:scaling>
          <c:orientation val="minMax"/>
        </c:scaling>
        <c:delete val="0"/>
        <c:axPos val="l"/>
        <c:title>
          <c:tx>
            <c:rich>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r>
                  <a:rPr lang="en-CA" sz="1400" b="1" i="0" baseline="0">
                    <a:solidFill>
                      <a:sysClr val="windowText" lastClr="000000"/>
                    </a:solidFill>
                    <a:effectLst/>
                  </a:rPr>
                  <a:t>%</a:t>
                </a: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934614863"/>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877340332458441"/>
          <c:y val="4.9103742510273864E-2"/>
          <c:w val="0.79522659667541562"/>
          <c:h val="0.76596888038397593"/>
        </c:manualLayout>
      </c:layout>
      <c:scatterChart>
        <c:scatterStyle val="lineMarker"/>
        <c:varyColors val="0"/>
        <c:ser>
          <c:idx val="0"/>
          <c:order val="0"/>
          <c:tx>
            <c:strRef>
              <c:f>'20'!$H$3</c:f>
              <c:strCache>
                <c:ptCount val="1"/>
                <c:pt idx="0">
                  <c:v>avg</c:v>
                </c:pt>
              </c:strCache>
            </c:strRef>
          </c:tx>
          <c:spPr>
            <a:ln w="25400" cap="rnd">
              <a:solidFill>
                <a:schemeClr val="accent2"/>
              </a:solidFill>
              <a:round/>
            </a:ln>
            <a:effectLst/>
          </c:spPr>
          <c:marker>
            <c:symbol val="none"/>
          </c:marker>
          <c:errBars>
            <c:errDir val="y"/>
            <c:errBarType val="both"/>
            <c:errValType val="cust"/>
            <c:noEndCap val="1"/>
            <c:plus>
              <c:numRef>
                <c:f>'20'!$I$4:$I$184</c:f>
                <c:numCache>
                  <c:formatCode>General</c:formatCode>
                  <c:ptCount val="181"/>
                  <c:pt idx="0">
                    <c:v>3.6016928419146996</c:v>
                  </c:pt>
                  <c:pt idx="1">
                    <c:v>3.8068680381812889</c:v>
                  </c:pt>
                  <c:pt idx="2">
                    <c:v>3.8102154462789959</c:v>
                  </c:pt>
                  <c:pt idx="3">
                    <c:v>3.9922152090725733</c:v>
                  </c:pt>
                  <c:pt idx="4">
                    <c:v>3.6705855242721332</c:v>
                  </c:pt>
                  <c:pt idx="5">
                    <c:v>3.6356297614827442</c:v>
                  </c:pt>
                  <c:pt idx="6">
                    <c:v>3.5261605414797152</c:v>
                  </c:pt>
                  <c:pt idx="7">
                    <c:v>4.0045458537392085</c:v>
                  </c:pt>
                  <c:pt idx="8">
                    <c:v>3.4063323937901071</c:v>
                  </c:pt>
                  <c:pt idx="9">
                    <c:v>3.4916569774710413</c:v>
                  </c:pt>
                  <c:pt idx="10">
                    <c:v>3.5943761875323452</c:v>
                  </c:pt>
                  <c:pt idx="11">
                    <c:v>3.6030706638818599</c:v>
                  </c:pt>
                  <c:pt idx="12">
                    <c:v>3.5201979073462781</c:v>
                  </c:pt>
                  <c:pt idx="13">
                    <c:v>2.3766705584388741</c:v>
                  </c:pt>
                  <c:pt idx="14">
                    <c:v>2.7766042922328769</c:v>
                  </c:pt>
                  <c:pt idx="15">
                    <c:v>0</c:v>
                  </c:pt>
                  <c:pt idx="16">
                    <c:v>3.1181722204041606</c:v>
                  </c:pt>
                  <c:pt idx="17">
                    <c:v>2.5349249532296874</c:v>
                  </c:pt>
                  <c:pt idx="18">
                    <c:v>3.668005537346716</c:v>
                  </c:pt>
                  <c:pt idx="19">
                    <c:v>3.5796164344120966</c:v>
                  </c:pt>
                  <c:pt idx="20">
                    <c:v>3.6478974249622484</c:v>
                  </c:pt>
                  <c:pt idx="21">
                    <c:v>3.4075321936011331</c:v>
                  </c:pt>
                  <c:pt idx="22">
                    <c:v>3.3567692450438509</c:v>
                  </c:pt>
                  <c:pt idx="23">
                    <c:v>3.5154400180384342</c:v>
                  </c:pt>
                  <c:pt idx="24">
                    <c:v>3.294364121745069</c:v>
                  </c:pt>
                  <c:pt idx="25">
                    <c:v>3.5670085681553489</c:v>
                  </c:pt>
                  <c:pt idx="26">
                    <c:v>3.3087354151347377</c:v>
                  </c:pt>
                  <c:pt idx="27">
                    <c:v>4.0087707771666672</c:v>
                  </c:pt>
                  <c:pt idx="28">
                    <c:v>3.8128801693425798</c:v>
                  </c:pt>
                  <c:pt idx="29">
                    <c:v>3.5631175802513604</c:v>
                  </c:pt>
                  <c:pt idx="30">
                    <c:v>3.8357125531244787</c:v>
                  </c:pt>
                  <c:pt idx="31">
                    <c:v>4.1557659523816319</c:v>
                  </c:pt>
                  <c:pt idx="32">
                    <c:v>3.786261995719546</c:v>
                  </c:pt>
                  <c:pt idx="33">
                    <c:v>4.0720070000211779</c:v>
                  </c:pt>
                  <c:pt idx="34">
                    <c:v>3.801873928106958</c:v>
                  </c:pt>
                  <c:pt idx="35">
                    <c:v>3.8362399501259437</c:v>
                  </c:pt>
                  <c:pt idx="36">
                    <c:v>3.5906287289964727</c:v>
                  </c:pt>
                  <c:pt idx="37">
                    <c:v>3.790777716807884</c:v>
                  </c:pt>
                  <c:pt idx="38">
                    <c:v>4.1894185531995083</c:v>
                  </c:pt>
                  <c:pt idx="39">
                    <c:v>3.9865889683555609</c:v>
                  </c:pt>
                  <c:pt idx="40">
                    <c:v>4.1766904301907033</c:v>
                  </c:pt>
                  <c:pt idx="41">
                    <c:v>4.0709212239775665</c:v>
                  </c:pt>
                  <c:pt idx="42">
                    <c:v>4.2264112297186474</c:v>
                  </c:pt>
                  <c:pt idx="43">
                    <c:v>4.0381176947910831</c:v>
                  </c:pt>
                  <c:pt idx="44">
                    <c:v>4.2623981214380029</c:v>
                  </c:pt>
                  <c:pt idx="45">
                    <c:v>4.3194260892170089</c:v>
                  </c:pt>
                  <c:pt idx="46">
                    <c:v>4.1993543032677225</c:v>
                  </c:pt>
                  <c:pt idx="47">
                    <c:v>4.2434368919484191</c:v>
                  </c:pt>
                  <c:pt idx="48">
                    <c:v>4.6032069500599126</c:v>
                  </c:pt>
                  <c:pt idx="49">
                    <c:v>4.9718811338839046</c:v>
                  </c:pt>
                  <c:pt idx="50">
                    <c:v>5.3601194963992018</c:v>
                  </c:pt>
                  <c:pt idx="51">
                    <c:v>5.1237760975064983</c:v>
                  </c:pt>
                  <c:pt idx="52">
                    <c:v>5.0590581386775888</c:v>
                  </c:pt>
                  <c:pt idx="53">
                    <c:v>5.2448375585775961</c:v>
                  </c:pt>
                  <c:pt idx="54">
                    <c:v>5.2519990410180535</c:v>
                  </c:pt>
                  <c:pt idx="55">
                    <c:v>5.3594016483838214</c:v>
                  </c:pt>
                  <c:pt idx="56">
                    <c:v>4.8117581293526319</c:v>
                  </c:pt>
                  <c:pt idx="57">
                    <c:v>4.8669349186077344</c:v>
                  </c:pt>
                  <c:pt idx="58">
                    <c:v>5.2641288948933944</c:v>
                  </c:pt>
                  <c:pt idx="59">
                    <c:v>5.2376617264193923</c:v>
                  </c:pt>
                  <c:pt idx="60">
                    <c:v>5.2109497797055866</c:v>
                  </c:pt>
                  <c:pt idx="61">
                    <c:v>4.5425796964409901</c:v>
                  </c:pt>
                  <c:pt idx="62">
                    <c:v>4.7650861051801838</c:v>
                  </c:pt>
                  <c:pt idx="63">
                    <c:v>4.6998681444236121</c:v>
                  </c:pt>
                  <c:pt idx="64">
                    <c:v>4.5977292718589196</c:v>
                  </c:pt>
                  <c:pt idx="65">
                    <c:v>4.6692910813737525</c:v>
                  </c:pt>
                  <c:pt idx="66">
                    <c:v>4.516944030605802</c:v>
                  </c:pt>
                  <c:pt idx="67">
                    <c:v>4.6898528755043003</c:v>
                  </c:pt>
                  <c:pt idx="68">
                    <c:v>4.4992484776759936</c:v>
                  </c:pt>
                  <c:pt idx="69">
                    <c:v>4.4794970583095521</c:v>
                  </c:pt>
                  <c:pt idx="70">
                    <c:v>4.3360569294955624</c:v>
                  </c:pt>
                  <c:pt idx="71">
                    <c:v>4.549525106289309</c:v>
                  </c:pt>
                  <c:pt idx="72">
                    <c:v>4.2724683049954013</c:v>
                  </c:pt>
                  <c:pt idx="73">
                    <c:v>4.3009099337731183</c:v>
                  </c:pt>
                  <c:pt idx="74">
                    <c:v>4.4388064379917491</c:v>
                  </c:pt>
                  <c:pt idx="75">
                    <c:v>4.3342564107632526</c:v>
                  </c:pt>
                  <c:pt idx="76">
                    <c:v>4.2118574458967073</c:v>
                  </c:pt>
                  <c:pt idx="77">
                    <c:v>4.3991055509569765</c:v>
                  </c:pt>
                  <c:pt idx="78">
                    <c:v>4.0250259587771531</c:v>
                  </c:pt>
                  <c:pt idx="79">
                    <c:v>4.0726606619566743</c:v>
                  </c:pt>
                  <c:pt idx="80">
                    <c:v>4.1135064096083305</c:v>
                  </c:pt>
                  <c:pt idx="81">
                    <c:v>3.9930970114161553</c:v>
                  </c:pt>
                  <c:pt idx="82">
                    <c:v>4.0416818854557697</c:v>
                  </c:pt>
                  <c:pt idx="83">
                    <c:v>4.20287183399196</c:v>
                  </c:pt>
                  <c:pt idx="84">
                    <c:v>4.3401429381900645</c:v>
                  </c:pt>
                  <c:pt idx="85">
                    <c:v>4.3348779744036081</c:v>
                  </c:pt>
                  <c:pt idx="86">
                    <c:v>4.124809059454436</c:v>
                  </c:pt>
                  <c:pt idx="87">
                    <c:v>4.2106906568076949</c:v>
                  </c:pt>
                  <c:pt idx="88">
                    <c:v>4.2236019173554178</c:v>
                  </c:pt>
                  <c:pt idx="89">
                    <c:v>4.1921439431787952</c:v>
                  </c:pt>
                  <c:pt idx="90">
                    <c:v>4.3328985576450405</c:v>
                  </c:pt>
                  <c:pt idx="91">
                    <c:v>4.4491787741083835</c:v>
                  </c:pt>
                  <c:pt idx="92">
                    <c:v>4.1269545584620042</c:v>
                  </c:pt>
                  <c:pt idx="93">
                    <c:v>4.7430523164270424</c:v>
                  </c:pt>
                  <c:pt idx="94">
                    <c:v>4.1699184321003999</c:v>
                  </c:pt>
                  <c:pt idx="95">
                    <c:v>4.4289867662865472</c:v>
                  </c:pt>
                  <c:pt idx="96">
                    <c:v>3.9915443273779214</c:v>
                  </c:pt>
                  <c:pt idx="97">
                    <c:v>4.3902290086970952</c:v>
                  </c:pt>
                  <c:pt idx="98">
                    <c:v>4.2740569236478345</c:v>
                  </c:pt>
                  <c:pt idx="99">
                    <c:v>4.5490447750721072</c:v>
                  </c:pt>
                  <c:pt idx="100">
                    <c:v>4.1659205800400736</c:v>
                  </c:pt>
                  <c:pt idx="101">
                    <c:v>4.0709749854300394</c:v>
                  </c:pt>
                  <c:pt idx="102">
                    <c:v>4.0155254242325258</c:v>
                  </c:pt>
                  <c:pt idx="103">
                    <c:v>3.810326760495804</c:v>
                  </c:pt>
                  <c:pt idx="104">
                    <c:v>4.0485294942068428</c:v>
                  </c:pt>
                  <c:pt idx="105">
                    <c:v>4.1150349098118628</c:v>
                  </c:pt>
                  <c:pt idx="106">
                    <c:v>4.0107526933508328</c:v>
                  </c:pt>
                  <c:pt idx="107">
                    <c:v>4.2278272046943961</c:v>
                  </c:pt>
                  <c:pt idx="108">
                    <c:v>4.3141858743569541</c:v>
                  </c:pt>
                  <c:pt idx="109">
                    <c:v>4.1865323821596423</c:v>
                  </c:pt>
                  <c:pt idx="110">
                    <c:v>3.8927267168420654</c:v>
                  </c:pt>
                  <c:pt idx="111">
                    <c:v>4.1008251841509988</c:v>
                  </c:pt>
                  <c:pt idx="112">
                    <c:v>3.9185525888420933</c:v>
                  </c:pt>
                  <c:pt idx="113">
                    <c:v>4.3200120502408685</c:v>
                  </c:pt>
                  <c:pt idx="114">
                    <c:v>4.419527807274223</c:v>
                  </c:pt>
                  <c:pt idx="115">
                    <c:v>4.1254511016279638</c:v>
                  </c:pt>
                  <c:pt idx="116">
                    <c:v>4.0088424947073573</c:v>
                  </c:pt>
                  <c:pt idx="117">
                    <c:v>4.1226581042198562</c:v>
                  </c:pt>
                  <c:pt idx="118">
                    <c:v>3.8707061096635629</c:v>
                  </c:pt>
                  <c:pt idx="119">
                    <c:v>3.8413703797082821</c:v>
                  </c:pt>
                  <c:pt idx="120">
                    <c:v>3.9076283982449547</c:v>
                  </c:pt>
                  <c:pt idx="121">
                    <c:v>3.982601901445189</c:v>
                  </c:pt>
                  <c:pt idx="122">
                    <c:v>3.7875433501512252</c:v>
                  </c:pt>
                  <c:pt idx="123">
                    <c:v>3.8815990914799343</c:v>
                  </c:pt>
                  <c:pt idx="124">
                    <c:v>4.3734553066824411</c:v>
                  </c:pt>
                  <c:pt idx="125">
                    <c:v>4.0276531317540405</c:v>
                  </c:pt>
                  <c:pt idx="126">
                    <c:v>4.3066858629026008</c:v>
                  </c:pt>
                  <c:pt idx="127">
                    <c:v>4.5192806413106243</c:v>
                  </c:pt>
                  <c:pt idx="128">
                    <c:v>4.4513248019524108</c:v>
                  </c:pt>
                  <c:pt idx="129">
                    <c:v>4.1969794831776861</c:v>
                  </c:pt>
                  <c:pt idx="130">
                    <c:v>4.0754995230489657</c:v>
                  </c:pt>
                  <c:pt idx="131">
                    <c:v>4.0460462196888605</c:v>
                  </c:pt>
                  <c:pt idx="132">
                    <c:v>3.9687921672573707</c:v>
                  </c:pt>
                  <c:pt idx="133">
                    <c:v>3.9813708039102322</c:v>
                  </c:pt>
                  <c:pt idx="134">
                    <c:v>4.1781042009557847</c:v>
                  </c:pt>
                  <c:pt idx="135">
                    <c:v>3.8820784279834641</c:v>
                  </c:pt>
                  <c:pt idx="136">
                    <c:v>3.9857371687397625</c:v>
                  </c:pt>
                  <c:pt idx="137">
                    <c:v>3.9369369224633401</c:v>
                  </c:pt>
                  <c:pt idx="138">
                    <c:v>3.5348359342044855</c:v>
                  </c:pt>
                  <c:pt idx="139">
                    <c:v>3.6884432537073271</c:v>
                  </c:pt>
                  <c:pt idx="140">
                    <c:v>3.7580189421039605</c:v>
                  </c:pt>
                  <c:pt idx="141">
                    <c:v>3.8405077159496015</c:v>
                  </c:pt>
                  <c:pt idx="142">
                    <c:v>3.7767718088334563</c:v>
                  </c:pt>
                  <c:pt idx="143">
                    <c:v>4.3386409135263406</c:v>
                  </c:pt>
                  <c:pt idx="144">
                    <c:v>3.8734733375348838</c:v>
                  </c:pt>
                  <c:pt idx="145">
                    <c:v>3.6786655854441039</c:v>
                  </c:pt>
                  <c:pt idx="146">
                    <c:v>4.1731074725690318</c:v>
                  </c:pt>
                  <c:pt idx="147">
                    <c:v>3.7972178559899032</c:v>
                  </c:pt>
                  <c:pt idx="148">
                    <c:v>3.9331970558347518</c:v>
                  </c:pt>
                  <c:pt idx="149">
                    <c:v>4.5558700580574758</c:v>
                  </c:pt>
                  <c:pt idx="150">
                    <c:v>4.1226330564764622</c:v>
                  </c:pt>
                  <c:pt idx="151">
                    <c:v>4.5073307755784775</c:v>
                  </c:pt>
                  <c:pt idx="152">
                    <c:v>4.1819700770428154</c:v>
                  </c:pt>
                  <c:pt idx="153">
                    <c:v>4.1862042035697966</c:v>
                  </c:pt>
                  <c:pt idx="154">
                    <c:v>3.599284856167114</c:v>
                  </c:pt>
                  <c:pt idx="155">
                    <c:v>3.216076036934266</c:v>
                  </c:pt>
                  <c:pt idx="156">
                    <c:v>3.3551061737520977</c:v>
                  </c:pt>
                  <c:pt idx="157">
                    <c:v>3.4500904039557536</c:v>
                  </c:pt>
                  <c:pt idx="158">
                    <c:v>2.8863354418997433</c:v>
                  </c:pt>
                  <c:pt idx="159">
                    <c:v>3.491554738761693</c:v>
                  </c:pt>
                  <c:pt idx="160">
                    <c:v>3.9043987839632326</c:v>
                  </c:pt>
                  <c:pt idx="161">
                    <c:v>3.3207330459437281</c:v>
                  </c:pt>
                  <c:pt idx="162">
                    <c:v>3.1420160565398456</c:v>
                  </c:pt>
                  <c:pt idx="163">
                    <c:v>3.3525661619517733</c:v>
                  </c:pt>
                  <c:pt idx="164">
                    <c:v>3.4058687250914748</c:v>
                  </c:pt>
                  <c:pt idx="165">
                    <c:v>2.9616119285943472</c:v>
                  </c:pt>
                  <c:pt idx="166">
                    <c:v>3.4564687317457317</c:v>
                  </c:pt>
                  <c:pt idx="167">
                    <c:v>3.1063896385791487</c:v>
                  </c:pt>
                  <c:pt idx="168">
                    <c:v>2.8678338611435645</c:v>
                  </c:pt>
                  <c:pt idx="169">
                    <c:v>3.3185504943920825</c:v>
                  </c:pt>
                  <c:pt idx="170">
                    <c:v>2.9902871588267597</c:v>
                  </c:pt>
                  <c:pt idx="171">
                    <c:v>3.5716518666256731</c:v>
                  </c:pt>
                  <c:pt idx="172">
                    <c:v>3.4107015322401142</c:v>
                  </c:pt>
                  <c:pt idx="173">
                    <c:v>3.2023220753331492</c:v>
                  </c:pt>
                  <c:pt idx="174">
                    <c:v>3.0966469543012383</c:v>
                  </c:pt>
                  <c:pt idx="175">
                    <c:v>3.7596956156761183</c:v>
                  </c:pt>
                  <c:pt idx="176">
                    <c:v>3.3676790386280078</c:v>
                  </c:pt>
                  <c:pt idx="177">
                    <c:v>3.1981807134376137</c:v>
                  </c:pt>
                  <c:pt idx="178">
                    <c:v>3.6740467308047413</c:v>
                  </c:pt>
                  <c:pt idx="179">
                    <c:v>4.0745235856483664</c:v>
                  </c:pt>
                  <c:pt idx="180">
                    <c:v>2.8967850661494206</c:v>
                  </c:pt>
                </c:numCache>
              </c:numRef>
            </c:plus>
            <c:minus>
              <c:numRef>
                <c:f>'20'!$I$4:$I$184</c:f>
                <c:numCache>
                  <c:formatCode>General</c:formatCode>
                  <c:ptCount val="181"/>
                  <c:pt idx="0">
                    <c:v>3.6016928419146996</c:v>
                  </c:pt>
                  <c:pt idx="1">
                    <c:v>3.8068680381812889</c:v>
                  </c:pt>
                  <c:pt idx="2">
                    <c:v>3.8102154462789959</c:v>
                  </c:pt>
                  <c:pt idx="3">
                    <c:v>3.9922152090725733</c:v>
                  </c:pt>
                  <c:pt idx="4">
                    <c:v>3.6705855242721332</c:v>
                  </c:pt>
                  <c:pt idx="5">
                    <c:v>3.6356297614827442</c:v>
                  </c:pt>
                  <c:pt idx="6">
                    <c:v>3.5261605414797152</c:v>
                  </c:pt>
                  <c:pt idx="7">
                    <c:v>4.0045458537392085</c:v>
                  </c:pt>
                  <c:pt idx="8">
                    <c:v>3.4063323937901071</c:v>
                  </c:pt>
                  <c:pt idx="9">
                    <c:v>3.4916569774710413</c:v>
                  </c:pt>
                  <c:pt idx="10">
                    <c:v>3.5943761875323452</c:v>
                  </c:pt>
                  <c:pt idx="11">
                    <c:v>3.6030706638818599</c:v>
                  </c:pt>
                  <c:pt idx="12">
                    <c:v>3.5201979073462781</c:v>
                  </c:pt>
                  <c:pt idx="13">
                    <c:v>2.3766705584388741</c:v>
                  </c:pt>
                  <c:pt idx="14">
                    <c:v>2.7766042922328769</c:v>
                  </c:pt>
                  <c:pt idx="15">
                    <c:v>0</c:v>
                  </c:pt>
                  <c:pt idx="16">
                    <c:v>3.1181722204041606</c:v>
                  </c:pt>
                  <c:pt idx="17">
                    <c:v>2.5349249532296874</c:v>
                  </c:pt>
                  <c:pt idx="18">
                    <c:v>3.668005537346716</c:v>
                  </c:pt>
                  <c:pt idx="19">
                    <c:v>3.5796164344120966</c:v>
                  </c:pt>
                  <c:pt idx="20">
                    <c:v>3.6478974249622484</c:v>
                  </c:pt>
                  <c:pt idx="21">
                    <c:v>3.4075321936011331</c:v>
                  </c:pt>
                  <c:pt idx="22">
                    <c:v>3.3567692450438509</c:v>
                  </c:pt>
                  <c:pt idx="23">
                    <c:v>3.5154400180384342</c:v>
                  </c:pt>
                  <c:pt idx="24">
                    <c:v>3.294364121745069</c:v>
                  </c:pt>
                  <c:pt idx="25">
                    <c:v>3.5670085681553489</c:v>
                  </c:pt>
                  <c:pt idx="26">
                    <c:v>3.3087354151347377</c:v>
                  </c:pt>
                  <c:pt idx="27">
                    <c:v>4.0087707771666672</c:v>
                  </c:pt>
                  <c:pt idx="28">
                    <c:v>3.8128801693425798</c:v>
                  </c:pt>
                  <c:pt idx="29">
                    <c:v>3.5631175802513604</c:v>
                  </c:pt>
                  <c:pt idx="30">
                    <c:v>3.8357125531244787</c:v>
                  </c:pt>
                  <c:pt idx="31">
                    <c:v>4.1557659523816319</c:v>
                  </c:pt>
                  <c:pt idx="32">
                    <c:v>3.786261995719546</c:v>
                  </c:pt>
                  <c:pt idx="33">
                    <c:v>4.0720070000211779</c:v>
                  </c:pt>
                  <c:pt idx="34">
                    <c:v>3.801873928106958</c:v>
                  </c:pt>
                  <c:pt idx="35">
                    <c:v>3.8362399501259437</c:v>
                  </c:pt>
                  <c:pt idx="36">
                    <c:v>3.5906287289964727</c:v>
                  </c:pt>
                  <c:pt idx="37">
                    <c:v>3.790777716807884</c:v>
                  </c:pt>
                  <c:pt idx="38">
                    <c:v>4.1894185531995083</c:v>
                  </c:pt>
                  <c:pt idx="39">
                    <c:v>3.9865889683555609</c:v>
                  </c:pt>
                  <c:pt idx="40">
                    <c:v>4.1766904301907033</c:v>
                  </c:pt>
                  <c:pt idx="41">
                    <c:v>4.0709212239775665</c:v>
                  </c:pt>
                  <c:pt idx="42">
                    <c:v>4.2264112297186474</c:v>
                  </c:pt>
                  <c:pt idx="43">
                    <c:v>4.0381176947910831</c:v>
                  </c:pt>
                  <c:pt idx="44">
                    <c:v>4.2623981214380029</c:v>
                  </c:pt>
                  <c:pt idx="45">
                    <c:v>4.3194260892170089</c:v>
                  </c:pt>
                  <c:pt idx="46">
                    <c:v>4.1993543032677225</c:v>
                  </c:pt>
                  <c:pt idx="47">
                    <c:v>4.2434368919484191</c:v>
                  </c:pt>
                  <c:pt idx="48">
                    <c:v>4.6032069500599126</c:v>
                  </c:pt>
                  <c:pt idx="49">
                    <c:v>4.9718811338839046</c:v>
                  </c:pt>
                  <c:pt idx="50">
                    <c:v>5.3601194963992018</c:v>
                  </c:pt>
                  <c:pt idx="51">
                    <c:v>5.1237760975064983</c:v>
                  </c:pt>
                  <c:pt idx="52">
                    <c:v>5.0590581386775888</c:v>
                  </c:pt>
                  <c:pt idx="53">
                    <c:v>5.2448375585775961</c:v>
                  </c:pt>
                  <c:pt idx="54">
                    <c:v>5.2519990410180535</c:v>
                  </c:pt>
                  <c:pt idx="55">
                    <c:v>5.3594016483838214</c:v>
                  </c:pt>
                  <c:pt idx="56">
                    <c:v>4.8117581293526319</c:v>
                  </c:pt>
                  <c:pt idx="57">
                    <c:v>4.8669349186077344</c:v>
                  </c:pt>
                  <c:pt idx="58">
                    <c:v>5.2641288948933944</c:v>
                  </c:pt>
                  <c:pt idx="59">
                    <c:v>5.2376617264193923</c:v>
                  </c:pt>
                  <c:pt idx="60">
                    <c:v>5.2109497797055866</c:v>
                  </c:pt>
                  <c:pt idx="61">
                    <c:v>4.5425796964409901</c:v>
                  </c:pt>
                  <c:pt idx="62">
                    <c:v>4.7650861051801838</c:v>
                  </c:pt>
                  <c:pt idx="63">
                    <c:v>4.6998681444236121</c:v>
                  </c:pt>
                  <c:pt idx="64">
                    <c:v>4.5977292718589196</c:v>
                  </c:pt>
                  <c:pt idx="65">
                    <c:v>4.6692910813737525</c:v>
                  </c:pt>
                  <c:pt idx="66">
                    <c:v>4.516944030605802</c:v>
                  </c:pt>
                  <c:pt idx="67">
                    <c:v>4.6898528755043003</c:v>
                  </c:pt>
                  <c:pt idx="68">
                    <c:v>4.4992484776759936</c:v>
                  </c:pt>
                  <c:pt idx="69">
                    <c:v>4.4794970583095521</c:v>
                  </c:pt>
                  <c:pt idx="70">
                    <c:v>4.3360569294955624</c:v>
                  </c:pt>
                  <c:pt idx="71">
                    <c:v>4.549525106289309</c:v>
                  </c:pt>
                  <c:pt idx="72">
                    <c:v>4.2724683049954013</c:v>
                  </c:pt>
                  <c:pt idx="73">
                    <c:v>4.3009099337731183</c:v>
                  </c:pt>
                  <c:pt idx="74">
                    <c:v>4.4388064379917491</c:v>
                  </c:pt>
                  <c:pt idx="75">
                    <c:v>4.3342564107632526</c:v>
                  </c:pt>
                  <c:pt idx="76">
                    <c:v>4.2118574458967073</c:v>
                  </c:pt>
                  <c:pt idx="77">
                    <c:v>4.3991055509569765</c:v>
                  </c:pt>
                  <c:pt idx="78">
                    <c:v>4.0250259587771531</c:v>
                  </c:pt>
                  <c:pt idx="79">
                    <c:v>4.0726606619566743</c:v>
                  </c:pt>
                  <c:pt idx="80">
                    <c:v>4.1135064096083305</c:v>
                  </c:pt>
                  <c:pt idx="81">
                    <c:v>3.9930970114161553</c:v>
                  </c:pt>
                  <c:pt idx="82">
                    <c:v>4.0416818854557697</c:v>
                  </c:pt>
                  <c:pt idx="83">
                    <c:v>4.20287183399196</c:v>
                  </c:pt>
                  <c:pt idx="84">
                    <c:v>4.3401429381900645</c:v>
                  </c:pt>
                  <c:pt idx="85">
                    <c:v>4.3348779744036081</c:v>
                  </c:pt>
                  <c:pt idx="86">
                    <c:v>4.124809059454436</c:v>
                  </c:pt>
                  <c:pt idx="87">
                    <c:v>4.2106906568076949</c:v>
                  </c:pt>
                  <c:pt idx="88">
                    <c:v>4.2236019173554178</c:v>
                  </c:pt>
                  <c:pt idx="89">
                    <c:v>4.1921439431787952</c:v>
                  </c:pt>
                  <c:pt idx="90">
                    <c:v>4.3328985576450405</c:v>
                  </c:pt>
                  <c:pt idx="91">
                    <c:v>4.4491787741083835</c:v>
                  </c:pt>
                  <c:pt idx="92">
                    <c:v>4.1269545584620042</c:v>
                  </c:pt>
                  <c:pt idx="93">
                    <c:v>4.7430523164270424</c:v>
                  </c:pt>
                  <c:pt idx="94">
                    <c:v>4.1699184321003999</c:v>
                  </c:pt>
                  <c:pt idx="95">
                    <c:v>4.4289867662865472</c:v>
                  </c:pt>
                  <c:pt idx="96">
                    <c:v>3.9915443273779214</c:v>
                  </c:pt>
                  <c:pt idx="97">
                    <c:v>4.3902290086970952</c:v>
                  </c:pt>
                  <c:pt idx="98">
                    <c:v>4.2740569236478345</c:v>
                  </c:pt>
                  <c:pt idx="99">
                    <c:v>4.5490447750721072</c:v>
                  </c:pt>
                  <c:pt idx="100">
                    <c:v>4.1659205800400736</c:v>
                  </c:pt>
                  <c:pt idx="101">
                    <c:v>4.0709749854300394</c:v>
                  </c:pt>
                  <c:pt idx="102">
                    <c:v>4.0155254242325258</c:v>
                  </c:pt>
                  <c:pt idx="103">
                    <c:v>3.810326760495804</c:v>
                  </c:pt>
                  <c:pt idx="104">
                    <c:v>4.0485294942068428</c:v>
                  </c:pt>
                  <c:pt idx="105">
                    <c:v>4.1150349098118628</c:v>
                  </c:pt>
                  <c:pt idx="106">
                    <c:v>4.0107526933508328</c:v>
                  </c:pt>
                  <c:pt idx="107">
                    <c:v>4.2278272046943961</c:v>
                  </c:pt>
                  <c:pt idx="108">
                    <c:v>4.3141858743569541</c:v>
                  </c:pt>
                  <c:pt idx="109">
                    <c:v>4.1865323821596423</c:v>
                  </c:pt>
                  <c:pt idx="110">
                    <c:v>3.8927267168420654</c:v>
                  </c:pt>
                  <c:pt idx="111">
                    <c:v>4.1008251841509988</c:v>
                  </c:pt>
                  <c:pt idx="112">
                    <c:v>3.9185525888420933</c:v>
                  </c:pt>
                  <c:pt idx="113">
                    <c:v>4.3200120502408685</c:v>
                  </c:pt>
                  <c:pt idx="114">
                    <c:v>4.419527807274223</c:v>
                  </c:pt>
                  <c:pt idx="115">
                    <c:v>4.1254511016279638</c:v>
                  </c:pt>
                  <c:pt idx="116">
                    <c:v>4.0088424947073573</c:v>
                  </c:pt>
                  <c:pt idx="117">
                    <c:v>4.1226581042198562</c:v>
                  </c:pt>
                  <c:pt idx="118">
                    <c:v>3.8707061096635629</c:v>
                  </c:pt>
                  <c:pt idx="119">
                    <c:v>3.8413703797082821</c:v>
                  </c:pt>
                  <c:pt idx="120">
                    <c:v>3.9076283982449547</c:v>
                  </c:pt>
                  <c:pt idx="121">
                    <c:v>3.982601901445189</c:v>
                  </c:pt>
                  <c:pt idx="122">
                    <c:v>3.7875433501512252</c:v>
                  </c:pt>
                  <c:pt idx="123">
                    <c:v>3.8815990914799343</c:v>
                  </c:pt>
                  <c:pt idx="124">
                    <c:v>4.3734553066824411</c:v>
                  </c:pt>
                  <c:pt idx="125">
                    <c:v>4.0276531317540405</c:v>
                  </c:pt>
                  <c:pt idx="126">
                    <c:v>4.3066858629026008</c:v>
                  </c:pt>
                  <c:pt idx="127">
                    <c:v>4.5192806413106243</c:v>
                  </c:pt>
                  <c:pt idx="128">
                    <c:v>4.4513248019524108</c:v>
                  </c:pt>
                  <c:pt idx="129">
                    <c:v>4.1969794831776861</c:v>
                  </c:pt>
                  <c:pt idx="130">
                    <c:v>4.0754995230489657</c:v>
                  </c:pt>
                  <c:pt idx="131">
                    <c:v>4.0460462196888605</c:v>
                  </c:pt>
                  <c:pt idx="132">
                    <c:v>3.9687921672573707</c:v>
                  </c:pt>
                  <c:pt idx="133">
                    <c:v>3.9813708039102322</c:v>
                  </c:pt>
                  <c:pt idx="134">
                    <c:v>4.1781042009557847</c:v>
                  </c:pt>
                  <c:pt idx="135">
                    <c:v>3.8820784279834641</c:v>
                  </c:pt>
                  <c:pt idx="136">
                    <c:v>3.9857371687397625</c:v>
                  </c:pt>
                  <c:pt idx="137">
                    <c:v>3.9369369224633401</c:v>
                  </c:pt>
                  <c:pt idx="138">
                    <c:v>3.5348359342044855</c:v>
                  </c:pt>
                  <c:pt idx="139">
                    <c:v>3.6884432537073271</c:v>
                  </c:pt>
                  <c:pt idx="140">
                    <c:v>3.7580189421039605</c:v>
                  </c:pt>
                  <c:pt idx="141">
                    <c:v>3.8405077159496015</c:v>
                  </c:pt>
                  <c:pt idx="142">
                    <c:v>3.7767718088334563</c:v>
                  </c:pt>
                  <c:pt idx="143">
                    <c:v>4.3386409135263406</c:v>
                  </c:pt>
                  <c:pt idx="144">
                    <c:v>3.8734733375348838</c:v>
                  </c:pt>
                  <c:pt idx="145">
                    <c:v>3.6786655854441039</c:v>
                  </c:pt>
                  <c:pt idx="146">
                    <c:v>4.1731074725690318</c:v>
                  </c:pt>
                  <c:pt idx="147">
                    <c:v>3.7972178559899032</c:v>
                  </c:pt>
                  <c:pt idx="148">
                    <c:v>3.9331970558347518</c:v>
                  </c:pt>
                  <c:pt idx="149">
                    <c:v>4.5558700580574758</c:v>
                  </c:pt>
                  <c:pt idx="150">
                    <c:v>4.1226330564764622</c:v>
                  </c:pt>
                  <c:pt idx="151">
                    <c:v>4.5073307755784775</c:v>
                  </c:pt>
                  <c:pt idx="152">
                    <c:v>4.1819700770428154</c:v>
                  </c:pt>
                  <c:pt idx="153">
                    <c:v>4.1862042035697966</c:v>
                  </c:pt>
                  <c:pt idx="154">
                    <c:v>3.599284856167114</c:v>
                  </c:pt>
                  <c:pt idx="155">
                    <c:v>3.216076036934266</c:v>
                  </c:pt>
                  <c:pt idx="156">
                    <c:v>3.3551061737520977</c:v>
                  </c:pt>
                  <c:pt idx="157">
                    <c:v>3.4500904039557536</c:v>
                  </c:pt>
                  <c:pt idx="158">
                    <c:v>2.8863354418997433</c:v>
                  </c:pt>
                  <c:pt idx="159">
                    <c:v>3.491554738761693</c:v>
                  </c:pt>
                  <c:pt idx="160">
                    <c:v>3.9043987839632326</c:v>
                  </c:pt>
                  <c:pt idx="161">
                    <c:v>3.3207330459437281</c:v>
                  </c:pt>
                  <c:pt idx="162">
                    <c:v>3.1420160565398456</c:v>
                  </c:pt>
                  <c:pt idx="163">
                    <c:v>3.3525661619517733</c:v>
                  </c:pt>
                  <c:pt idx="164">
                    <c:v>3.4058687250914748</c:v>
                  </c:pt>
                  <c:pt idx="165">
                    <c:v>2.9616119285943472</c:v>
                  </c:pt>
                  <c:pt idx="166">
                    <c:v>3.4564687317457317</c:v>
                  </c:pt>
                  <c:pt idx="167">
                    <c:v>3.1063896385791487</c:v>
                  </c:pt>
                  <c:pt idx="168">
                    <c:v>2.8678338611435645</c:v>
                  </c:pt>
                  <c:pt idx="169">
                    <c:v>3.3185504943920825</c:v>
                  </c:pt>
                  <c:pt idx="170">
                    <c:v>2.9902871588267597</c:v>
                  </c:pt>
                  <c:pt idx="171">
                    <c:v>3.5716518666256731</c:v>
                  </c:pt>
                  <c:pt idx="172">
                    <c:v>3.4107015322401142</c:v>
                  </c:pt>
                  <c:pt idx="173">
                    <c:v>3.2023220753331492</c:v>
                  </c:pt>
                  <c:pt idx="174">
                    <c:v>3.0966469543012383</c:v>
                  </c:pt>
                  <c:pt idx="175">
                    <c:v>3.7596956156761183</c:v>
                  </c:pt>
                  <c:pt idx="176">
                    <c:v>3.3676790386280078</c:v>
                  </c:pt>
                  <c:pt idx="177">
                    <c:v>3.1981807134376137</c:v>
                  </c:pt>
                  <c:pt idx="178">
                    <c:v>3.6740467308047413</c:v>
                  </c:pt>
                  <c:pt idx="179">
                    <c:v>4.0745235856483664</c:v>
                  </c:pt>
                  <c:pt idx="180">
                    <c:v>2.8967850661494206</c:v>
                  </c:pt>
                </c:numCache>
              </c:numRef>
            </c:minus>
            <c:spPr>
              <a:noFill/>
              <a:ln w="63500" cap="flat" cmpd="sng" algn="ctr">
                <a:solidFill>
                  <a:schemeClr val="accent2">
                    <a:lumMod val="40000"/>
                    <a:lumOff val="60000"/>
                    <a:alpha val="30000"/>
                  </a:schemeClr>
                </a:solidFill>
                <a:round/>
              </a:ln>
              <a:effectLst/>
            </c:spPr>
          </c:errBars>
          <c:xVal>
            <c:numRef>
              <c:f>'20'!$A$4:$A$184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'20'!$H$4:$H$184</c:f>
              <c:numCache>
                <c:formatCode>General</c:formatCode>
                <c:ptCount val="181"/>
                <c:pt idx="0">
                  <c:v>-6.8804219119579884</c:v>
                </c:pt>
                <c:pt idx="1">
                  <c:v>-7.3982788048396886</c:v>
                </c:pt>
                <c:pt idx="2">
                  <c:v>-6.8583054652184758</c:v>
                </c:pt>
                <c:pt idx="3">
                  <c:v>-6.5549516818090225</c:v>
                </c:pt>
                <c:pt idx="4">
                  <c:v>-6.9169749276283214</c:v>
                </c:pt>
                <c:pt idx="5">
                  <c:v>-6.0382064527437649</c:v>
                </c:pt>
                <c:pt idx="6">
                  <c:v>-5.0997922886131137</c:v>
                </c:pt>
                <c:pt idx="7">
                  <c:v>-4.7396208422651069</c:v>
                </c:pt>
                <c:pt idx="8">
                  <c:v>-5.6653824136046156</c:v>
                </c:pt>
                <c:pt idx="9">
                  <c:v>-5.5478239640766951</c:v>
                </c:pt>
                <c:pt idx="10">
                  <c:v>-5.2235538805505044</c:v>
                </c:pt>
                <c:pt idx="11">
                  <c:v>-4.8833090166278019</c:v>
                </c:pt>
                <c:pt idx="12">
                  <c:v>-5.0866154432796984</c:v>
                </c:pt>
                <c:pt idx="13">
                  <c:v>-2.5823902991487562</c:v>
                </c:pt>
                <c:pt idx="14">
                  <c:v>-1.5134398288019071</c:v>
                </c:pt>
                <c:pt idx="15">
                  <c:v>0</c:v>
                </c:pt>
                <c:pt idx="16">
                  <c:v>-3.6082023809624419</c:v>
                </c:pt>
                <c:pt idx="17">
                  <c:v>-2.4917982486341717</c:v>
                </c:pt>
                <c:pt idx="18">
                  <c:v>-6.2233599164530533</c:v>
                </c:pt>
                <c:pt idx="19">
                  <c:v>-7.3486471867684173</c:v>
                </c:pt>
                <c:pt idx="20">
                  <c:v>-8.6035964671512328</c:v>
                </c:pt>
                <c:pt idx="21">
                  <c:v>-7.8589964228814457</c:v>
                </c:pt>
                <c:pt idx="22">
                  <c:v>-7.8396563892714175</c:v>
                </c:pt>
                <c:pt idx="23">
                  <c:v>-8.6873224123928736</c:v>
                </c:pt>
                <c:pt idx="24">
                  <c:v>-8.6168726138188454</c:v>
                </c:pt>
                <c:pt idx="25">
                  <c:v>-9.0398408189730883</c:v>
                </c:pt>
                <c:pt idx="26">
                  <c:v>-8.3283921473096552</c:v>
                </c:pt>
                <c:pt idx="27">
                  <c:v>-9.8522118896359103</c:v>
                </c:pt>
                <c:pt idx="28">
                  <c:v>-9.5587157919304389</c:v>
                </c:pt>
                <c:pt idx="29">
                  <c:v>-8.7410865123025641</c:v>
                </c:pt>
                <c:pt idx="30">
                  <c:v>-9.9508695658941022</c:v>
                </c:pt>
                <c:pt idx="31">
                  <c:v>-9.7997099415639308</c:v>
                </c:pt>
                <c:pt idx="32">
                  <c:v>-9.1873843031256559</c:v>
                </c:pt>
                <c:pt idx="33">
                  <c:v>-10.146352361039055</c:v>
                </c:pt>
                <c:pt idx="34">
                  <c:v>-9.8682406878295641</c:v>
                </c:pt>
                <c:pt idx="35">
                  <c:v>-9.5849066136680232</c:v>
                </c:pt>
                <c:pt idx="36">
                  <c:v>-8.9438716724435547</c:v>
                </c:pt>
                <c:pt idx="37">
                  <c:v>-9.1805408883250958</c:v>
                </c:pt>
                <c:pt idx="38">
                  <c:v>-9.0725692296704139</c:v>
                </c:pt>
                <c:pt idx="39">
                  <c:v>-8.520975992790067</c:v>
                </c:pt>
                <c:pt idx="40">
                  <c:v>-8.7906628851356761</c:v>
                </c:pt>
                <c:pt idx="41">
                  <c:v>-7.5629821909380235</c:v>
                </c:pt>
                <c:pt idx="42">
                  <c:v>-7.2896602062355029</c:v>
                </c:pt>
                <c:pt idx="43">
                  <c:v>-7.2462346066950589</c:v>
                </c:pt>
                <c:pt idx="44">
                  <c:v>-7.1169237009838264</c:v>
                </c:pt>
                <c:pt idx="45">
                  <c:v>-6.7783419645354677</c:v>
                </c:pt>
                <c:pt idx="46">
                  <c:v>-6.9113178723692981</c:v>
                </c:pt>
                <c:pt idx="47">
                  <c:v>-5.5496634475911923</c:v>
                </c:pt>
                <c:pt idx="48">
                  <c:v>-5.2962670158155758</c:v>
                </c:pt>
                <c:pt idx="49">
                  <c:v>-5.2106252614936812</c:v>
                </c:pt>
                <c:pt idx="50">
                  <c:v>-5.4420147583926699</c:v>
                </c:pt>
                <c:pt idx="51">
                  <c:v>-5.7495344658901857</c:v>
                </c:pt>
                <c:pt idx="52">
                  <c:v>-5.3586758343718133</c:v>
                </c:pt>
                <c:pt idx="53">
                  <c:v>-5.6027032850243872</c:v>
                </c:pt>
                <c:pt idx="54">
                  <c:v>-5.6097548376148652</c:v>
                </c:pt>
                <c:pt idx="55">
                  <c:v>-5.9293346991788551</c:v>
                </c:pt>
                <c:pt idx="56">
                  <c:v>-5.3021024959122265</c:v>
                </c:pt>
                <c:pt idx="57">
                  <c:v>-5.0846602585907101</c:v>
                </c:pt>
                <c:pt idx="58">
                  <c:v>-5.0443962996578673</c:v>
                </c:pt>
                <c:pt idx="59">
                  <c:v>-4.3758821269036305</c:v>
                </c:pt>
                <c:pt idx="60">
                  <c:v>-4.5327215538924959</c:v>
                </c:pt>
                <c:pt idx="61">
                  <c:v>-3.3472978528937181</c:v>
                </c:pt>
                <c:pt idx="62">
                  <c:v>-3.4260381532960911</c:v>
                </c:pt>
                <c:pt idx="63">
                  <c:v>-3.571590200314255</c:v>
                </c:pt>
                <c:pt idx="64">
                  <c:v>-3.6829203189406967</c:v>
                </c:pt>
                <c:pt idx="65">
                  <c:v>-3.5412467904430507</c:v>
                </c:pt>
                <c:pt idx="66">
                  <c:v>-3.1724125894766693</c:v>
                </c:pt>
                <c:pt idx="67">
                  <c:v>-3.5673685343391663</c:v>
                </c:pt>
                <c:pt idx="68">
                  <c:v>-3.2371297730319468</c:v>
                </c:pt>
                <c:pt idx="69">
                  <c:v>-2.8944082997723157</c:v>
                </c:pt>
                <c:pt idx="70">
                  <c:v>-2.8890462509013535</c:v>
                </c:pt>
                <c:pt idx="71">
                  <c:v>-2.7945354090172629</c:v>
                </c:pt>
                <c:pt idx="72">
                  <c:v>-2.6023400632092346</c:v>
                </c:pt>
                <c:pt idx="73">
                  <c:v>-2.3808064446469852</c:v>
                </c:pt>
                <c:pt idx="74">
                  <c:v>-2.8205783480755371</c:v>
                </c:pt>
                <c:pt idx="75">
                  <c:v>-2.2556841890080599</c:v>
                </c:pt>
                <c:pt idx="76">
                  <c:v>-1.721168325106242</c:v>
                </c:pt>
                <c:pt idx="77">
                  <c:v>-1.9433869253175058</c:v>
                </c:pt>
                <c:pt idx="78">
                  <c:v>-1.3479492994749593</c:v>
                </c:pt>
                <c:pt idx="79">
                  <c:v>-1.8526081836578649</c:v>
                </c:pt>
                <c:pt idx="80">
                  <c:v>-2.4820401470634463</c:v>
                </c:pt>
                <c:pt idx="81">
                  <c:v>-1.9604117134352492</c:v>
                </c:pt>
                <c:pt idx="82">
                  <c:v>-1.8322632488515456</c:v>
                </c:pt>
                <c:pt idx="83">
                  <c:v>-2.7430638597054879</c:v>
                </c:pt>
                <c:pt idx="84">
                  <c:v>-2.0746233500896447</c:v>
                </c:pt>
                <c:pt idx="85">
                  <c:v>-2.2899135218807989</c:v>
                </c:pt>
                <c:pt idx="86">
                  <c:v>-1.9681865206630527</c:v>
                </c:pt>
                <c:pt idx="87">
                  <c:v>-2.4074912818114207</c:v>
                </c:pt>
                <c:pt idx="88">
                  <c:v>-2.5256414035128594</c:v>
                </c:pt>
                <c:pt idx="89">
                  <c:v>-2.5441768828939635</c:v>
                </c:pt>
                <c:pt idx="90">
                  <c:v>-2.5128215274948835</c:v>
                </c:pt>
                <c:pt idx="91">
                  <c:v>-1.8540363551738974</c:v>
                </c:pt>
                <c:pt idx="92">
                  <c:v>-2.093972582793767</c:v>
                </c:pt>
                <c:pt idx="93">
                  <c:v>-2.7336355316001879</c:v>
                </c:pt>
                <c:pt idx="94">
                  <c:v>-3.0634429793173141</c:v>
                </c:pt>
                <c:pt idx="95">
                  <c:v>-2.4860552354706194</c:v>
                </c:pt>
                <c:pt idx="96">
                  <c:v>-1.5918641891586935</c:v>
                </c:pt>
                <c:pt idx="97">
                  <c:v>-2.0592955990595492</c:v>
                </c:pt>
                <c:pt idx="98">
                  <c:v>-2.4256822015735815</c:v>
                </c:pt>
                <c:pt idx="99">
                  <c:v>-1.324899133582661</c:v>
                </c:pt>
                <c:pt idx="100">
                  <c:v>-2.213481311177858</c:v>
                </c:pt>
                <c:pt idx="101">
                  <c:v>-2.473873764114634</c:v>
                </c:pt>
                <c:pt idx="102">
                  <c:v>-1.5260091607545017</c:v>
                </c:pt>
                <c:pt idx="103">
                  <c:v>-1.5573456259455301</c:v>
                </c:pt>
                <c:pt idx="104">
                  <c:v>-2.1888482381366603</c:v>
                </c:pt>
                <c:pt idx="105">
                  <c:v>-1.5011610856314757</c:v>
                </c:pt>
                <c:pt idx="106">
                  <c:v>-1.8080927367143449</c:v>
                </c:pt>
                <c:pt idx="107">
                  <c:v>-2.3595345762949012</c:v>
                </c:pt>
                <c:pt idx="108">
                  <c:v>-2.2641556296054772</c:v>
                </c:pt>
                <c:pt idx="109">
                  <c:v>-2.1094906361293408</c:v>
                </c:pt>
                <c:pt idx="110">
                  <c:v>-1.3877543154429202</c:v>
                </c:pt>
                <c:pt idx="111">
                  <c:v>-2.4744090997550745</c:v>
                </c:pt>
                <c:pt idx="112">
                  <c:v>-2.2712583004542659</c:v>
                </c:pt>
                <c:pt idx="113">
                  <c:v>-2.474048857088881</c:v>
                </c:pt>
                <c:pt idx="114">
                  <c:v>-3.0010575200928549</c:v>
                </c:pt>
                <c:pt idx="115">
                  <c:v>-2.7609696736572702</c:v>
                </c:pt>
                <c:pt idx="116">
                  <c:v>-2.0257188819979981</c:v>
                </c:pt>
                <c:pt idx="117">
                  <c:v>-2.9325498215712607</c:v>
                </c:pt>
                <c:pt idx="118">
                  <c:v>-2.0098069437630817</c:v>
                </c:pt>
                <c:pt idx="119">
                  <c:v>-1.6668802030867311</c:v>
                </c:pt>
                <c:pt idx="120">
                  <c:v>-2.0733965937903736</c:v>
                </c:pt>
                <c:pt idx="121">
                  <c:v>-2.6562085685926249</c:v>
                </c:pt>
                <c:pt idx="122">
                  <c:v>-1.5994843026808079</c:v>
                </c:pt>
                <c:pt idx="123">
                  <c:v>-1.8248560302081758</c:v>
                </c:pt>
                <c:pt idx="124">
                  <c:v>-2.7623027156166926</c:v>
                </c:pt>
                <c:pt idx="125">
                  <c:v>-1.896560391024958</c:v>
                </c:pt>
                <c:pt idx="126">
                  <c:v>-2.2416180859351655</c:v>
                </c:pt>
                <c:pt idx="127">
                  <c:v>-2.5270730156799455</c:v>
                </c:pt>
                <c:pt idx="128">
                  <c:v>-2.7260236851708393</c:v>
                </c:pt>
                <c:pt idx="129">
                  <c:v>-1.9304274577401239</c:v>
                </c:pt>
                <c:pt idx="130">
                  <c:v>-1.5597568928154926</c:v>
                </c:pt>
                <c:pt idx="131">
                  <c:v>-1.3812059816512228</c:v>
                </c:pt>
                <c:pt idx="132">
                  <c:v>-0.73703143215519751</c:v>
                </c:pt>
                <c:pt idx="133">
                  <c:v>-1.2988422340380688</c:v>
                </c:pt>
                <c:pt idx="134">
                  <c:v>-1.6122155387628787</c:v>
                </c:pt>
                <c:pt idx="135">
                  <c:v>-1.3035516486994523</c:v>
                </c:pt>
                <c:pt idx="136">
                  <c:v>-1.6356199585263715</c:v>
                </c:pt>
                <c:pt idx="137">
                  <c:v>-1.740137164562082</c:v>
                </c:pt>
                <c:pt idx="138">
                  <c:v>-1.0843166240344024</c:v>
                </c:pt>
                <c:pt idx="139">
                  <c:v>-1.6375817283333489</c:v>
                </c:pt>
                <c:pt idx="140">
                  <c:v>-1.9556999590024269</c:v>
                </c:pt>
                <c:pt idx="141">
                  <c:v>-2.4256993315239077</c:v>
                </c:pt>
                <c:pt idx="142">
                  <c:v>-2.0490340078079372</c:v>
                </c:pt>
                <c:pt idx="143">
                  <c:v>-2.6006494295121541</c:v>
                </c:pt>
                <c:pt idx="144">
                  <c:v>-1.3750099617072895</c:v>
                </c:pt>
                <c:pt idx="145">
                  <c:v>-2.2694252717455621</c:v>
                </c:pt>
                <c:pt idx="146">
                  <c:v>-2.6263470944102618</c:v>
                </c:pt>
                <c:pt idx="147">
                  <c:v>-1.6275264619405769</c:v>
                </c:pt>
                <c:pt idx="148">
                  <c:v>-2.0785017487199196</c:v>
                </c:pt>
                <c:pt idx="149">
                  <c:v>-2.8775049489331419</c:v>
                </c:pt>
                <c:pt idx="150">
                  <c:v>-2.3174475770724094</c:v>
                </c:pt>
                <c:pt idx="151">
                  <c:v>-2.7817411320373062</c:v>
                </c:pt>
                <c:pt idx="152">
                  <c:v>-3.4682124546619151</c:v>
                </c:pt>
                <c:pt idx="153">
                  <c:v>-3.5420961337534753</c:v>
                </c:pt>
                <c:pt idx="154">
                  <c:v>-4.3661093755559977</c:v>
                </c:pt>
                <c:pt idx="155">
                  <c:v>-3.8411060254690716</c:v>
                </c:pt>
                <c:pt idx="156">
                  <c:v>-4.0784734928979907</c:v>
                </c:pt>
                <c:pt idx="157">
                  <c:v>-4.5247672325561554</c:v>
                </c:pt>
                <c:pt idx="158">
                  <c:v>-4.3787801518092753</c:v>
                </c:pt>
                <c:pt idx="159">
                  <c:v>-4.452365272671126</c:v>
                </c:pt>
                <c:pt idx="160">
                  <c:v>-5.1249099702933947</c:v>
                </c:pt>
                <c:pt idx="161">
                  <c:v>-5.0692969043967597</c:v>
                </c:pt>
                <c:pt idx="162">
                  <c:v>-4.1625879988233523</c:v>
                </c:pt>
                <c:pt idx="163">
                  <c:v>-4.8327785082740649</c:v>
                </c:pt>
                <c:pt idx="164">
                  <c:v>-4.4876361564835916</c:v>
                </c:pt>
                <c:pt idx="165">
                  <c:v>-4.2339584398331667</c:v>
                </c:pt>
                <c:pt idx="166">
                  <c:v>-4.4687379771362323</c:v>
                </c:pt>
                <c:pt idx="167">
                  <c:v>-4.5127673444702117</c:v>
                </c:pt>
                <c:pt idx="168">
                  <c:v>-4.0776212615086225</c:v>
                </c:pt>
                <c:pt idx="169">
                  <c:v>-4.1597125331491442</c:v>
                </c:pt>
                <c:pt idx="170">
                  <c:v>-4.1523282003881912</c:v>
                </c:pt>
                <c:pt idx="171">
                  <c:v>-4.5851441209922594</c:v>
                </c:pt>
                <c:pt idx="172">
                  <c:v>-4.6443244870706843</c:v>
                </c:pt>
                <c:pt idx="173">
                  <c:v>-4.0523442709824193</c:v>
                </c:pt>
                <c:pt idx="174">
                  <c:v>-4.3169868827370301</c:v>
                </c:pt>
                <c:pt idx="175">
                  <c:v>-4.0854483581296428</c:v>
                </c:pt>
                <c:pt idx="176">
                  <c:v>-3.8491543289256089</c:v>
                </c:pt>
                <c:pt idx="177">
                  <c:v>-3.951469392515254</c:v>
                </c:pt>
                <c:pt idx="178">
                  <c:v>-3.2438327970590133</c:v>
                </c:pt>
                <c:pt idx="179">
                  <c:v>-4.0955670851964978</c:v>
                </c:pt>
                <c:pt idx="180">
                  <c:v>-0.7827897010800644</c:v>
                </c:pt>
              </c:numCache>
            </c:numRef>
          </c:yVal>
          <c:smooth val="0"/>
          <c:extLst>
            <c:ext xmlns:c16="http://schemas.microsoft.com/office/drawing/2014/chart" uri="{C3380CC4-5D6E-409C-BE32-E72D297353CC}">
              <c16:uniqueId val="{00000000-FF82-4621-B23E-A874468783D3}"/>
            </c:ext>
          </c:extLst>
        </c:ser>
        <c:dLbls>
          <c:showLegendKey val="0"/>
          <c:showVal val="0"/>
          <c:showCatName val="0"/>
          <c:showSerName val="0"/>
          <c:showPercent val="0"/>
          <c:showBubbleSize val="0"/>
        </c:dLbls>
        <c:axId val="203701344"/>
        <c:axId val="203701760"/>
      </c:scatterChart>
      <c:valAx>
        <c:axId val="203701344"/>
        <c:scaling>
          <c:orientation val="minMax"/>
          <c:max val="3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2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3701760"/>
        <c:crosses val="autoZero"/>
        <c:crossBetween val="midCat"/>
        <c:majorUnit val="600"/>
      </c:valAx>
      <c:valAx>
        <c:axId val="203701760"/>
        <c:scaling>
          <c:orientation val="minMax"/>
          <c:min val="-15"/>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400" b="1">
                    <a:solidFill>
                      <a:sysClr val="windowText" lastClr="000000"/>
                    </a:solidFill>
                  </a:rPr>
                  <a:t>%Δ</a:t>
                </a:r>
                <a:r>
                  <a:rPr lang="en-CA" sz="1400" b="1">
                    <a:solidFill>
                      <a:sysClr val="windowText" lastClr="000000"/>
                    </a:solidFill>
                  </a:rPr>
                  <a:t>Canal Area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203701344"/>
        <c:crosses val="autoZero"/>
        <c:crossBetween val="midCat"/>
        <c:majorUnit val="5"/>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275739418460607"/>
          <c:y val="4.6421993860936872E-2"/>
          <c:w val="0.79819466523470528"/>
          <c:h val="0.76579355546658345"/>
        </c:manualLayout>
      </c:layout>
      <c:scatterChart>
        <c:scatterStyle val="lineMarker"/>
        <c:varyColors val="0"/>
        <c:ser>
          <c:idx val="0"/>
          <c:order val="0"/>
          <c:tx>
            <c:strRef>
              <c:f>'40'!$I$3</c:f>
              <c:strCache>
                <c:ptCount val="1"/>
                <c:pt idx="0">
                  <c:v>avg</c:v>
                </c:pt>
              </c:strCache>
            </c:strRef>
          </c:tx>
          <c:spPr>
            <a:ln w="25400" cap="rnd">
              <a:solidFill>
                <a:srgbClr val="DE6614"/>
              </a:solidFill>
              <a:round/>
            </a:ln>
            <a:effectLst/>
          </c:spPr>
          <c:marker>
            <c:symbol val="none"/>
          </c:marker>
          <c:errBars>
            <c:errDir val="y"/>
            <c:errBarType val="both"/>
            <c:errValType val="cust"/>
            <c:noEndCap val="1"/>
            <c:plus>
              <c:numRef>
                <c:f>'40'!$J$4:$J$184</c:f>
                <c:numCache>
                  <c:formatCode>General</c:formatCode>
                  <c:ptCount val="181"/>
                  <c:pt idx="0">
                    <c:v>3.4465193625134858</c:v>
                  </c:pt>
                  <c:pt idx="1">
                    <c:v>3.531911175132544</c:v>
                  </c:pt>
                  <c:pt idx="2">
                    <c:v>3.5345291746266407</c:v>
                  </c:pt>
                  <c:pt idx="3">
                    <c:v>3.390403715704795</c:v>
                  </c:pt>
                  <c:pt idx="4">
                    <c:v>3.8213314364132351</c:v>
                  </c:pt>
                  <c:pt idx="5">
                    <c:v>3.6911092958371081</c:v>
                  </c:pt>
                  <c:pt idx="6">
                    <c:v>3.6319727851600963</c:v>
                  </c:pt>
                  <c:pt idx="7">
                    <c:v>3.8314148000596817</c:v>
                  </c:pt>
                  <c:pt idx="8">
                    <c:v>3.5859978793069787</c:v>
                  </c:pt>
                  <c:pt idx="9">
                    <c:v>3.5686225125744664</c:v>
                  </c:pt>
                  <c:pt idx="10">
                    <c:v>3.4465858001692782</c:v>
                  </c:pt>
                  <c:pt idx="11">
                    <c:v>3.5007829100914858</c:v>
                  </c:pt>
                  <c:pt idx="12">
                    <c:v>3.3640303845812074</c:v>
                  </c:pt>
                  <c:pt idx="13">
                    <c:v>3.4737848962512006</c:v>
                  </c:pt>
                  <c:pt idx="14">
                    <c:v>3.7080781671131811</c:v>
                  </c:pt>
                  <c:pt idx="15">
                    <c:v>0</c:v>
                  </c:pt>
                  <c:pt idx="16">
                    <c:v>0.8863134071279396</c:v>
                  </c:pt>
                  <c:pt idx="17">
                    <c:v>1.6221544006299886</c:v>
                  </c:pt>
                  <c:pt idx="18">
                    <c:v>1.9254074098710041</c:v>
                  </c:pt>
                  <c:pt idx="19">
                    <c:v>1.8008436146911331</c:v>
                  </c:pt>
                  <c:pt idx="20">
                    <c:v>1.636690875298193</c:v>
                  </c:pt>
                  <c:pt idx="21">
                    <c:v>1.9454078027902404</c:v>
                  </c:pt>
                  <c:pt idx="22">
                    <c:v>1.7837862661507669</c:v>
                  </c:pt>
                  <c:pt idx="23">
                    <c:v>2.1805699488858745</c:v>
                  </c:pt>
                  <c:pt idx="24">
                    <c:v>2.3815271024389508</c:v>
                  </c:pt>
                  <c:pt idx="25">
                    <c:v>3.0554822378401547</c:v>
                  </c:pt>
                  <c:pt idx="26">
                    <c:v>2.3280469418545504</c:v>
                  </c:pt>
                  <c:pt idx="27">
                    <c:v>2.9929699177617968</c:v>
                  </c:pt>
                  <c:pt idx="28">
                    <c:v>2.9210141596939891</c:v>
                  </c:pt>
                  <c:pt idx="29">
                    <c:v>3.2690490139189294</c:v>
                  </c:pt>
                  <c:pt idx="30">
                    <c:v>3.3946396494288718</c:v>
                  </c:pt>
                  <c:pt idx="31">
                    <c:v>3.2999128714263861</c:v>
                  </c:pt>
                  <c:pt idx="32">
                    <c:v>2.9972575906772616</c:v>
                  </c:pt>
                  <c:pt idx="33">
                    <c:v>2.7670088783842637</c:v>
                  </c:pt>
                  <c:pt idx="34">
                    <c:v>2.652561970798049</c:v>
                  </c:pt>
                  <c:pt idx="35">
                    <c:v>3.0388175298662068</c:v>
                  </c:pt>
                  <c:pt idx="36">
                    <c:v>3.2598684570304428</c:v>
                  </c:pt>
                  <c:pt idx="37">
                    <c:v>3.1108407102366433</c:v>
                  </c:pt>
                  <c:pt idx="38">
                    <c:v>3.4595631459905585</c:v>
                  </c:pt>
                  <c:pt idx="39">
                    <c:v>3.9803489056490524</c:v>
                  </c:pt>
                  <c:pt idx="40">
                    <c:v>3.6310693411401731</c:v>
                  </c:pt>
                  <c:pt idx="41">
                    <c:v>3.8249575082131435</c:v>
                  </c:pt>
                  <c:pt idx="42">
                    <c:v>3.956516478009954</c:v>
                  </c:pt>
                  <c:pt idx="43">
                    <c:v>4.0646350315793569</c:v>
                  </c:pt>
                  <c:pt idx="44">
                    <c:v>4.1317516401696492</c:v>
                  </c:pt>
                  <c:pt idx="45">
                    <c:v>4.0670772511641777</c:v>
                  </c:pt>
                  <c:pt idx="46">
                    <c:v>4.1469900467160494</c:v>
                  </c:pt>
                  <c:pt idx="47">
                    <c:v>4.042775754340898</c:v>
                  </c:pt>
                  <c:pt idx="48">
                    <c:v>4.015939164395208</c:v>
                  </c:pt>
                  <c:pt idx="49">
                    <c:v>4.3203011980868293</c:v>
                  </c:pt>
                  <c:pt idx="50">
                    <c:v>4.1902956449493649</c:v>
                  </c:pt>
                  <c:pt idx="51">
                    <c:v>4.3359360939274838</c:v>
                  </c:pt>
                  <c:pt idx="52">
                    <c:v>4.3307463539763109</c:v>
                  </c:pt>
                  <c:pt idx="53">
                    <c:v>4.606223164372989</c:v>
                  </c:pt>
                  <c:pt idx="54">
                    <c:v>4.687196279849478</c:v>
                  </c:pt>
                  <c:pt idx="55">
                    <c:v>4.8534617930033477</c:v>
                  </c:pt>
                  <c:pt idx="56">
                    <c:v>5.1213714299375024</c:v>
                  </c:pt>
                  <c:pt idx="57">
                    <c:v>5.0336213261645177</c:v>
                  </c:pt>
                  <c:pt idx="58">
                    <c:v>5.0857318591225651</c:v>
                  </c:pt>
                  <c:pt idx="59">
                    <c:v>5.3564577442669332</c:v>
                  </c:pt>
                  <c:pt idx="60">
                    <c:v>5.4249409575046039</c:v>
                  </c:pt>
                  <c:pt idx="61">
                    <c:v>5.3396959525476841</c:v>
                  </c:pt>
                  <c:pt idx="62">
                    <c:v>5.6613049358980003</c:v>
                  </c:pt>
                  <c:pt idx="63">
                    <c:v>5.7523759810421939</c:v>
                  </c:pt>
                  <c:pt idx="64">
                    <c:v>5.6966142193272429</c:v>
                  </c:pt>
                  <c:pt idx="65">
                    <c:v>6.0307506005866518</c:v>
                  </c:pt>
                  <c:pt idx="66">
                    <c:v>5.8096414959004488</c:v>
                  </c:pt>
                  <c:pt idx="67">
                    <c:v>5.7649474679335597</c:v>
                  </c:pt>
                  <c:pt idx="68">
                    <c:v>6.3957391868383331</c:v>
                  </c:pt>
                  <c:pt idx="69">
                    <c:v>6.4148129301532109</c:v>
                  </c:pt>
                  <c:pt idx="70">
                    <c:v>6.0787414971488456</c:v>
                  </c:pt>
                  <c:pt idx="71">
                    <c:v>5.8022660364180574</c:v>
                  </c:pt>
                  <c:pt idx="72">
                    <c:v>6.0050047551143946</c:v>
                  </c:pt>
                  <c:pt idx="73">
                    <c:v>5.7491904574915935</c:v>
                  </c:pt>
                  <c:pt idx="74">
                    <c:v>6.0163295472068326</c:v>
                  </c:pt>
                  <c:pt idx="75">
                    <c:v>6.1068467938299511</c:v>
                  </c:pt>
                  <c:pt idx="76">
                    <c:v>6.2969652275678296</c:v>
                  </c:pt>
                  <c:pt idx="77">
                    <c:v>6.1519739298670091</c:v>
                  </c:pt>
                  <c:pt idx="78">
                    <c:v>5.7015200800874428</c:v>
                  </c:pt>
                  <c:pt idx="79">
                    <c:v>6.5322646781158058</c:v>
                  </c:pt>
                  <c:pt idx="80">
                    <c:v>6.5134914709252127</c:v>
                  </c:pt>
                  <c:pt idx="81">
                    <c:v>6.0947263087633932</c:v>
                  </c:pt>
                  <c:pt idx="82">
                    <c:v>6.700883370081967</c:v>
                  </c:pt>
                  <c:pt idx="83">
                    <c:v>6.751840224164658</c:v>
                  </c:pt>
                  <c:pt idx="84">
                    <c:v>6.4714049063511636</c:v>
                  </c:pt>
                  <c:pt idx="85">
                    <c:v>6.7593646584001554</c:v>
                  </c:pt>
                  <c:pt idx="86">
                    <c:v>6.5501649909601323</c:v>
                  </c:pt>
                  <c:pt idx="87">
                    <c:v>6.5629664274374493</c:v>
                  </c:pt>
                  <c:pt idx="88">
                    <c:v>6.5332500723738853</c:v>
                  </c:pt>
                  <c:pt idx="89">
                    <c:v>6.1561885133057128</c:v>
                  </c:pt>
                  <c:pt idx="90">
                    <c:v>6.015284382689603</c:v>
                  </c:pt>
                  <c:pt idx="91">
                    <c:v>5.7864927412475913</c:v>
                  </c:pt>
                  <c:pt idx="92">
                    <c:v>5.6292346000680418</c:v>
                  </c:pt>
                  <c:pt idx="93">
                    <c:v>5.8206831715378096</c:v>
                  </c:pt>
                  <c:pt idx="94">
                    <c:v>5.0366214232475714</c:v>
                  </c:pt>
                  <c:pt idx="95">
                    <c:v>5.5215791217863366</c:v>
                  </c:pt>
                  <c:pt idx="96">
                    <c:v>5.498108303891077</c:v>
                  </c:pt>
                  <c:pt idx="97">
                    <c:v>5.2898901710909607</c:v>
                  </c:pt>
                  <c:pt idx="98">
                    <c:v>4.9491840831278644</c:v>
                  </c:pt>
                  <c:pt idx="99">
                    <c:v>5.1786975803032842</c:v>
                  </c:pt>
                  <c:pt idx="100">
                    <c:v>5.0898340795671908</c:v>
                  </c:pt>
                  <c:pt idx="101">
                    <c:v>5.0090250723626273</c:v>
                  </c:pt>
                  <c:pt idx="102">
                    <c:v>4.8317429606387696</c:v>
                  </c:pt>
                  <c:pt idx="103">
                    <c:v>4.9856493933636514</c:v>
                  </c:pt>
                  <c:pt idx="104">
                    <c:v>5.1262361885510419</c:v>
                  </c:pt>
                  <c:pt idx="105">
                    <c:v>4.7575153789858486</c:v>
                  </c:pt>
                  <c:pt idx="106">
                    <c:v>4.7872863566294201</c:v>
                  </c:pt>
                  <c:pt idx="107">
                    <c:v>4.80821086508608</c:v>
                  </c:pt>
                  <c:pt idx="108">
                    <c:v>4.6583710272382977</c:v>
                  </c:pt>
                  <c:pt idx="109">
                    <c:v>4.8177849212263766</c:v>
                  </c:pt>
                  <c:pt idx="110">
                    <c:v>4.8664449016941225</c:v>
                  </c:pt>
                  <c:pt idx="111">
                    <c:v>4.6813111293561764</c:v>
                  </c:pt>
                  <c:pt idx="112">
                    <c:v>4.6862841799906416</c:v>
                  </c:pt>
                  <c:pt idx="113">
                    <c:v>4.7991952935683013</c:v>
                  </c:pt>
                  <c:pt idx="114">
                    <c:v>4.6518799771996635</c:v>
                  </c:pt>
                  <c:pt idx="115">
                    <c:v>4.4419660692342715</c:v>
                  </c:pt>
                  <c:pt idx="116">
                    <c:v>4.6497179024141317</c:v>
                  </c:pt>
                  <c:pt idx="117">
                    <c:v>4.6437635617678179</c:v>
                  </c:pt>
                  <c:pt idx="118">
                    <c:v>4.5163826444965069</c:v>
                  </c:pt>
                  <c:pt idx="119">
                    <c:v>4.6333262483717315</c:v>
                  </c:pt>
                  <c:pt idx="120">
                    <c:v>4.7815335676894435</c:v>
                  </c:pt>
                  <c:pt idx="121">
                    <c:v>4.5863320532216987</c:v>
                  </c:pt>
                  <c:pt idx="122">
                    <c:v>4.5712728294510878</c:v>
                  </c:pt>
                  <c:pt idx="123">
                    <c:v>4.6536208857234795</c:v>
                  </c:pt>
                  <c:pt idx="124">
                    <c:v>4.3507426866666519</c:v>
                  </c:pt>
                  <c:pt idx="125">
                    <c:v>4.3276243485252133</c:v>
                  </c:pt>
                  <c:pt idx="126">
                    <c:v>4.5477592236084536</c:v>
                  </c:pt>
                  <c:pt idx="127">
                    <c:v>4.478882031591402</c:v>
                  </c:pt>
                  <c:pt idx="128">
                    <c:v>4.2245445655716356</c:v>
                  </c:pt>
                  <c:pt idx="129">
                    <c:v>4.4964297879076209</c:v>
                  </c:pt>
                  <c:pt idx="130">
                    <c:v>4.431092522123091</c:v>
                  </c:pt>
                  <c:pt idx="131">
                    <c:v>4.321948003903012</c:v>
                  </c:pt>
                  <c:pt idx="132">
                    <c:v>4.1933678003656008</c:v>
                  </c:pt>
                  <c:pt idx="133">
                    <c:v>4.0172605096729468</c:v>
                  </c:pt>
                  <c:pt idx="134">
                    <c:v>4.3607830598476793</c:v>
                  </c:pt>
                  <c:pt idx="135">
                    <c:v>3.9909451976165848</c:v>
                  </c:pt>
                  <c:pt idx="136">
                    <c:v>4.0938189460251442</c:v>
                  </c:pt>
                  <c:pt idx="137">
                    <c:v>4.157018710310167</c:v>
                  </c:pt>
                  <c:pt idx="138">
                    <c:v>3.8878291631370647</c:v>
                  </c:pt>
                  <c:pt idx="139">
                    <c:v>3.9500912857384844</c:v>
                  </c:pt>
                  <c:pt idx="140">
                    <c:v>3.9258833008181044</c:v>
                  </c:pt>
                  <c:pt idx="141">
                    <c:v>3.783987451158854</c:v>
                  </c:pt>
                  <c:pt idx="142">
                    <c:v>4.0660917024922902</c:v>
                  </c:pt>
                  <c:pt idx="143">
                    <c:v>3.9877495266835381</c:v>
                  </c:pt>
                  <c:pt idx="144">
                    <c:v>3.8692561938079506</c:v>
                  </c:pt>
                  <c:pt idx="145">
                    <c:v>3.6526006980862542</c:v>
                  </c:pt>
                  <c:pt idx="146">
                    <c:v>4.1046792626612829</c:v>
                  </c:pt>
                  <c:pt idx="147">
                    <c:v>3.3686950353672844</c:v>
                  </c:pt>
                  <c:pt idx="148">
                    <c:v>3.3387876395326459</c:v>
                  </c:pt>
                  <c:pt idx="149">
                    <c:v>3.5561667118063438</c:v>
                  </c:pt>
                  <c:pt idx="150">
                    <c:v>3.2758773668760104</c:v>
                  </c:pt>
                  <c:pt idx="151">
                    <c:v>3.2347193714276243</c:v>
                  </c:pt>
                  <c:pt idx="152">
                    <c:v>3.4318386842680089</c:v>
                  </c:pt>
                  <c:pt idx="153">
                    <c:v>3.1481511025195035</c:v>
                  </c:pt>
                  <c:pt idx="154">
                    <c:v>2.7369814347143206</c:v>
                  </c:pt>
                  <c:pt idx="155">
                    <c:v>2.9356169761300475</c:v>
                  </c:pt>
                  <c:pt idx="156">
                    <c:v>2.720357320849053</c:v>
                  </c:pt>
                  <c:pt idx="157">
                    <c:v>2.6697299202635683</c:v>
                  </c:pt>
                  <c:pt idx="158">
                    <c:v>2.9083889829238316</c:v>
                  </c:pt>
                  <c:pt idx="159">
                    <c:v>2.6760094557022214</c:v>
                  </c:pt>
                  <c:pt idx="160">
                    <c:v>2.7185883519852885</c:v>
                  </c:pt>
                  <c:pt idx="161">
                    <c:v>2.5307620141241371</c:v>
                  </c:pt>
                  <c:pt idx="162">
                    <c:v>2.455422362835042</c:v>
                  </c:pt>
                  <c:pt idx="163">
                    <c:v>2.6957406518197944</c:v>
                  </c:pt>
                  <c:pt idx="164">
                    <c:v>2.1869179495365141</c:v>
                  </c:pt>
                  <c:pt idx="165">
                    <c:v>2.5983628995516357</c:v>
                  </c:pt>
                  <c:pt idx="166">
                    <c:v>2.5492043652466529</c:v>
                  </c:pt>
                  <c:pt idx="167">
                    <c:v>2.1245180085952677</c:v>
                  </c:pt>
                  <c:pt idx="168">
                    <c:v>2.1711201559134099</c:v>
                  </c:pt>
                  <c:pt idx="169">
                    <c:v>2.3559186688986729</c:v>
                  </c:pt>
                  <c:pt idx="170">
                    <c:v>2.3425648253511855</c:v>
                  </c:pt>
                  <c:pt idx="171">
                    <c:v>2.3772314860537711</c:v>
                  </c:pt>
                  <c:pt idx="172">
                    <c:v>2.3166864040902087</c:v>
                  </c:pt>
                  <c:pt idx="173">
                    <c:v>2.2840298154537724</c:v>
                  </c:pt>
                  <c:pt idx="174">
                    <c:v>1.9913233372985706</c:v>
                  </c:pt>
                  <c:pt idx="175">
                    <c:v>1.6338798973972901</c:v>
                  </c:pt>
                  <c:pt idx="176">
                    <c:v>1.9330250452764641</c:v>
                  </c:pt>
                  <c:pt idx="177">
                    <c:v>1.7743813448292876</c:v>
                  </c:pt>
                  <c:pt idx="178">
                    <c:v>2.0877165479896851</c:v>
                  </c:pt>
                  <c:pt idx="179">
                    <c:v>2.4107289502255145</c:v>
                  </c:pt>
                  <c:pt idx="180">
                    <c:v>2.5631380695170956</c:v>
                  </c:pt>
                </c:numCache>
              </c:numRef>
            </c:plus>
            <c:minus>
              <c:numRef>
                <c:f>'40'!$J$4:$J$184</c:f>
                <c:numCache>
                  <c:formatCode>General</c:formatCode>
                  <c:ptCount val="181"/>
                  <c:pt idx="0">
                    <c:v>3.4465193625134858</c:v>
                  </c:pt>
                  <c:pt idx="1">
                    <c:v>3.531911175132544</c:v>
                  </c:pt>
                  <c:pt idx="2">
                    <c:v>3.5345291746266407</c:v>
                  </c:pt>
                  <c:pt idx="3">
                    <c:v>3.390403715704795</c:v>
                  </c:pt>
                  <c:pt idx="4">
                    <c:v>3.8213314364132351</c:v>
                  </c:pt>
                  <c:pt idx="5">
                    <c:v>3.6911092958371081</c:v>
                  </c:pt>
                  <c:pt idx="6">
                    <c:v>3.6319727851600963</c:v>
                  </c:pt>
                  <c:pt idx="7">
                    <c:v>3.8314148000596817</c:v>
                  </c:pt>
                  <c:pt idx="8">
                    <c:v>3.5859978793069787</c:v>
                  </c:pt>
                  <c:pt idx="9">
                    <c:v>3.5686225125744664</c:v>
                  </c:pt>
                  <c:pt idx="10">
                    <c:v>3.4465858001692782</c:v>
                  </c:pt>
                  <c:pt idx="11">
                    <c:v>3.5007829100914858</c:v>
                  </c:pt>
                  <c:pt idx="12">
                    <c:v>3.3640303845812074</c:v>
                  </c:pt>
                  <c:pt idx="13">
                    <c:v>3.4737848962512006</c:v>
                  </c:pt>
                  <c:pt idx="14">
                    <c:v>3.7080781671131811</c:v>
                  </c:pt>
                  <c:pt idx="15">
                    <c:v>0</c:v>
                  </c:pt>
                  <c:pt idx="16">
                    <c:v>0.8863134071279396</c:v>
                  </c:pt>
                  <c:pt idx="17">
                    <c:v>1.6221544006299886</c:v>
                  </c:pt>
                  <c:pt idx="18">
                    <c:v>1.9254074098710041</c:v>
                  </c:pt>
                  <c:pt idx="19">
                    <c:v>1.8008436146911331</c:v>
                  </c:pt>
                  <c:pt idx="20">
                    <c:v>1.636690875298193</c:v>
                  </c:pt>
                  <c:pt idx="21">
                    <c:v>1.9454078027902404</c:v>
                  </c:pt>
                  <c:pt idx="22">
                    <c:v>1.7837862661507669</c:v>
                  </c:pt>
                  <c:pt idx="23">
                    <c:v>2.1805699488858745</c:v>
                  </c:pt>
                  <c:pt idx="24">
                    <c:v>2.3815271024389508</c:v>
                  </c:pt>
                  <c:pt idx="25">
                    <c:v>3.0554822378401547</c:v>
                  </c:pt>
                  <c:pt idx="26">
                    <c:v>2.3280469418545504</c:v>
                  </c:pt>
                  <c:pt idx="27">
                    <c:v>2.9929699177617968</c:v>
                  </c:pt>
                  <c:pt idx="28">
                    <c:v>2.9210141596939891</c:v>
                  </c:pt>
                  <c:pt idx="29">
                    <c:v>3.2690490139189294</c:v>
                  </c:pt>
                  <c:pt idx="30">
                    <c:v>3.3946396494288718</c:v>
                  </c:pt>
                  <c:pt idx="31">
                    <c:v>3.2999128714263861</c:v>
                  </c:pt>
                  <c:pt idx="32">
                    <c:v>2.9972575906772616</c:v>
                  </c:pt>
                  <c:pt idx="33">
                    <c:v>2.7670088783842637</c:v>
                  </c:pt>
                  <c:pt idx="34">
                    <c:v>2.652561970798049</c:v>
                  </c:pt>
                  <c:pt idx="35">
                    <c:v>3.0388175298662068</c:v>
                  </c:pt>
                  <c:pt idx="36">
                    <c:v>3.2598684570304428</c:v>
                  </c:pt>
                  <c:pt idx="37">
                    <c:v>3.1108407102366433</c:v>
                  </c:pt>
                  <c:pt idx="38">
                    <c:v>3.4595631459905585</c:v>
                  </c:pt>
                  <c:pt idx="39">
                    <c:v>3.9803489056490524</c:v>
                  </c:pt>
                  <c:pt idx="40">
                    <c:v>3.6310693411401731</c:v>
                  </c:pt>
                  <c:pt idx="41">
                    <c:v>3.8249575082131435</c:v>
                  </c:pt>
                  <c:pt idx="42">
                    <c:v>3.956516478009954</c:v>
                  </c:pt>
                  <c:pt idx="43">
                    <c:v>4.0646350315793569</c:v>
                  </c:pt>
                  <c:pt idx="44">
                    <c:v>4.1317516401696492</c:v>
                  </c:pt>
                  <c:pt idx="45">
                    <c:v>4.0670772511641777</c:v>
                  </c:pt>
                  <c:pt idx="46">
                    <c:v>4.1469900467160494</c:v>
                  </c:pt>
                  <c:pt idx="47">
                    <c:v>4.042775754340898</c:v>
                  </c:pt>
                  <c:pt idx="48">
                    <c:v>4.015939164395208</c:v>
                  </c:pt>
                  <c:pt idx="49">
                    <c:v>4.3203011980868293</c:v>
                  </c:pt>
                  <c:pt idx="50">
                    <c:v>4.1902956449493649</c:v>
                  </c:pt>
                  <c:pt idx="51">
                    <c:v>4.3359360939274838</c:v>
                  </c:pt>
                  <c:pt idx="52">
                    <c:v>4.3307463539763109</c:v>
                  </c:pt>
                  <c:pt idx="53">
                    <c:v>4.606223164372989</c:v>
                  </c:pt>
                  <c:pt idx="54">
                    <c:v>4.687196279849478</c:v>
                  </c:pt>
                  <c:pt idx="55">
                    <c:v>4.8534617930033477</c:v>
                  </c:pt>
                  <c:pt idx="56">
                    <c:v>5.1213714299375024</c:v>
                  </c:pt>
                  <c:pt idx="57">
                    <c:v>5.0336213261645177</c:v>
                  </c:pt>
                  <c:pt idx="58">
                    <c:v>5.0857318591225651</c:v>
                  </c:pt>
                  <c:pt idx="59">
                    <c:v>5.3564577442669332</c:v>
                  </c:pt>
                  <c:pt idx="60">
                    <c:v>5.4249409575046039</c:v>
                  </c:pt>
                  <c:pt idx="61">
                    <c:v>5.3396959525476841</c:v>
                  </c:pt>
                  <c:pt idx="62">
                    <c:v>5.6613049358980003</c:v>
                  </c:pt>
                  <c:pt idx="63">
                    <c:v>5.7523759810421939</c:v>
                  </c:pt>
                  <c:pt idx="64">
                    <c:v>5.6966142193272429</c:v>
                  </c:pt>
                  <c:pt idx="65">
                    <c:v>6.0307506005866518</c:v>
                  </c:pt>
                  <c:pt idx="66">
                    <c:v>5.8096414959004488</c:v>
                  </c:pt>
                  <c:pt idx="67">
                    <c:v>5.7649474679335597</c:v>
                  </c:pt>
                  <c:pt idx="68">
                    <c:v>6.3957391868383331</c:v>
                  </c:pt>
                  <c:pt idx="69">
                    <c:v>6.4148129301532109</c:v>
                  </c:pt>
                  <c:pt idx="70">
                    <c:v>6.0787414971488456</c:v>
                  </c:pt>
                  <c:pt idx="71">
                    <c:v>5.8022660364180574</c:v>
                  </c:pt>
                  <c:pt idx="72">
                    <c:v>6.0050047551143946</c:v>
                  </c:pt>
                  <c:pt idx="73">
                    <c:v>5.7491904574915935</c:v>
                  </c:pt>
                  <c:pt idx="74">
                    <c:v>6.0163295472068326</c:v>
                  </c:pt>
                  <c:pt idx="75">
                    <c:v>6.1068467938299511</c:v>
                  </c:pt>
                  <c:pt idx="76">
                    <c:v>6.2969652275678296</c:v>
                  </c:pt>
                  <c:pt idx="77">
                    <c:v>6.1519739298670091</c:v>
                  </c:pt>
                  <c:pt idx="78">
                    <c:v>5.7015200800874428</c:v>
                  </c:pt>
                  <c:pt idx="79">
                    <c:v>6.5322646781158058</c:v>
                  </c:pt>
                  <c:pt idx="80">
                    <c:v>6.5134914709252127</c:v>
                  </c:pt>
                  <c:pt idx="81">
                    <c:v>6.0947263087633932</c:v>
                  </c:pt>
                  <c:pt idx="82">
                    <c:v>6.700883370081967</c:v>
                  </c:pt>
                  <c:pt idx="83">
                    <c:v>6.751840224164658</c:v>
                  </c:pt>
                  <c:pt idx="84">
                    <c:v>6.4714049063511636</c:v>
                  </c:pt>
                  <c:pt idx="85">
                    <c:v>6.7593646584001554</c:v>
                  </c:pt>
                  <c:pt idx="86">
                    <c:v>6.5501649909601323</c:v>
                  </c:pt>
                  <c:pt idx="87">
                    <c:v>6.5629664274374493</c:v>
                  </c:pt>
                  <c:pt idx="88">
                    <c:v>6.5332500723738853</c:v>
                  </c:pt>
                  <c:pt idx="89">
                    <c:v>6.1561885133057128</c:v>
                  </c:pt>
                  <c:pt idx="90">
                    <c:v>6.015284382689603</c:v>
                  </c:pt>
                  <c:pt idx="91">
                    <c:v>5.7864927412475913</c:v>
                  </c:pt>
                  <c:pt idx="92">
                    <c:v>5.6292346000680418</c:v>
                  </c:pt>
                  <c:pt idx="93">
                    <c:v>5.8206831715378096</c:v>
                  </c:pt>
                  <c:pt idx="94">
                    <c:v>5.0366214232475714</c:v>
                  </c:pt>
                  <c:pt idx="95">
                    <c:v>5.5215791217863366</c:v>
                  </c:pt>
                  <c:pt idx="96">
                    <c:v>5.498108303891077</c:v>
                  </c:pt>
                  <c:pt idx="97">
                    <c:v>5.2898901710909607</c:v>
                  </c:pt>
                  <c:pt idx="98">
                    <c:v>4.9491840831278644</c:v>
                  </c:pt>
                  <c:pt idx="99">
                    <c:v>5.1786975803032842</c:v>
                  </c:pt>
                  <c:pt idx="100">
                    <c:v>5.0898340795671908</c:v>
                  </c:pt>
                  <c:pt idx="101">
                    <c:v>5.0090250723626273</c:v>
                  </c:pt>
                  <c:pt idx="102">
                    <c:v>4.8317429606387696</c:v>
                  </c:pt>
                  <c:pt idx="103">
                    <c:v>4.9856493933636514</c:v>
                  </c:pt>
                  <c:pt idx="104">
                    <c:v>5.1262361885510419</c:v>
                  </c:pt>
                  <c:pt idx="105">
                    <c:v>4.7575153789858486</c:v>
                  </c:pt>
                  <c:pt idx="106">
                    <c:v>4.7872863566294201</c:v>
                  </c:pt>
                  <c:pt idx="107">
                    <c:v>4.80821086508608</c:v>
                  </c:pt>
                  <c:pt idx="108">
                    <c:v>4.6583710272382977</c:v>
                  </c:pt>
                  <c:pt idx="109">
                    <c:v>4.8177849212263766</c:v>
                  </c:pt>
                  <c:pt idx="110">
                    <c:v>4.8664449016941225</c:v>
                  </c:pt>
                  <c:pt idx="111">
                    <c:v>4.6813111293561764</c:v>
                  </c:pt>
                  <c:pt idx="112">
                    <c:v>4.6862841799906416</c:v>
                  </c:pt>
                  <c:pt idx="113">
                    <c:v>4.7991952935683013</c:v>
                  </c:pt>
                  <c:pt idx="114">
                    <c:v>4.6518799771996635</c:v>
                  </c:pt>
                  <c:pt idx="115">
                    <c:v>4.4419660692342715</c:v>
                  </c:pt>
                  <c:pt idx="116">
                    <c:v>4.6497179024141317</c:v>
                  </c:pt>
                  <c:pt idx="117">
                    <c:v>4.6437635617678179</c:v>
                  </c:pt>
                  <c:pt idx="118">
                    <c:v>4.5163826444965069</c:v>
                  </c:pt>
                  <c:pt idx="119">
                    <c:v>4.6333262483717315</c:v>
                  </c:pt>
                  <c:pt idx="120">
                    <c:v>4.7815335676894435</c:v>
                  </c:pt>
                  <c:pt idx="121">
                    <c:v>4.5863320532216987</c:v>
                  </c:pt>
                  <c:pt idx="122">
                    <c:v>4.5712728294510878</c:v>
                  </c:pt>
                  <c:pt idx="123">
                    <c:v>4.6536208857234795</c:v>
                  </c:pt>
                  <c:pt idx="124">
                    <c:v>4.3507426866666519</c:v>
                  </c:pt>
                  <c:pt idx="125">
                    <c:v>4.3276243485252133</c:v>
                  </c:pt>
                  <c:pt idx="126">
                    <c:v>4.5477592236084536</c:v>
                  </c:pt>
                  <c:pt idx="127">
                    <c:v>4.478882031591402</c:v>
                  </c:pt>
                  <c:pt idx="128">
                    <c:v>4.2245445655716356</c:v>
                  </c:pt>
                  <c:pt idx="129">
                    <c:v>4.4964297879076209</c:v>
                  </c:pt>
                  <c:pt idx="130">
                    <c:v>4.431092522123091</c:v>
                  </c:pt>
                  <c:pt idx="131">
                    <c:v>4.321948003903012</c:v>
                  </c:pt>
                  <c:pt idx="132">
                    <c:v>4.1933678003656008</c:v>
                  </c:pt>
                  <c:pt idx="133">
                    <c:v>4.0172605096729468</c:v>
                  </c:pt>
                  <c:pt idx="134">
                    <c:v>4.3607830598476793</c:v>
                  </c:pt>
                  <c:pt idx="135">
                    <c:v>3.9909451976165848</c:v>
                  </c:pt>
                  <c:pt idx="136">
                    <c:v>4.0938189460251442</c:v>
                  </c:pt>
                  <c:pt idx="137">
                    <c:v>4.157018710310167</c:v>
                  </c:pt>
                  <c:pt idx="138">
                    <c:v>3.8878291631370647</c:v>
                  </c:pt>
                  <c:pt idx="139">
                    <c:v>3.9500912857384844</c:v>
                  </c:pt>
                  <c:pt idx="140">
                    <c:v>3.9258833008181044</c:v>
                  </c:pt>
                  <c:pt idx="141">
                    <c:v>3.783987451158854</c:v>
                  </c:pt>
                  <c:pt idx="142">
                    <c:v>4.0660917024922902</c:v>
                  </c:pt>
                  <c:pt idx="143">
                    <c:v>3.9877495266835381</c:v>
                  </c:pt>
                  <c:pt idx="144">
                    <c:v>3.8692561938079506</c:v>
                  </c:pt>
                  <c:pt idx="145">
                    <c:v>3.6526006980862542</c:v>
                  </c:pt>
                  <c:pt idx="146">
                    <c:v>4.1046792626612829</c:v>
                  </c:pt>
                  <c:pt idx="147">
                    <c:v>3.3686950353672844</c:v>
                  </c:pt>
                  <c:pt idx="148">
                    <c:v>3.3387876395326459</c:v>
                  </c:pt>
                  <c:pt idx="149">
                    <c:v>3.5561667118063438</c:v>
                  </c:pt>
                  <c:pt idx="150">
                    <c:v>3.2758773668760104</c:v>
                  </c:pt>
                  <c:pt idx="151">
                    <c:v>3.2347193714276243</c:v>
                  </c:pt>
                  <c:pt idx="152">
                    <c:v>3.4318386842680089</c:v>
                  </c:pt>
                  <c:pt idx="153">
                    <c:v>3.1481511025195035</c:v>
                  </c:pt>
                  <c:pt idx="154">
                    <c:v>2.7369814347143206</c:v>
                  </c:pt>
                  <c:pt idx="155">
                    <c:v>2.9356169761300475</c:v>
                  </c:pt>
                  <c:pt idx="156">
                    <c:v>2.720357320849053</c:v>
                  </c:pt>
                  <c:pt idx="157">
                    <c:v>2.6697299202635683</c:v>
                  </c:pt>
                  <c:pt idx="158">
                    <c:v>2.9083889829238316</c:v>
                  </c:pt>
                  <c:pt idx="159">
                    <c:v>2.6760094557022214</c:v>
                  </c:pt>
                  <c:pt idx="160">
                    <c:v>2.7185883519852885</c:v>
                  </c:pt>
                  <c:pt idx="161">
                    <c:v>2.5307620141241371</c:v>
                  </c:pt>
                  <c:pt idx="162">
                    <c:v>2.455422362835042</c:v>
                  </c:pt>
                  <c:pt idx="163">
                    <c:v>2.6957406518197944</c:v>
                  </c:pt>
                  <c:pt idx="164">
                    <c:v>2.1869179495365141</c:v>
                  </c:pt>
                  <c:pt idx="165">
                    <c:v>2.5983628995516357</c:v>
                  </c:pt>
                  <c:pt idx="166">
                    <c:v>2.5492043652466529</c:v>
                  </c:pt>
                  <c:pt idx="167">
                    <c:v>2.1245180085952677</c:v>
                  </c:pt>
                  <c:pt idx="168">
                    <c:v>2.1711201559134099</c:v>
                  </c:pt>
                  <c:pt idx="169">
                    <c:v>2.3559186688986729</c:v>
                  </c:pt>
                  <c:pt idx="170">
                    <c:v>2.3425648253511855</c:v>
                  </c:pt>
                  <c:pt idx="171">
                    <c:v>2.3772314860537711</c:v>
                  </c:pt>
                  <c:pt idx="172">
                    <c:v>2.3166864040902087</c:v>
                  </c:pt>
                  <c:pt idx="173">
                    <c:v>2.2840298154537724</c:v>
                  </c:pt>
                  <c:pt idx="174">
                    <c:v>1.9913233372985706</c:v>
                  </c:pt>
                  <c:pt idx="175">
                    <c:v>1.6338798973972901</c:v>
                  </c:pt>
                  <c:pt idx="176">
                    <c:v>1.9330250452764641</c:v>
                  </c:pt>
                  <c:pt idx="177">
                    <c:v>1.7743813448292876</c:v>
                  </c:pt>
                  <c:pt idx="178">
                    <c:v>2.0877165479896851</c:v>
                  </c:pt>
                  <c:pt idx="179">
                    <c:v>2.4107289502255145</c:v>
                  </c:pt>
                  <c:pt idx="180">
                    <c:v>2.5631380695170956</c:v>
                  </c:pt>
                </c:numCache>
              </c:numRef>
            </c:minus>
            <c:spPr>
              <a:noFill/>
              <a:ln w="63500" cap="flat" cmpd="sng" algn="ctr">
                <a:solidFill>
                  <a:srgbClr val="EC8E1C">
                    <a:alpha val="25000"/>
                  </a:srgbClr>
                </a:solidFill>
                <a:round/>
              </a:ln>
              <a:effectLst/>
            </c:spPr>
          </c:errBars>
          <c:xVal>
            <c:numRef>
              <c:f>'40'!$A$4:$A$184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'40'!$I$4:$I$184</c:f>
              <c:numCache>
                <c:formatCode>General</c:formatCode>
                <c:ptCount val="181"/>
                <c:pt idx="0">
                  <c:v>-8.4795287962698662</c:v>
                </c:pt>
                <c:pt idx="1">
                  <c:v>-6.5407271204369852</c:v>
                </c:pt>
                <c:pt idx="2">
                  <c:v>-7.1568368311973609</c:v>
                </c:pt>
                <c:pt idx="3">
                  <c:v>-5.0940004652215389</c:v>
                </c:pt>
                <c:pt idx="4">
                  <c:v>-4.3150958855233625</c:v>
                </c:pt>
                <c:pt idx="5">
                  <c:v>-4.8165191177750639</c:v>
                </c:pt>
                <c:pt idx="6">
                  <c:v>-4.4984088460550256</c:v>
                </c:pt>
                <c:pt idx="7">
                  <c:v>-6.0409989773399078</c:v>
                </c:pt>
                <c:pt idx="8">
                  <c:v>-4.4553710600660512</c:v>
                </c:pt>
                <c:pt idx="9">
                  <c:v>-5.1067708994265724</c:v>
                </c:pt>
                <c:pt idx="10">
                  <c:v>-5.1257852645595943</c:v>
                </c:pt>
                <c:pt idx="11">
                  <c:v>-4.1876069596139534</c:v>
                </c:pt>
                <c:pt idx="12">
                  <c:v>-3.9978898685228175</c:v>
                </c:pt>
                <c:pt idx="13">
                  <c:v>-4.550953142307316</c:v>
                </c:pt>
                <c:pt idx="14">
                  <c:v>-2.9352510143792858</c:v>
                </c:pt>
                <c:pt idx="15">
                  <c:v>0</c:v>
                </c:pt>
                <c:pt idx="16">
                  <c:v>-0.71524987419216179</c:v>
                </c:pt>
                <c:pt idx="17">
                  <c:v>-0.86784982243647091</c:v>
                </c:pt>
                <c:pt idx="18">
                  <c:v>-1.1468094446950612</c:v>
                </c:pt>
                <c:pt idx="19">
                  <c:v>-0.83465074498918312</c:v>
                </c:pt>
                <c:pt idx="20">
                  <c:v>-1.2693328279962979</c:v>
                </c:pt>
                <c:pt idx="21">
                  <c:v>-2.8132779100082432E-2</c:v>
                </c:pt>
                <c:pt idx="22">
                  <c:v>-0.84817611114944269</c:v>
                </c:pt>
                <c:pt idx="23">
                  <c:v>-2.0737953239864408</c:v>
                </c:pt>
                <c:pt idx="24">
                  <c:v>-1.7109801306465529</c:v>
                </c:pt>
                <c:pt idx="25">
                  <c:v>-2.1667401903520713</c:v>
                </c:pt>
                <c:pt idx="26">
                  <c:v>-3.4074748623652931</c:v>
                </c:pt>
                <c:pt idx="27">
                  <c:v>-2.1337553716134616</c:v>
                </c:pt>
                <c:pt idx="28">
                  <c:v>-2.843228225693494</c:v>
                </c:pt>
                <c:pt idx="29">
                  <c:v>-3.8797329898156301</c:v>
                </c:pt>
                <c:pt idx="30">
                  <c:v>-3.8726050502535485</c:v>
                </c:pt>
                <c:pt idx="31">
                  <c:v>-1.3221608811164369</c:v>
                </c:pt>
                <c:pt idx="32">
                  <c:v>-1.1156201640721535</c:v>
                </c:pt>
                <c:pt idx="33">
                  <c:v>-1.3848027583624523</c:v>
                </c:pt>
                <c:pt idx="34">
                  <c:v>-0.11426242062572887</c:v>
                </c:pt>
                <c:pt idx="35">
                  <c:v>0.69205134692701165</c:v>
                </c:pt>
                <c:pt idx="36">
                  <c:v>-0.53139586691878904</c:v>
                </c:pt>
                <c:pt idx="37">
                  <c:v>0.66795095222293177</c:v>
                </c:pt>
                <c:pt idx="38">
                  <c:v>0.41011373005775703</c:v>
                </c:pt>
                <c:pt idx="39">
                  <c:v>-5.818377718608149E-2</c:v>
                </c:pt>
                <c:pt idx="40">
                  <c:v>1.5568915982742433</c:v>
                </c:pt>
                <c:pt idx="41">
                  <c:v>-0.15475207133614838</c:v>
                </c:pt>
                <c:pt idx="42">
                  <c:v>0.60160452347343807</c:v>
                </c:pt>
                <c:pt idx="43">
                  <c:v>0.72888021025812322</c:v>
                </c:pt>
                <c:pt idx="44">
                  <c:v>0.86371379167522633</c:v>
                </c:pt>
                <c:pt idx="45">
                  <c:v>0.91177718865616286</c:v>
                </c:pt>
                <c:pt idx="46">
                  <c:v>0.45154892176119227</c:v>
                </c:pt>
                <c:pt idx="47">
                  <c:v>0.83319090766120396</c:v>
                </c:pt>
                <c:pt idx="48">
                  <c:v>1.005512483914941</c:v>
                </c:pt>
                <c:pt idx="49">
                  <c:v>-9.5783960460822062E-2</c:v>
                </c:pt>
                <c:pt idx="50">
                  <c:v>0.43475650816453687</c:v>
                </c:pt>
                <c:pt idx="51">
                  <c:v>0.90998546456292517</c:v>
                </c:pt>
                <c:pt idx="52">
                  <c:v>1.01352652065849</c:v>
                </c:pt>
                <c:pt idx="53">
                  <c:v>1.353554656683454</c:v>
                </c:pt>
                <c:pt idx="54">
                  <c:v>1.3760834315887682</c:v>
                </c:pt>
                <c:pt idx="55">
                  <c:v>0.45416906153692438</c:v>
                </c:pt>
                <c:pt idx="56">
                  <c:v>-0.37694828551621234</c:v>
                </c:pt>
                <c:pt idx="57">
                  <c:v>0.7480668743511707</c:v>
                </c:pt>
                <c:pt idx="58">
                  <c:v>0.87404299317173639</c:v>
                </c:pt>
                <c:pt idx="59">
                  <c:v>-0.21411192235441437</c:v>
                </c:pt>
                <c:pt idx="60">
                  <c:v>0.36988298243850587</c:v>
                </c:pt>
                <c:pt idx="61">
                  <c:v>0.93418074566541165</c:v>
                </c:pt>
                <c:pt idx="62">
                  <c:v>0.36624935732639891</c:v>
                </c:pt>
                <c:pt idx="63">
                  <c:v>0.22998226455417534</c:v>
                </c:pt>
                <c:pt idx="64">
                  <c:v>0.81058934755958489</c:v>
                </c:pt>
                <c:pt idx="65">
                  <c:v>-0.75347118256309031</c:v>
                </c:pt>
                <c:pt idx="66">
                  <c:v>-0.78073921908606791</c:v>
                </c:pt>
                <c:pt idx="67">
                  <c:v>-9.3697910629195746E-2</c:v>
                </c:pt>
                <c:pt idx="68">
                  <c:v>-0.98838180651296725</c:v>
                </c:pt>
                <c:pt idx="69">
                  <c:v>-0.95036708230265432</c:v>
                </c:pt>
                <c:pt idx="70">
                  <c:v>0.46168993363698468</c:v>
                </c:pt>
                <c:pt idx="71">
                  <c:v>0.61617784547665366</c:v>
                </c:pt>
                <c:pt idx="72">
                  <c:v>1.1981581864663522</c:v>
                </c:pt>
                <c:pt idx="73">
                  <c:v>1.2913813115292965</c:v>
                </c:pt>
                <c:pt idx="74">
                  <c:v>1.7874633237021684</c:v>
                </c:pt>
                <c:pt idx="75">
                  <c:v>1.8673626651097937</c:v>
                </c:pt>
                <c:pt idx="76">
                  <c:v>2.1341234493440284</c:v>
                </c:pt>
                <c:pt idx="77">
                  <c:v>3.35386638643693</c:v>
                </c:pt>
                <c:pt idx="78">
                  <c:v>4.3852960172236255</c:v>
                </c:pt>
                <c:pt idx="79">
                  <c:v>2.9021530829282796</c:v>
                </c:pt>
                <c:pt idx="80">
                  <c:v>3.6656026508747734</c:v>
                </c:pt>
                <c:pt idx="81">
                  <c:v>4.8106850561254664</c:v>
                </c:pt>
                <c:pt idx="82">
                  <c:v>3.6774282575912216</c:v>
                </c:pt>
                <c:pt idx="83">
                  <c:v>4.4759490320648414</c:v>
                </c:pt>
                <c:pt idx="84">
                  <c:v>5.528387853980429</c:v>
                </c:pt>
                <c:pt idx="85">
                  <c:v>5.2986209229390182</c:v>
                </c:pt>
                <c:pt idx="86">
                  <c:v>5.6655841582395485</c:v>
                </c:pt>
                <c:pt idx="87">
                  <c:v>5.8059554558346251</c:v>
                </c:pt>
                <c:pt idx="88">
                  <c:v>5.5559411749040581</c:v>
                </c:pt>
                <c:pt idx="89">
                  <c:v>5.9647926590864628</c:v>
                </c:pt>
                <c:pt idx="90">
                  <c:v>5.5130737786659507</c:v>
                </c:pt>
                <c:pt idx="91">
                  <c:v>5.7423135158890171</c:v>
                </c:pt>
                <c:pt idx="92">
                  <c:v>5.89914215866765</c:v>
                </c:pt>
                <c:pt idx="93">
                  <c:v>4.9679791140599052</c:v>
                </c:pt>
                <c:pt idx="94">
                  <c:v>5.7159506440395331</c:v>
                </c:pt>
                <c:pt idx="95">
                  <c:v>4.8007747455466783</c:v>
                </c:pt>
                <c:pt idx="96">
                  <c:v>4.279502369304927</c:v>
                </c:pt>
                <c:pt idx="97">
                  <c:v>4.6273321426165186</c:v>
                </c:pt>
                <c:pt idx="98">
                  <c:v>5.4877283868544202</c:v>
                </c:pt>
                <c:pt idx="99">
                  <c:v>3.2541919730420537</c:v>
                </c:pt>
                <c:pt idx="100">
                  <c:v>3.3114525689395649</c:v>
                </c:pt>
                <c:pt idx="101">
                  <c:v>3.3589081666174323</c:v>
                </c:pt>
                <c:pt idx="102">
                  <c:v>3.6430733401147175</c:v>
                </c:pt>
                <c:pt idx="103">
                  <c:v>2.8934576675188644</c:v>
                </c:pt>
                <c:pt idx="104">
                  <c:v>2.380701261321295</c:v>
                </c:pt>
                <c:pt idx="105">
                  <c:v>2.4935411566485106</c:v>
                </c:pt>
                <c:pt idx="106">
                  <c:v>1.6794030248931531</c:v>
                </c:pt>
                <c:pt idx="107">
                  <c:v>0.73045879785652146</c:v>
                </c:pt>
                <c:pt idx="108">
                  <c:v>0.56464916305567325</c:v>
                </c:pt>
                <c:pt idx="109">
                  <c:v>-8.8713789871368062E-2</c:v>
                </c:pt>
                <c:pt idx="110">
                  <c:v>0.8142004072500042</c:v>
                </c:pt>
                <c:pt idx="111">
                  <c:v>0.26267882320200592</c:v>
                </c:pt>
                <c:pt idx="112">
                  <c:v>1.0583996419746582</c:v>
                </c:pt>
                <c:pt idx="113">
                  <c:v>-0.45202577255258047</c:v>
                </c:pt>
                <c:pt idx="114">
                  <c:v>0.70204840786437284</c:v>
                </c:pt>
                <c:pt idx="115">
                  <c:v>0.45722356537823167</c:v>
                </c:pt>
                <c:pt idx="116">
                  <c:v>-0.71263020023949863</c:v>
                </c:pt>
                <c:pt idx="117">
                  <c:v>0.10707468648586234</c:v>
                </c:pt>
                <c:pt idx="118">
                  <c:v>-0.31956119156109813</c:v>
                </c:pt>
                <c:pt idx="119">
                  <c:v>-0.48694168690427436</c:v>
                </c:pt>
                <c:pt idx="120">
                  <c:v>-0.64447171473700382</c:v>
                </c:pt>
                <c:pt idx="121">
                  <c:v>4.7410358054503679E-2</c:v>
                </c:pt>
                <c:pt idx="122">
                  <c:v>-1.0312598771692116</c:v>
                </c:pt>
                <c:pt idx="123">
                  <c:v>-1.2010268077067334</c:v>
                </c:pt>
                <c:pt idx="124">
                  <c:v>5.8586859678855874E-3</c:v>
                </c:pt>
                <c:pt idx="125">
                  <c:v>-0.42442454041876915</c:v>
                </c:pt>
                <c:pt idx="126">
                  <c:v>-0.53711511047626292</c:v>
                </c:pt>
                <c:pt idx="127">
                  <c:v>-0.36025646387174109</c:v>
                </c:pt>
                <c:pt idx="128">
                  <c:v>-0.69035755875991678</c:v>
                </c:pt>
                <c:pt idx="129">
                  <c:v>-1.1626480889083932</c:v>
                </c:pt>
                <c:pt idx="130">
                  <c:v>-1.1911568248561741</c:v>
                </c:pt>
                <c:pt idx="131">
                  <c:v>-1.4840047178985307</c:v>
                </c:pt>
                <c:pt idx="132">
                  <c:v>-1.3598466101400508</c:v>
                </c:pt>
                <c:pt idx="133">
                  <c:v>-0.79123808870706369</c:v>
                </c:pt>
                <c:pt idx="134">
                  <c:v>-1.9288494048373306</c:v>
                </c:pt>
                <c:pt idx="135">
                  <c:v>-1.7822839139216176</c:v>
                </c:pt>
                <c:pt idx="136">
                  <c:v>-1.7189244461497044</c:v>
                </c:pt>
                <c:pt idx="137">
                  <c:v>-2.5585836858248392</c:v>
                </c:pt>
                <c:pt idx="138">
                  <c:v>-2.2229473252043594</c:v>
                </c:pt>
                <c:pt idx="139">
                  <c:v>-2.6412699262441293</c:v>
                </c:pt>
                <c:pt idx="140">
                  <c:v>-2.3619681796451788</c:v>
                </c:pt>
                <c:pt idx="141">
                  <c:v>-3.1554068328103924</c:v>
                </c:pt>
                <c:pt idx="142">
                  <c:v>-2.1873879992392049</c:v>
                </c:pt>
                <c:pt idx="143">
                  <c:v>-4.1635558739747065</c:v>
                </c:pt>
                <c:pt idx="144">
                  <c:v>-2.8594632067007035</c:v>
                </c:pt>
                <c:pt idx="145">
                  <c:v>-4.2708311745850711</c:v>
                </c:pt>
                <c:pt idx="146">
                  <c:v>-4.6449782484807036</c:v>
                </c:pt>
                <c:pt idx="147">
                  <c:v>-3.6913225234308058</c:v>
                </c:pt>
                <c:pt idx="148">
                  <c:v>-4.7986779780598079</c:v>
                </c:pt>
                <c:pt idx="149">
                  <c:v>-4.6000815216931157</c:v>
                </c:pt>
                <c:pt idx="150">
                  <c:v>-3.3721795748666361</c:v>
                </c:pt>
                <c:pt idx="151">
                  <c:v>-4.325045392191055</c:v>
                </c:pt>
                <c:pt idx="152">
                  <c:v>-3.0450993822311463</c:v>
                </c:pt>
                <c:pt idx="153">
                  <c:v>-3.6372338057990552</c:v>
                </c:pt>
                <c:pt idx="154">
                  <c:v>-4.2106076753935371</c:v>
                </c:pt>
                <c:pt idx="155">
                  <c:v>-3.7884497287500687</c:v>
                </c:pt>
                <c:pt idx="156">
                  <c:v>-3.5904744448453156</c:v>
                </c:pt>
                <c:pt idx="157">
                  <c:v>-4.7306781141186027</c:v>
                </c:pt>
                <c:pt idx="158">
                  <c:v>-3.9911430075089749</c:v>
                </c:pt>
                <c:pt idx="159">
                  <c:v>-3.8579025938345373</c:v>
                </c:pt>
                <c:pt idx="160">
                  <c:v>-4.5327242794969758</c:v>
                </c:pt>
                <c:pt idx="161">
                  <c:v>-4.0593118014305443</c:v>
                </c:pt>
                <c:pt idx="162">
                  <c:v>-3.268247720612397</c:v>
                </c:pt>
                <c:pt idx="163">
                  <c:v>-5.277328805280221</c:v>
                </c:pt>
                <c:pt idx="164">
                  <c:v>-3.7789239021010679</c:v>
                </c:pt>
                <c:pt idx="165">
                  <c:v>-4.7251271618203026</c:v>
                </c:pt>
                <c:pt idx="166">
                  <c:v>-5.9947389464196368</c:v>
                </c:pt>
                <c:pt idx="167">
                  <c:v>-5.8533074803309599</c:v>
                </c:pt>
                <c:pt idx="168">
                  <c:v>-4.2240390224879416</c:v>
                </c:pt>
                <c:pt idx="169">
                  <c:v>-6.7071930974019756</c:v>
                </c:pt>
                <c:pt idx="170">
                  <c:v>-6.0096390636775201</c:v>
                </c:pt>
                <c:pt idx="171">
                  <c:v>-6.3394733859584447</c:v>
                </c:pt>
                <c:pt idx="172">
                  <c:v>-6.5626384152845914</c:v>
                </c:pt>
                <c:pt idx="173">
                  <c:v>-7.0238967919686486</c:v>
                </c:pt>
                <c:pt idx="174">
                  <c:v>-7.4838831083693567</c:v>
                </c:pt>
                <c:pt idx="175">
                  <c:v>-7.7097655353526449</c:v>
                </c:pt>
                <c:pt idx="176">
                  <c:v>-7.795393715993443</c:v>
                </c:pt>
                <c:pt idx="177">
                  <c:v>-8.3615870166269577</c:v>
                </c:pt>
                <c:pt idx="178">
                  <c:v>-8.0163750247318326</c:v>
                </c:pt>
                <c:pt idx="179">
                  <c:v>-8.5963968701031401</c:v>
                </c:pt>
                <c:pt idx="180">
                  <c:v>-10.371067193292552</c:v>
                </c:pt>
              </c:numCache>
            </c:numRef>
          </c:yVal>
          <c:smooth val="0"/>
          <c:extLst>
            <c:ext xmlns:c16="http://schemas.microsoft.com/office/drawing/2014/chart" uri="{C3380CC4-5D6E-409C-BE32-E72D297353CC}">
              <c16:uniqueId val="{00000000-9AFE-4491-914E-0EED5FC956E2}"/>
            </c:ext>
          </c:extLst>
        </c:ser>
        <c:dLbls>
          <c:showLegendKey val="0"/>
          <c:showVal val="0"/>
          <c:showCatName val="0"/>
          <c:showSerName val="0"/>
          <c:showPercent val="0"/>
          <c:showBubbleSize val="0"/>
        </c:dLbls>
        <c:axId val="463815120"/>
        <c:axId val="767600496"/>
      </c:scatterChart>
      <c:valAx>
        <c:axId val="463815120"/>
        <c:scaling>
          <c:orientation val="minMax"/>
          <c:max val="3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767600496"/>
        <c:crosses val="autoZero"/>
        <c:crossBetween val="midCat"/>
        <c:majorUnit val="600"/>
      </c:valAx>
      <c:valAx>
        <c:axId val="76760049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8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463815120"/>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1"/>
          <c:order val="0"/>
          <c:tx>
            <c:v>20</c:v>
          </c:tx>
          <c:spPr>
            <a:ln w="19050" cap="rnd">
              <a:solidFill>
                <a:schemeClr val="accent2"/>
              </a:solidFill>
              <a:round/>
            </a:ln>
            <a:effectLst/>
          </c:spPr>
          <c:marker>
            <c:symbol val="none"/>
          </c:marker>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ATP'!$C$5:$C$185</c:f>
              <c:numCache>
                <c:formatCode>General</c:formatCode>
                <c:ptCount val="181"/>
                <c:pt idx="0">
                  <c:v>-6.8804219119579884</c:v>
                </c:pt>
                <c:pt idx="1">
                  <c:v>-7.3982788048396886</c:v>
                </c:pt>
                <c:pt idx="2">
                  <c:v>-6.8583054652184758</c:v>
                </c:pt>
                <c:pt idx="3">
                  <c:v>-6.5549516818090225</c:v>
                </c:pt>
                <c:pt idx="4">
                  <c:v>-6.9169749276283214</c:v>
                </c:pt>
                <c:pt idx="5">
                  <c:v>-6.0382064527437649</c:v>
                </c:pt>
                <c:pt idx="6">
                  <c:v>-5.0997922886131137</c:v>
                </c:pt>
                <c:pt idx="7">
                  <c:v>-4.7396208422651069</c:v>
                </c:pt>
                <c:pt idx="8">
                  <c:v>-5.6653824136046156</c:v>
                </c:pt>
                <c:pt idx="9">
                  <c:v>-5.5478239640766951</c:v>
                </c:pt>
                <c:pt idx="10">
                  <c:v>-5.2235538805505044</c:v>
                </c:pt>
                <c:pt idx="11">
                  <c:v>-4.8833090166278019</c:v>
                </c:pt>
                <c:pt idx="12">
                  <c:v>-5.0866154432796984</c:v>
                </c:pt>
                <c:pt idx="13">
                  <c:v>-2.5823902991487562</c:v>
                </c:pt>
                <c:pt idx="14">
                  <c:v>-1.5134398288019071</c:v>
                </c:pt>
                <c:pt idx="15">
                  <c:v>0</c:v>
                </c:pt>
                <c:pt idx="16">
                  <c:v>-3.6082023809624419</c:v>
                </c:pt>
                <c:pt idx="17">
                  <c:v>-2.4917982486341717</c:v>
                </c:pt>
                <c:pt idx="18">
                  <c:v>-6.2233599164530533</c:v>
                </c:pt>
                <c:pt idx="19">
                  <c:v>-7.3486471867684173</c:v>
                </c:pt>
                <c:pt idx="20">
                  <c:v>-8.6035964671512328</c:v>
                </c:pt>
                <c:pt idx="21">
                  <c:v>-7.8589964228814457</c:v>
                </c:pt>
                <c:pt idx="22">
                  <c:v>-7.8396563892714175</c:v>
                </c:pt>
                <c:pt idx="23">
                  <c:v>-8.6873224123928736</c:v>
                </c:pt>
                <c:pt idx="24">
                  <c:v>-8.6168726138188454</c:v>
                </c:pt>
                <c:pt idx="25">
                  <c:v>-9.0398408189730883</c:v>
                </c:pt>
                <c:pt idx="26">
                  <c:v>-8.3283921473096552</c:v>
                </c:pt>
                <c:pt idx="27">
                  <c:v>-9.8522118896359103</c:v>
                </c:pt>
                <c:pt idx="28">
                  <c:v>-9.5587157919304389</c:v>
                </c:pt>
                <c:pt idx="29">
                  <c:v>-8.7410865123025641</c:v>
                </c:pt>
                <c:pt idx="30">
                  <c:v>-9.9508695658941022</c:v>
                </c:pt>
                <c:pt idx="31">
                  <c:v>-9.7997099415639308</c:v>
                </c:pt>
                <c:pt idx="32">
                  <c:v>-9.1873843031256559</c:v>
                </c:pt>
                <c:pt idx="33">
                  <c:v>-10.146352361039055</c:v>
                </c:pt>
                <c:pt idx="34">
                  <c:v>-9.8682406878295641</c:v>
                </c:pt>
                <c:pt idx="35">
                  <c:v>-9.5849066136680232</c:v>
                </c:pt>
                <c:pt idx="36">
                  <c:v>-8.9438716724435547</c:v>
                </c:pt>
                <c:pt idx="37">
                  <c:v>-9.1805408883250958</c:v>
                </c:pt>
                <c:pt idx="38">
                  <c:v>-9.0725692296704139</c:v>
                </c:pt>
                <c:pt idx="39">
                  <c:v>-8.520975992790067</c:v>
                </c:pt>
                <c:pt idx="40">
                  <c:v>-8.7906628851356761</c:v>
                </c:pt>
                <c:pt idx="41">
                  <c:v>-7.5629821909380235</c:v>
                </c:pt>
                <c:pt idx="42">
                  <c:v>-7.2896602062355029</c:v>
                </c:pt>
                <c:pt idx="43">
                  <c:v>-7.2462346066950589</c:v>
                </c:pt>
                <c:pt idx="44">
                  <c:v>-7.1169237009838264</c:v>
                </c:pt>
                <c:pt idx="45">
                  <c:v>-6.7783419645354677</c:v>
                </c:pt>
                <c:pt idx="46">
                  <c:v>-6.9113178723692981</c:v>
                </c:pt>
                <c:pt idx="47">
                  <c:v>-5.5496634475911923</c:v>
                </c:pt>
                <c:pt idx="48">
                  <c:v>-5.2962670158155758</c:v>
                </c:pt>
                <c:pt idx="49">
                  <c:v>-5.2106252614936812</c:v>
                </c:pt>
                <c:pt idx="50">
                  <c:v>-5.4420147583926699</c:v>
                </c:pt>
                <c:pt idx="51">
                  <c:v>-5.7495344658901857</c:v>
                </c:pt>
                <c:pt idx="52">
                  <c:v>-5.3586758343718133</c:v>
                </c:pt>
                <c:pt idx="53">
                  <c:v>-5.6027032850243872</c:v>
                </c:pt>
                <c:pt idx="54">
                  <c:v>-5.6097548376148652</c:v>
                </c:pt>
                <c:pt idx="55">
                  <c:v>-5.9293346991788551</c:v>
                </c:pt>
                <c:pt idx="56">
                  <c:v>-5.3021024959122265</c:v>
                </c:pt>
                <c:pt idx="57">
                  <c:v>-5.0846602585907101</c:v>
                </c:pt>
                <c:pt idx="58">
                  <c:v>-5.0443962996578673</c:v>
                </c:pt>
                <c:pt idx="59">
                  <c:v>-4.3758821269036305</c:v>
                </c:pt>
                <c:pt idx="60">
                  <c:v>-4.5327215538924959</c:v>
                </c:pt>
                <c:pt idx="61">
                  <c:v>-3.3472978528937181</c:v>
                </c:pt>
                <c:pt idx="62">
                  <c:v>-3.4260381532960911</c:v>
                </c:pt>
                <c:pt idx="63">
                  <c:v>-3.571590200314255</c:v>
                </c:pt>
                <c:pt idx="64">
                  <c:v>-3.6829203189406967</c:v>
                </c:pt>
                <c:pt idx="65">
                  <c:v>-3.5412467904430507</c:v>
                </c:pt>
                <c:pt idx="66">
                  <c:v>-3.1724125894766693</c:v>
                </c:pt>
                <c:pt idx="67">
                  <c:v>-3.5673685343391663</c:v>
                </c:pt>
                <c:pt idx="68">
                  <c:v>-3.2371297730319468</c:v>
                </c:pt>
                <c:pt idx="69">
                  <c:v>-2.8944082997723157</c:v>
                </c:pt>
                <c:pt idx="70">
                  <c:v>-2.8890462509013535</c:v>
                </c:pt>
                <c:pt idx="71">
                  <c:v>-2.7945354090172629</c:v>
                </c:pt>
                <c:pt idx="72">
                  <c:v>-2.6023400632092346</c:v>
                </c:pt>
                <c:pt idx="73">
                  <c:v>-2.3808064446469852</c:v>
                </c:pt>
                <c:pt idx="74">
                  <c:v>-2.8205783480755371</c:v>
                </c:pt>
                <c:pt idx="75">
                  <c:v>-2.2556841890080599</c:v>
                </c:pt>
                <c:pt idx="76">
                  <c:v>-1.721168325106242</c:v>
                </c:pt>
                <c:pt idx="77">
                  <c:v>-1.9433869253175058</c:v>
                </c:pt>
                <c:pt idx="78">
                  <c:v>-1.3479492994749593</c:v>
                </c:pt>
                <c:pt idx="79">
                  <c:v>-1.8526081836578649</c:v>
                </c:pt>
                <c:pt idx="80">
                  <c:v>-2.4820401470634463</c:v>
                </c:pt>
                <c:pt idx="81">
                  <c:v>-1.9604117134352492</c:v>
                </c:pt>
                <c:pt idx="82">
                  <c:v>-1.8322632488515456</c:v>
                </c:pt>
                <c:pt idx="83">
                  <c:v>-2.7430638597054879</c:v>
                </c:pt>
                <c:pt idx="84">
                  <c:v>-2.0746233500896447</c:v>
                </c:pt>
                <c:pt idx="85">
                  <c:v>-2.2899135218807989</c:v>
                </c:pt>
                <c:pt idx="86">
                  <c:v>-1.9681865206630527</c:v>
                </c:pt>
                <c:pt idx="87">
                  <c:v>-2.4074912818114207</c:v>
                </c:pt>
                <c:pt idx="88">
                  <c:v>-2.5256414035128594</c:v>
                </c:pt>
                <c:pt idx="89">
                  <c:v>-2.5441768828939635</c:v>
                </c:pt>
                <c:pt idx="90">
                  <c:v>-2.5128215274948835</c:v>
                </c:pt>
                <c:pt idx="91">
                  <c:v>-1.8540363551738974</c:v>
                </c:pt>
                <c:pt idx="92">
                  <c:v>-2.093972582793767</c:v>
                </c:pt>
                <c:pt idx="93">
                  <c:v>-2.7336355316001879</c:v>
                </c:pt>
                <c:pt idx="94">
                  <c:v>-3.0634429793173141</c:v>
                </c:pt>
                <c:pt idx="95">
                  <c:v>-2.4860552354706194</c:v>
                </c:pt>
                <c:pt idx="96">
                  <c:v>-1.5918641891586935</c:v>
                </c:pt>
                <c:pt idx="97">
                  <c:v>-2.0592955990595492</c:v>
                </c:pt>
                <c:pt idx="98">
                  <c:v>-2.4256822015735815</c:v>
                </c:pt>
                <c:pt idx="99">
                  <c:v>-1.324899133582661</c:v>
                </c:pt>
                <c:pt idx="100">
                  <c:v>-2.213481311177858</c:v>
                </c:pt>
                <c:pt idx="101">
                  <c:v>-2.473873764114634</c:v>
                </c:pt>
                <c:pt idx="102">
                  <c:v>-1.5260091607545017</c:v>
                </c:pt>
                <c:pt idx="103">
                  <c:v>-1.5573456259455301</c:v>
                </c:pt>
                <c:pt idx="104">
                  <c:v>-2.1888482381366603</c:v>
                </c:pt>
                <c:pt idx="105">
                  <c:v>-1.5011610856314757</c:v>
                </c:pt>
                <c:pt idx="106">
                  <c:v>-1.8080927367143449</c:v>
                </c:pt>
                <c:pt idx="107">
                  <c:v>-2.3595345762949012</c:v>
                </c:pt>
                <c:pt idx="108">
                  <c:v>-2.2641556296054772</c:v>
                </c:pt>
                <c:pt idx="109">
                  <c:v>-2.1094906361293408</c:v>
                </c:pt>
                <c:pt idx="110">
                  <c:v>-1.3877543154429202</c:v>
                </c:pt>
                <c:pt idx="111">
                  <c:v>-2.4744090997550745</c:v>
                </c:pt>
                <c:pt idx="112">
                  <c:v>-2.2712583004542659</c:v>
                </c:pt>
                <c:pt idx="113">
                  <c:v>-2.474048857088881</c:v>
                </c:pt>
                <c:pt idx="114">
                  <c:v>-3.0010575200928549</c:v>
                </c:pt>
                <c:pt idx="115">
                  <c:v>-2.7609696736572702</c:v>
                </c:pt>
                <c:pt idx="116">
                  <c:v>-2.0257188819979981</c:v>
                </c:pt>
                <c:pt idx="117">
                  <c:v>-2.9325498215712607</c:v>
                </c:pt>
                <c:pt idx="118">
                  <c:v>-2.0098069437630817</c:v>
                </c:pt>
                <c:pt idx="119">
                  <c:v>-1.6668802030867311</c:v>
                </c:pt>
                <c:pt idx="120">
                  <c:v>-2.0733965937903736</c:v>
                </c:pt>
                <c:pt idx="121">
                  <c:v>-2.6562085685926249</c:v>
                </c:pt>
                <c:pt idx="122">
                  <c:v>-1.5994843026808079</c:v>
                </c:pt>
                <c:pt idx="123">
                  <c:v>-1.8248560302081758</c:v>
                </c:pt>
                <c:pt idx="124">
                  <c:v>-2.7623027156166926</c:v>
                </c:pt>
                <c:pt idx="125">
                  <c:v>-1.896560391024958</c:v>
                </c:pt>
                <c:pt idx="126">
                  <c:v>-2.2416180859351655</c:v>
                </c:pt>
                <c:pt idx="127">
                  <c:v>-2.5270730156799455</c:v>
                </c:pt>
                <c:pt idx="128">
                  <c:v>-2.7260236851708393</c:v>
                </c:pt>
                <c:pt idx="129">
                  <c:v>-1.9304274577401239</c:v>
                </c:pt>
                <c:pt idx="130">
                  <c:v>-1.5597568928154926</c:v>
                </c:pt>
                <c:pt idx="131">
                  <c:v>-1.3812059816512228</c:v>
                </c:pt>
                <c:pt idx="132">
                  <c:v>-0.73703143215519751</c:v>
                </c:pt>
                <c:pt idx="133">
                  <c:v>-1.2988422340380688</c:v>
                </c:pt>
                <c:pt idx="134">
                  <c:v>-1.6122155387628787</c:v>
                </c:pt>
                <c:pt idx="135">
                  <c:v>-1.3035516486994523</c:v>
                </c:pt>
                <c:pt idx="136">
                  <c:v>-1.6356199585263715</c:v>
                </c:pt>
                <c:pt idx="137">
                  <c:v>-1.740137164562082</c:v>
                </c:pt>
                <c:pt idx="138">
                  <c:v>-1.0843166240344024</c:v>
                </c:pt>
                <c:pt idx="139">
                  <c:v>-1.6375817283333489</c:v>
                </c:pt>
                <c:pt idx="140">
                  <c:v>-1.9556999590024269</c:v>
                </c:pt>
                <c:pt idx="141">
                  <c:v>-2.4256993315239077</c:v>
                </c:pt>
                <c:pt idx="142">
                  <c:v>-2.0490340078079372</c:v>
                </c:pt>
                <c:pt idx="143">
                  <c:v>-2.6006494295121541</c:v>
                </c:pt>
                <c:pt idx="144">
                  <c:v>-1.3750099617072895</c:v>
                </c:pt>
                <c:pt idx="145">
                  <c:v>-2.2694252717455621</c:v>
                </c:pt>
                <c:pt idx="146">
                  <c:v>-2.6263470944102618</c:v>
                </c:pt>
                <c:pt idx="147">
                  <c:v>-1.6275264619405769</c:v>
                </c:pt>
                <c:pt idx="148">
                  <c:v>-2.0785017487199196</c:v>
                </c:pt>
                <c:pt idx="149">
                  <c:v>-2.8775049489331419</c:v>
                </c:pt>
                <c:pt idx="150">
                  <c:v>-2.3174475770724094</c:v>
                </c:pt>
                <c:pt idx="151">
                  <c:v>-2.7817411320373062</c:v>
                </c:pt>
                <c:pt idx="152">
                  <c:v>-3.4682124546619151</c:v>
                </c:pt>
                <c:pt idx="153">
                  <c:v>-3.5420961337534753</c:v>
                </c:pt>
                <c:pt idx="154">
                  <c:v>-4.3661093755559977</c:v>
                </c:pt>
                <c:pt idx="155">
                  <c:v>-3.8411060254690716</c:v>
                </c:pt>
                <c:pt idx="156">
                  <c:v>-4.0784734928979907</c:v>
                </c:pt>
                <c:pt idx="157">
                  <c:v>-4.5247672325561554</c:v>
                </c:pt>
                <c:pt idx="158">
                  <c:v>-4.3787801518092753</c:v>
                </c:pt>
                <c:pt idx="159">
                  <c:v>-4.452365272671126</c:v>
                </c:pt>
                <c:pt idx="160">
                  <c:v>-5.1249099702933947</c:v>
                </c:pt>
                <c:pt idx="161">
                  <c:v>-5.0692969043967597</c:v>
                </c:pt>
                <c:pt idx="162">
                  <c:v>-4.1625879988233523</c:v>
                </c:pt>
                <c:pt idx="163">
                  <c:v>-4.8327785082740649</c:v>
                </c:pt>
                <c:pt idx="164">
                  <c:v>-4.4876361564835916</c:v>
                </c:pt>
                <c:pt idx="165">
                  <c:v>-4.2339584398331667</c:v>
                </c:pt>
                <c:pt idx="166">
                  <c:v>-4.4687379771362323</c:v>
                </c:pt>
                <c:pt idx="167">
                  <c:v>-4.5127673444702117</c:v>
                </c:pt>
                <c:pt idx="168">
                  <c:v>-4.0776212615086225</c:v>
                </c:pt>
                <c:pt idx="169">
                  <c:v>-4.1597125331491442</c:v>
                </c:pt>
                <c:pt idx="170">
                  <c:v>-4.1523282003881912</c:v>
                </c:pt>
                <c:pt idx="171">
                  <c:v>-4.5851441209922594</c:v>
                </c:pt>
                <c:pt idx="172">
                  <c:v>-4.6443244870706843</c:v>
                </c:pt>
                <c:pt idx="173">
                  <c:v>-4.0523442709824193</c:v>
                </c:pt>
                <c:pt idx="174">
                  <c:v>-4.3169868827370301</c:v>
                </c:pt>
                <c:pt idx="175">
                  <c:v>-4.0854483581296428</c:v>
                </c:pt>
                <c:pt idx="176">
                  <c:v>-3.8491543289256089</c:v>
                </c:pt>
                <c:pt idx="177">
                  <c:v>-3.951469392515254</c:v>
                </c:pt>
                <c:pt idx="178">
                  <c:v>-3.2438327970590133</c:v>
                </c:pt>
                <c:pt idx="179">
                  <c:v>-4.0955670851964978</c:v>
                </c:pt>
                <c:pt idx="180">
                  <c:v>-0.7827897010800644</c:v>
                </c:pt>
              </c:numCache>
            </c:numRef>
          </c:yVal>
          <c:smooth val="0"/>
          <c:extLst>
            <c:ext xmlns:c16="http://schemas.microsoft.com/office/drawing/2014/chart" uri="{C3380CC4-5D6E-409C-BE32-E72D297353CC}">
              <c16:uniqueId val="{00000000-D3E9-485B-9273-41ECF3B6A025}"/>
            </c:ext>
          </c:extLst>
        </c:ser>
        <c:ser>
          <c:idx val="2"/>
          <c:order val="1"/>
          <c:tx>
            <c:v>40</c:v>
          </c:tx>
          <c:spPr>
            <a:ln w="19050" cap="rnd">
              <a:solidFill>
                <a:schemeClr val="accent3"/>
              </a:solidFill>
              <a:round/>
            </a:ln>
            <a:effectLst/>
          </c:spPr>
          <c:marker>
            <c:symbol val="none"/>
          </c:marker>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ATP'!$D$5:$D$185</c:f>
              <c:numCache>
                <c:formatCode>General</c:formatCode>
                <c:ptCount val="181"/>
                <c:pt idx="0">
                  <c:v>-8.4795287962698662</c:v>
                </c:pt>
                <c:pt idx="1">
                  <c:v>-6.5407271204369852</c:v>
                </c:pt>
                <c:pt idx="2">
                  <c:v>-7.1568368311973609</c:v>
                </c:pt>
                <c:pt idx="3">
                  <c:v>-5.0940004652215389</c:v>
                </c:pt>
                <c:pt idx="4">
                  <c:v>-4.3150958855233625</c:v>
                </c:pt>
                <c:pt idx="5">
                  <c:v>-4.8165191177750639</c:v>
                </c:pt>
                <c:pt idx="6">
                  <c:v>-4.4984088460550256</c:v>
                </c:pt>
                <c:pt idx="7">
                  <c:v>-6.0409989773399078</c:v>
                </c:pt>
                <c:pt idx="8">
                  <c:v>-4.4553710600660512</c:v>
                </c:pt>
                <c:pt idx="9">
                  <c:v>-5.1067708994265724</c:v>
                </c:pt>
                <c:pt idx="10">
                  <c:v>-5.1257852645595943</c:v>
                </c:pt>
                <c:pt idx="11">
                  <c:v>-4.1876069596139534</c:v>
                </c:pt>
                <c:pt idx="12">
                  <c:v>-3.9978898685228175</c:v>
                </c:pt>
                <c:pt idx="13">
                  <c:v>-4.550953142307316</c:v>
                </c:pt>
                <c:pt idx="14">
                  <c:v>-2.9352510143792858</c:v>
                </c:pt>
                <c:pt idx="15">
                  <c:v>0</c:v>
                </c:pt>
                <c:pt idx="16">
                  <c:v>-0.71524987419216179</c:v>
                </c:pt>
                <c:pt idx="17">
                  <c:v>-0.86784982243647091</c:v>
                </c:pt>
                <c:pt idx="18">
                  <c:v>-1.1468094446950612</c:v>
                </c:pt>
                <c:pt idx="19">
                  <c:v>-0.83465074498918312</c:v>
                </c:pt>
                <c:pt idx="20">
                  <c:v>-1.2693328279962979</c:v>
                </c:pt>
                <c:pt idx="21">
                  <c:v>-2.8132779100082432E-2</c:v>
                </c:pt>
                <c:pt idx="22">
                  <c:v>-0.84817611114944269</c:v>
                </c:pt>
                <c:pt idx="23">
                  <c:v>-2.0737953239864408</c:v>
                </c:pt>
                <c:pt idx="24">
                  <c:v>-1.7109801306465529</c:v>
                </c:pt>
                <c:pt idx="25">
                  <c:v>-2.1667401903520713</c:v>
                </c:pt>
                <c:pt idx="26">
                  <c:v>-3.4074748623652931</c:v>
                </c:pt>
                <c:pt idx="27">
                  <c:v>-2.1337553716134616</c:v>
                </c:pt>
                <c:pt idx="28">
                  <c:v>-2.843228225693494</c:v>
                </c:pt>
                <c:pt idx="29">
                  <c:v>-3.8797329898156301</c:v>
                </c:pt>
                <c:pt idx="30">
                  <c:v>-3.8726050502535485</c:v>
                </c:pt>
                <c:pt idx="31">
                  <c:v>-1.3221608811164369</c:v>
                </c:pt>
                <c:pt idx="32">
                  <c:v>-1.1156201640721535</c:v>
                </c:pt>
                <c:pt idx="33">
                  <c:v>-1.3848027583624523</c:v>
                </c:pt>
                <c:pt idx="34">
                  <c:v>-0.11426242062572887</c:v>
                </c:pt>
                <c:pt idx="35">
                  <c:v>0.69205134692701165</c:v>
                </c:pt>
                <c:pt idx="36">
                  <c:v>-0.53139586691878904</c:v>
                </c:pt>
                <c:pt idx="37">
                  <c:v>0.66795095222293177</c:v>
                </c:pt>
                <c:pt idx="38">
                  <c:v>0.41011373005775703</c:v>
                </c:pt>
                <c:pt idx="39">
                  <c:v>-5.818377718608149E-2</c:v>
                </c:pt>
                <c:pt idx="40">
                  <c:v>1.5568915982742433</c:v>
                </c:pt>
                <c:pt idx="41">
                  <c:v>-0.15475207133614838</c:v>
                </c:pt>
                <c:pt idx="42">
                  <c:v>0.60160452347343807</c:v>
                </c:pt>
                <c:pt idx="43">
                  <c:v>0.72888021025812322</c:v>
                </c:pt>
                <c:pt idx="44">
                  <c:v>0.86371379167522633</c:v>
                </c:pt>
                <c:pt idx="45">
                  <c:v>0.91177718865616286</c:v>
                </c:pt>
                <c:pt idx="46">
                  <c:v>0.45154892176119227</c:v>
                </c:pt>
                <c:pt idx="47">
                  <c:v>0.83319090766120396</c:v>
                </c:pt>
                <c:pt idx="48">
                  <c:v>1.005512483914941</c:v>
                </c:pt>
                <c:pt idx="49">
                  <c:v>-9.5783960460822062E-2</c:v>
                </c:pt>
                <c:pt idx="50">
                  <c:v>0.43475650816453687</c:v>
                </c:pt>
                <c:pt idx="51">
                  <c:v>0.90998546456292517</c:v>
                </c:pt>
                <c:pt idx="52">
                  <c:v>1.01352652065849</c:v>
                </c:pt>
                <c:pt idx="53">
                  <c:v>1.353554656683454</c:v>
                </c:pt>
                <c:pt idx="54">
                  <c:v>1.3760834315887682</c:v>
                </c:pt>
                <c:pt idx="55">
                  <c:v>0.45416906153692438</c:v>
                </c:pt>
                <c:pt idx="56">
                  <c:v>-0.37694828551621234</c:v>
                </c:pt>
                <c:pt idx="57">
                  <c:v>0.7480668743511707</c:v>
                </c:pt>
                <c:pt idx="58">
                  <c:v>0.87404299317173639</c:v>
                </c:pt>
                <c:pt idx="59">
                  <c:v>-0.21411192235441437</c:v>
                </c:pt>
                <c:pt idx="60">
                  <c:v>0.36988298243850587</c:v>
                </c:pt>
                <c:pt idx="61">
                  <c:v>0.93418074566541165</c:v>
                </c:pt>
                <c:pt idx="62">
                  <c:v>0.36624935732639891</c:v>
                </c:pt>
                <c:pt idx="63">
                  <c:v>0.22998226455417534</c:v>
                </c:pt>
                <c:pt idx="64">
                  <c:v>0.81058934755958489</c:v>
                </c:pt>
                <c:pt idx="65">
                  <c:v>-0.75347118256309031</c:v>
                </c:pt>
                <c:pt idx="66">
                  <c:v>-0.78073921908606791</c:v>
                </c:pt>
                <c:pt idx="67">
                  <c:v>-9.3697910629195746E-2</c:v>
                </c:pt>
                <c:pt idx="68">
                  <c:v>-0.98838180651296725</c:v>
                </c:pt>
                <c:pt idx="69">
                  <c:v>-0.95036708230265432</c:v>
                </c:pt>
                <c:pt idx="70">
                  <c:v>0.46168993363698468</c:v>
                </c:pt>
                <c:pt idx="71">
                  <c:v>0.61617784547665366</c:v>
                </c:pt>
                <c:pt idx="72">
                  <c:v>1.1981581864663522</c:v>
                </c:pt>
                <c:pt idx="73">
                  <c:v>1.2913813115292965</c:v>
                </c:pt>
                <c:pt idx="74">
                  <c:v>1.7874633237021684</c:v>
                </c:pt>
                <c:pt idx="75">
                  <c:v>1.8673626651097937</c:v>
                </c:pt>
                <c:pt idx="76">
                  <c:v>2.1341234493440284</c:v>
                </c:pt>
                <c:pt idx="77">
                  <c:v>3.35386638643693</c:v>
                </c:pt>
                <c:pt idx="78">
                  <c:v>4.3852960172236255</c:v>
                </c:pt>
                <c:pt idx="79">
                  <c:v>2.9021530829282796</c:v>
                </c:pt>
                <c:pt idx="80">
                  <c:v>3.6656026508747734</c:v>
                </c:pt>
                <c:pt idx="81">
                  <c:v>4.8106850561254664</c:v>
                </c:pt>
                <c:pt idx="82">
                  <c:v>3.6774282575912216</c:v>
                </c:pt>
                <c:pt idx="83">
                  <c:v>4.4759490320648414</c:v>
                </c:pt>
                <c:pt idx="84">
                  <c:v>5.528387853980429</c:v>
                </c:pt>
                <c:pt idx="85">
                  <c:v>5.2986209229390182</c:v>
                </c:pt>
                <c:pt idx="86">
                  <c:v>5.6655841582395485</c:v>
                </c:pt>
                <c:pt idx="87">
                  <c:v>5.8059554558346251</c:v>
                </c:pt>
                <c:pt idx="88">
                  <c:v>5.5559411749040581</c:v>
                </c:pt>
                <c:pt idx="89">
                  <c:v>5.9647926590864628</c:v>
                </c:pt>
                <c:pt idx="90">
                  <c:v>5.5130737786659507</c:v>
                </c:pt>
                <c:pt idx="91">
                  <c:v>5.7423135158890171</c:v>
                </c:pt>
                <c:pt idx="92">
                  <c:v>5.89914215866765</c:v>
                </c:pt>
                <c:pt idx="93">
                  <c:v>4.9679791140599052</c:v>
                </c:pt>
                <c:pt idx="94">
                  <c:v>5.7159506440395331</c:v>
                </c:pt>
                <c:pt idx="95">
                  <c:v>4.8007747455466783</c:v>
                </c:pt>
                <c:pt idx="96">
                  <c:v>4.279502369304927</c:v>
                </c:pt>
                <c:pt idx="97">
                  <c:v>4.6273321426165186</c:v>
                </c:pt>
                <c:pt idx="98">
                  <c:v>5.4877283868544202</c:v>
                </c:pt>
                <c:pt idx="99">
                  <c:v>3.2541919730420537</c:v>
                </c:pt>
                <c:pt idx="100">
                  <c:v>3.3114525689395649</c:v>
                </c:pt>
                <c:pt idx="101">
                  <c:v>3.3589081666174323</c:v>
                </c:pt>
                <c:pt idx="102">
                  <c:v>3.6430733401147175</c:v>
                </c:pt>
                <c:pt idx="103">
                  <c:v>2.8934576675188644</c:v>
                </c:pt>
                <c:pt idx="104">
                  <c:v>2.380701261321295</c:v>
                </c:pt>
                <c:pt idx="105">
                  <c:v>2.4935411566485106</c:v>
                </c:pt>
                <c:pt idx="106">
                  <c:v>1.6794030248931531</c:v>
                </c:pt>
                <c:pt idx="107">
                  <c:v>0.73045879785652146</c:v>
                </c:pt>
                <c:pt idx="108">
                  <c:v>0.56464916305567325</c:v>
                </c:pt>
                <c:pt idx="109">
                  <c:v>-8.8713789871368062E-2</c:v>
                </c:pt>
                <c:pt idx="110">
                  <c:v>0.8142004072500042</c:v>
                </c:pt>
                <c:pt idx="111">
                  <c:v>0.26267882320200592</c:v>
                </c:pt>
                <c:pt idx="112">
                  <c:v>1.0583996419746582</c:v>
                </c:pt>
                <c:pt idx="113">
                  <c:v>-0.45202577255258047</c:v>
                </c:pt>
                <c:pt idx="114">
                  <c:v>0.70204840786437284</c:v>
                </c:pt>
                <c:pt idx="115">
                  <c:v>0.45722356537823167</c:v>
                </c:pt>
                <c:pt idx="116">
                  <c:v>-0.71263020023949863</c:v>
                </c:pt>
                <c:pt idx="117">
                  <c:v>0.10707468648586234</c:v>
                </c:pt>
                <c:pt idx="118">
                  <c:v>-0.31956119156109813</c:v>
                </c:pt>
                <c:pt idx="119">
                  <c:v>-0.48694168690427436</c:v>
                </c:pt>
                <c:pt idx="120">
                  <c:v>-0.64447171473700382</c:v>
                </c:pt>
                <c:pt idx="121">
                  <c:v>4.7410358054503679E-2</c:v>
                </c:pt>
                <c:pt idx="122">
                  <c:v>-1.0312598771692116</c:v>
                </c:pt>
                <c:pt idx="123">
                  <c:v>-1.2010268077067334</c:v>
                </c:pt>
                <c:pt idx="124">
                  <c:v>5.8586859678855874E-3</c:v>
                </c:pt>
                <c:pt idx="125">
                  <c:v>-0.42442454041876915</c:v>
                </c:pt>
                <c:pt idx="126">
                  <c:v>-0.53711511047626292</c:v>
                </c:pt>
                <c:pt idx="127">
                  <c:v>-0.36025646387174109</c:v>
                </c:pt>
                <c:pt idx="128">
                  <c:v>-0.69035755875991678</c:v>
                </c:pt>
                <c:pt idx="129">
                  <c:v>-1.1626480889083932</c:v>
                </c:pt>
                <c:pt idx="130">
                  <c:v>-1.1911568248561741</c:v>
                </c:pt>
                <c:pt idx="131">
                  <c:v>-1.4840047178985307</c:v>
                </c:pt>
                <c:pt idx="132">
                  <c:v>-1.3598466101400508</c:v>
                </c:pt>
                <c:pt idx="133">
                  <c:v>-0.79123808870706369</c:v>
                </c:pt>
                <c:pt idx="134">
                  <c:v>-1.9288494048373306</c:v>
                </c:pt>
                <c:pt idx="135">
                  <c:v>-1.7822839139216176</c:v>
                </c:pt>
                <c:pt idx="136">
                  <c:v>-1.7189244461497044</c:v>
                </c:pt>
                <c:pt idx="137">
                  <c:v>-2.5585836858248392</c:v>
                </c:pt>
                <c:pt idx="138">
                  <c:v>-2.2229473252043594</c:v>
                </c:pt>
                <c:pt idx="139">
                  <c:v>-2.6412699262441293</c:v>
                </c:pt>
                <c:pt idx="140">
                  <c:v>-2.3619681796451788</c:v>
                </c:pt>
                <c:pt idx="141">
                  <c:v>-3.1554068328103924</c:v>
                </c:pt>
                <c:pt idx="142">
                  <c:v>-2.1873879992392049</c:v>
                </c:pt>
                <c:pt idx="143">
                  <c:v>-4.1635558739747065</c:v>
                </c:pt>
                <c:pt idx="144">
                  <c:v>-2.8594632067007035</c:v>
                </c:pt>
                <c:pt idx="145">
                  <c:v>-4.2708311745850711</c:v>
                </c:pt>
                <c:pt idx="146">
                  <c:v>-4.6449782484807036</c:v>
                </c:pt>
                <c:pt idx="147">
                  <c:v>-3.6913225234308058</c:v>
                </c:pt>
                <c:pt idx="148">
                  <c:v>-4.7986779780598079</c:v>
                </c:pt>
                <c:pt idx="149">
                  <c:v>-4.6000815216931157</c:v>
                </c:pt>
                <c:pt idx="150">
                  <c:v>-3.3721795748666361</c:v>
                </c:pt>
                <c:pt idx="151">
                  <c:v>-4.325045392191055</c:v>
                </c:pt>
                <c:pt idx="152">
                  <c:v>-3.0450993822311463</c:v>
                </c:pt>
                <c:pt idx="153">
                  <c:v>-3.6372338057990552</c:v>
                </c:pt>
                <c:pt idx="154">
                  <c:v>-4.2106076753935371</c:v>
                </c:pt>
                <c:pt idx="155">
                  <c:v>-3.7884497287500687</c:v>
                </c:pt>
                <c:pt idx="156">
                  <c:v>-3.5904744448453156</c:v>
                </c:pt>
                <c:pt idx="157">
                  <c:v>-4.7306781141186027</c:v>
                </c:pt>
                <c:pt idx="158">
                  <c:v>-3.9911430075089749</c:v>
                </c:pt>
                <c:pt idx="159">
                  <c:v>-3.8579025938345373</c:v>
                </c:pt>
                <c:pt idx="160">
                  <c:v>-4.5327242794969758</c:v>
                </c:pt>
                <c:pt idx="161">
                  <c:v>-4.0593118014305443</c:v>
                </c:pt>
                <c:pt idx="162">
                  <c:v>-3.268247720612397</c:v>
                </c:pt>
                <c:pt idx="163">
                  <c:v>-5.277328805280221</c:v>
                </c:pt>
                <c:pt idx="164">
                  <c:v>-3.7789239021010679</c:v>
                </c:pt>
                <c:pt idx="165">
                  <c:v>-4.7251271618203026</c:v>
                </c:pt>
                <c:pt idx="166">
                  <c:v>-5.9947389464196368</c:v>
                </c:pt>
                <c:pt idx="167">
                  <c:v>-5.8533074803309599</c:v>
                </c:pt>
                <c:pt idx="168">
                  <c:v>-4.2240390224879416</c:v>
                </c:pt>
                <c:pt idx="169">
                  <c:v>-6.7071930974019756</c:v>
                </c:pt>
                <c:pt idx="170">
                  <c:v>-6.0096390636775201</c:v>
                </c:pt>
                <c:pt idx="171">
                  <c:v>-6.3394733859584447</c:v>
                </c:pt>
                <c:pt idx="172">
                  <c:v>-6.5626384152845914</c:v>
                </c:pt>
                <c:pt idx="173">
                  <c:v>-7.0238967919686486</c:v>
                </c:pt>
                <c:pt idx="174">
                  <c:v>-7.4838831083693567</c:v>
                </c:pt>
                <c:pt idx="175">
                  <c:v>-7.7097655353526449</c:v>
                </c:pt>
                <c:pt idx="176">
                  <c:v>-7.795393715993443</c:v>
                </c:pt>
                <c:pt idx="177">
                  <c:v>-8.3615870166269577</c:v>
                </c:pt>
                <c:pt idx="178">
                  <c:v>-8.0163750247318326</c:v>
                </c:pt>
                <c:pt idx="179">
                  <c:v>-8.5963968701031401</c:v>
                </c:pt>
                <c:pt idx="180">
                  <c:v>-10.371067193292552</c:v>
                </c:pt>
              </c:numCache>
            </c:numRef>
          </c:yVal>
          <c:smooth val="0"/>
          <c:extLst>
            <c:ext xmlns:c16="http://schemas.microsoft.com/office/drawing/2014/chart" uri="{C3380CC4-5D6E-409C-BE32-E72D297353CC}">
              <c16:uniqueId val="{00000001-D3E9-485B-9273-41ECF3B6A025}"/>
            </c:ext>
          </c:extLst>
        </c:ser>
        <c:ser>
          <c:idx val="3"/>
          <c:order val="2"/>
          <c:tx>
            <c:v>100</c:v>
          </c:tx>
          <c:spPr>
            <a:ln w="19050" cap="rnd">
              <a:solidFill>
                <a:schemeClr val="accent4"/>
              </a:solidFill>
              <a:round/>
            </a:ln>
            <a:effectLst/>
          </c:spPr>
          <c:marker>
            <c:symbol val="none"/>
          </c:marker>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ATP'!$E$5:$E$185</c:f>
              <c:numCache>
                <c:formatCode>General</c:formatCode>
                <c:ptCount val="181"/>
                <c:pt idx="0">
                  <c:v>-0.56846252880641013</c:v>
                </c:pt>
                <c:pt idx="1">
                  <c:v>-0.46257244991503438</c:v>
                </c:pt>
                <c:pt idx="2">
                  <c:v>0.31475732975692111</c:v>
                </c:pt>
                <c:pt idx="3">
                  <c:v>0.89072682026677519</c:v>
                </c:pt>
                <c:pt idx="4">
                  <c:v>1.9081022503859184</c:v>
                </c:pt>
                <c:pt idx="5">
                  <c:v>0.89344321561864504</c:v>
                </c:pt>
                <c:pt idx="6">
                  <c:v>1.8097436658860135</c:v>
                </c:pt>
                <c:pt idx="7">
                  <c:v>1.1478239650313908</c:v>
                </c:pt>
                <c:pt idx="8">
                  <c:v>1.0836615895999984</c:v>
                </c:pt>
                <c:pt idx="9">
                  <c:v>1.2659701923385376</c:v>
                </c:pt>
                <c:pt idx="10">
                  <c:v>1.4265441007416382</c:v>
                </c:pt>
                <c:pt idx="11">
                  <c:v>1.1905376050547687</c:v>
                </c:pt>
                <c:pt idx="12">
                  <c:v>1.0106858859371082</c:v>
                </c:pt>
                <c:pt idx="13">
                  <c:v>1.776752909669884</c:v>
                </c:pt>
                <c:pt idx="14">
                  <c:v>0.7526746551016511</c:v>
                </c:pt>
                <c:pt idx="15">
                  <c:v>0</c:v>
                </c:pt>
                <c:pt idx="16">
                  <c:v>-0.43470699445426142</c:v>
                </c:pt>
                <c:pt idx="17">
                  <c:v>-1.6053467856523334</c:v>
                </c:pt>
                <c:pt idx="18">
                  <c:v>-1.6918824495954605</c:v>
                </c:pt>
                <c:pt idx="19">
                  <c:v>1.0155123625396925</c:v>
                </c:pt>
                <c:pt idx="20">
                  <c:v>2.3718793280752872</c:v>
                </c:pt>
                <c:pt idx="21">
                  <c:v>3.1559621767863852</c:v>
                </c:pt>
                <c:pt idx="22">
                  <c:v>3.92966878120491</c:v>
                </c:pt>
                <c:pt idx="23">
                  <c:v>4.4650300938459546</c:v>
                </c:pt>
                <c:pt idx="24">
                  <c:v>5.6847746451801315</c:v>
                </c:pt>
                <c:pt idx="25">
                  <c:v>6.9618970910916023</c:v>
                </c:pt>
                <c:pt idx="26">
                  <c:v>7.4897687885896316</c:v>
                </c:pt>
                <c:pt idx="27">
                  <c:v>8.163125568687752</c:v>
                </c:pt>
                <c:pt idx="28">
                  <c:v>8.8654819988032294</c:v>
                </c:pt>
                <c:pt idx="29">
                  <c:v>11.554127797842328</c:v>
                </c:pt>
                <c:pt idx="30">
                  <c:v>13.377940910491597</c:v>
                </c:pt>
                <c:pt idx="31">
                  <c:v>14.28507928570161</c:v>
                </c:pt>
                <c:pt idx="32">
                  <c:v>13.78878787214096</c:v>
                </c:pt>
                <c:pt idx="33">
                  <c:v>15.775815367938138</c:v>
                </c:pt>
                <c:pt idx="34">
                  <c:v>16.9928983325625</c:v>
                </c:pt>
                <c:pt idx="35">
                  <c:v>15.596443101899622</c:v>
                </c:pt>
                <c:pt idx="36">
                  <c:v>17.641434128409408</c:v>
                </c:pt>
                <c:pt idx="37">
                  <c:v>18.955100639425773</c:v>
                </c:pt>
                <c:pt idx="38">
                  <c:v>18.644864619020034</c:v>
                </c:pt>
                <c:pt idx="39">
                  <c:v>19.446945502390609</c:v>
                </c:pt>
                <c:pt idx="40">
                  <c:v>19.702994041433652</c:v>
                </c:pt>
                <c:pt idx="41">
                  <c:v>18.618673966605321</c:v>
                </c:pt>
                <c:pt idx="42">
                  <c:v>19.137879386777634</c:v>
                </c:pt>
                <c:pt idx="43">
                  <c:v>19.440833595821214</c:v>
                </c:pt>
                <c:pt idx="44">
                  <c:v>19.664895009508768</c:v>
                </c:pt>
                <c:pt idx="45">
                  <c:v>19.95276072786314</c:v>
                </c:pt>
                <c:pt idx="46">
                  <c:v>20.123287222122087</c:v>
                </c:pt>
                <c:pt idx="47">
                  <c:v>19.976606625525779</c:v>
                </c:pt>
                <c:pt idx="48">
                  <c:v>20.166485775673085</c:v>
                </c:pt>
                <c:pt idx="49">
                  <c:v>20.333286277800198</c:v>
                </c:pt>
                <c:pt idx="50">
                  <c:v>20.943748249142452</c:v>
                </c:pt>
                <c:pt idx="51">
                  <c:v>21.597344313819725</c:v>
                </c:pt>
                <c:pt idx="52">
                  <c:v>22.241458687827969</c:v>
                </c:pt>
                <c:pt idx="53">
                  <c:v>23.899719485583635</c:v>
                </c:pt>
                <c:pt idx="54">
                  <c:v>23.02957926310313</c:v>
                </c:pt>
                <c:pt idx="55">
                  <c:v>22.763989543495494</c:v>
                </c:pt>
                <c:pt idx="56">
                  <c:v>22.658389000757587</c:v>
                </c:pt>
                <c:pt idx="57">
                  <c:v>23.796843189530051</c:v>
                </c:pt>
                <c:pt idx="58">
                  <c:v>23.31544032620409</c:v>
                </c:pt>
                <c:pt idx="59">
                  <c:v>24.817589189367848</c:v>
                </c:pt>
                <c:pt idx="60">
                  <c:v>24.513301283569863</c:v>
                </c:pt>
                <c:pt idx="61">
                  <c:v>25.491744301812474</c:v>
                </c:pt>
                <c:pt idx="62">
                  <c:v>25.689075348474194</c:v>
                </c:pt>
                <c:pt idx="63">
                  <c:v>25.740138447021312</c:v>
                </c:pt>
                <c:pt idx="64">
                  <c:v>25.463132045670211</c:v>
                </c:pt>
                <c:pt idx="65">
                  <c:v>26.37343075391632</c:v>
                </c:pt>
                <c:pt idx="66">
                  <c:v>25.445360555005006</c:v>
                </c:pt>
                <c:pt idx="67">
                  <c:v>26.290762457118571</c:v>
                </c:pt>
                <c:pt idx="68">
                  <c:v>27.250242901735021</c:v>
                </c:pt>
                <c:pt idx="69">
                  <c:v>27.003169281446421</c:v>
                </c:pt>
                <c:pt idx="70">
                  <c:v>27.706458364568487</c:v>
                </c:pt>
                <c:pt idx="71">
                  <c:v>27.115323620182206</c:v>
                </c:pt>
                <c:pt idx="72">
                  <c:v>27.374576278089421</c:v>
                </c:pt>
                <c:pt idx="73">
                  <c:v>27.728406281983204</c:v>
                </c:pt>
                <c:pt idx="74">
                  <c:v>27.432282608682304</c:v>
                </c:pt>
                <c:pt idx="75">
                  <c:v>27.500280843924489</c:v>
                </c:pt>
                <c:pt idx="76">
                  <c:v>27.931984806616388</c:v>
                </c:pt>
                <c:pt idx="77">
                  <c:v>27.387369221208239</c:v>
                </c:pt>
                <c:pt idx="78">
                  <c:v>26.782258669467577</c:v>
                </c:pt>
                <c:pt idx="79">
                  <c:v>27.005993582954797</c:v>
                </c:pt>
                <c:pt idx="80">
                  <c:v>27.289005192028498</c:v>
                </c:pt>
                <c:pt idx="81">
                  <c:v>27.436371711673019</c:v>
                </c:pt>
                <c:pt idx="82">
                  <c:v>28.27247863480488</c:v>
                </c:pt>
                <c:pt idx="83">
                  <c:v>28.287063602033747</c:v>
                </c:pt>
                <c:pt idx="84">
                  <c:v>27.631392970360448</c:v>
                </c:pt>
                <c:pt idx="85">
                  <c:v>27.866270313872128</c:v>
                </c:pt>
                <c:pt idx="86">
                  <c:v>27.341122932977587</c:v>
                </c:pt>
                <c:pt idx="87">
                  <c:v>28.473046402944256</c:v>
                </c:pt>
                <c:pt idx="88">
                  <c:v>28.396778036019132</c:v>
                </c:pt>
                <c:pt idx="89">
                  <c:v>27.856689267183466</c:v>
                </c:pt>
                <c:pt idx="90">
                  <c:v>28.807271914020017</c:v>
                </c:pt>
                <c:pt idx="91">
                  <c:v>29.394886801290607</c:v>
                </c:pt>
                <c:pt idx="92">
                  <c:v>28.323010673239715</c:v>
                </c:pt>
                <c:pt idx="93">
                  <c:v>28.835864806468869</c:v>
                </c:pt>
                <c:pt idx="94">
                  <c:v>27.873687008905367</c:v>
                </c:pt>
                <c:pt idx="95">
                  <c:v>28.107584925882424</c:v>
                </c:pt>
                <c:pt idx="96">
                  <c:v>27.187761268181823</c:v>
                </c:pt>
                <c:pt idx="97">
                  <c:v>27.512438976493886</c:v>
                </c:pt>
                <c:pt idx="98">
                  <c:v>27.231747080761515</c:v>
                </c:pt>
                <c:pt idx="99">
                  <c:v>27.087708175862918</c:v>
                </c:pt>
                <c:pt idx="100">
                  <c:v>27.346693144012278</c:v>
                </c:pt>
                <c:pt idx="101">
                  <c:v>27.371410309317756</c:v>
                </c:pt>
                <c:pt idx="102">
                  <c:v>27.518692188313441</c:v>
                </c:pt>
                <c:pt idx="103">
                  <c:v>27.850346207263751</c:v>
                </c:pt>
                <c:pt idx="104">
                  <c:v>28.640397445551745</c:v>
                </c:pt>
                <c:pt idx="105">
                  <c:v>27.723720306312881</c:v>
                </c:pt>
                <c:pt idx="106">
                  <c:v>28.08743203703396</c:v>
                </c:pt>
                <c:pt idx="107">
                  <c:v>28.671124415420632</c:v>
                </c:pt>
                <c:pt idx="108">
                  <c:v>28.142471100961419</c:v>
                </c:pt>
                <c:pt idx="109">
                  <c:v>27.80010174230145</c:v>
                </c:pt>
                <c:pt idx="110">
                  <c:v>27.890955960896168</c:v>
                </c:pt>
                <c:pt idx="111">
                  <c:v>26.987060549762028</c:v>
                </c:pt>
                <c:pt idx="112">
                  <c:v>25.143019963563777</c:v>
                </c:pt>
                <c:pt idx="113">
                  <c:v>26.982248928525202</c:v>
                </c:pt>
                <c:pt idx="114">
                  <c:v>25.492714868223334</c:v>
                </c:pt>
                <c:pt idx="115">
                  <c:v>25.677377422730721</c:v>
                </c:pt>
                <c:pt idx="116">
                  <c:v>26.549781444362981</c:v>
                </c:pt>
                <c:pt idx="117">
                  <c:v>25.279266903468422</c:v>
                </c:pt>
                <c:pt idx="118">
                  <c:v>25.682177353281933</c:v>
                </c:pt>
                <c:pt idx="119">
                  <c:v>25.48674989494717</c:v>
                </c:pt>
                <c:pt idx="120">
                  <c:v>23.908616041659791</c:v>
                </c:pt>
                <c:pt idx="121">
                  <c:v>24.9463263524189</c:v>
                </c:pt>
                <c:pt idx="122">
                  <c:v>25.667364758528869</c:v>
                </c:pt>
                <c:pt idx="123">
                  <c:v>24.337316920911437</c:v>
                </c:pt>
                <c:pt idx="124">
                  <c:v>24.583008154832385</c:v>
                </c:pt>
                <c:pt idx="125">
                  <c:v>24.934701690768602</c:v>
                </c:pt>
                <c:pt idx="126">
                  <c:v>23.923184063549488</c:v>
                </c:pt>
                <c:pt idx="127">
                  <c:v>24.662490761283873</c:v>
                </c:pt>
                <c:pt idx="128">
                  <c:v>23.953856933788888</c:v>
                </c:pt>
                <c:pt idx="129">
                  <c:v>23.79579686446332</c:v>
                </c:pt>
                <c:pt idx="130">
                  <c:v>23.882636691139108</c:v>
                </c:pt>
                <c:pt idx="131">
                  <c:v>24.675969548611416</c:v>
                </c:pt>
                <c:pt idx="132">
                  <c:v>24.119291496816157</c:v>
                </c:pt>
                <c:pt idx="133">
                  <c:v>25.154865551328271</c:v>
                </c:pt>
                <c:pt idx="134">
                  <c:v>22.892034651642511</c:v>
                </c:pt>
                <c:pt idx="135">
                  <c:v>23.181027634022566</c:v>
                </c:pt>
                <c:pt idx="136">
                  <c:v>21.746065420873816</c:v>
                </c:pt>
                <c:pt idx="137">
                  <c:v>22.273610865247189</c:v>
                </c:pt>
                <c:pt idx="138">
                  <c:v>22.323970994642689</c:v>
                </c:pt>
                <c:pt idx="139">
                  <c:v>21.964285004262784</c:v>
                </c:pt>
                <c:pt idx="140">
                  <c:v>24.67866052190951</c:v>
                </c:pt>
                <c:pt idx="141">
                  <c:v>22.994533006070558</c:v>
                </c:pt>
                <c:pt idx="142">
                  <c:v>22.878467822943403</c:v>
                </c:pt>
                <c:pt idx="143">
                  <c:v>22.66361614320197</c:v>
                </c:pt>
                <c:pt idx="144">
                  <c:v>23.036433904250547</c:v>
                </c:pt>
                <c:pt idx="145">
                  <c:v>23.061374945322637</c:v>
                </c:pt>
                <c:pt idx="146">
                  <c:v>21.941360244261141</c:v>
                </c:pt>
                <c:pt idx="147">
                  <c:v>23.031759402965662</c:v>
                </c:pt>
                <c:pt idx="148">
                  <c:v>22.908179232463322</c:v>
                </c:pt>
                <c:pt idx="149">
                  <c:v>21.163993794018364</c:v>
                </c:pt>
                <c:pt idx="150">
                  <c:v>21.865944702298545</c:v>
                </c:pt>
                <c:pt idx="151">
                  <c:v>22.57427808950975</c:v>
                </c:pt>
                <c:pt idx="152">
                  <c:v>21.336409556347796</c:v>
                </c:pt>
                <c:pt idx="153">
                  <c:v>22.337724080763646</c:v>
                </c:pt>
                <c:pt idx="154">
                  <c:v>21.322979823162807</c:v>
                </c:pt>
                <c:pt idx="155">
                  <c:v>22.832708946723152</c:v>
                </c:pt>
                <c:pt idx="156">
                  <c:v>20.981008027321788</c:v>
                </c:pt>
                <c:pt idx="157">
                  <c:v>23.677003151654301</c:v>
                </c:pt>
                <c:pt idx="158">
                  <c:v>22.593519773749026</c:v>
                </c:pt>
                <c:pt idx="159">
                  <c:v>22.017074610512442</c:v>
                </c:pt>
                <c:pt idx="160">
                  <c:v>20.935766891329227</c:v>
                </c:pt>
                <c:pt idx="161">
                  <c:v>22.247136310508573</c:v>
                </c:pt>
                <c:pt idx="162">
                  <c:v>23.220956666492118</c:v>
                </c:pt>
                <c:pt idx="163">
                  <c:v>21.612270553726514</c:v>
                </c:pt>
                <c:pt idx="164">
                  <c:v>22.632095356512064</c:v>
                </c:pt>
                <c:pt idx="165">
                  <c:v>22.008655331312688</c:v>
                </c:pt>
                <c:pt idx="166">
                  <c:v>22.910708763598098</c:v>
                </c:pt>
                <c:pt idx="167">
                  <c:v>22.517582898090573</c:v>
                </c:pt>
                <c:pt idx="168">
                  <c:v>22.323122889829325</c:v>
                </c:pt>
                <c:pt idx="169">
                  <c:v>21.392439566843684</c:v>
                </c:pt>
                <c:pt idx="170">
                  <c:v>21.953861777775142</c:v>
                </c:pt>
                <c:pt idx="171">
                  <c:v>21.689734520848223</c:v>
                </c:pt>
                <c:pt idx="172">
                  <c:v>20.677536640633196</c:v>
                </c:pt>
                <c:pt idx="173">
                  <c:v>21.406547257129926</c:v>
                </c:pt>
                <c:pt idx="174">
                  <c:v>20.24663882894183</c:v>
                </c:pt>
                <c:pt idx="175">
                  <c:v>19.753168120157255</c:v>
                </c:pt>
                <c:pt idx="176">
                  <c:v>20.439437623743441</c:v>
                </c:pt>
                <c:pt idx="177">
                  <c:v>21.211754201126457</c:v>
                </c:pt>
                <c:pt idx="178">
                  <c:v>18.874491405967614</c:v>
                </c:pt>
                <c:pt idx="179">
                  <c:v>6.7878827145247316</c:v>
                </c:pt>
                <c:pt idx="180">
                  <c:v>5.3909987086927424</c:v>
                </c:pt>
              </c:numCache>
            </c:numRef>
          </c:yVal>
          <c:smooth val="0"/>
          <c:extLst>
            <c:ext xmlns:c16="http://schemas.microsoft.com/office/drawing/2014/chart" uri="{C3380CC4-5D6E-409C-BE32-E72D297353CC}">
              <c16:uniqueId val="{00000002-D3E9-485B-9273-41ECF3B6A025}"/>
            </c:ext>
          </c:extLst>
        </c:ser>
        <c:ser>
          <c:idx val="4"/>
          <c:order val="3"/>
          <c:tx>
            <c:v>200</c:v>
          </c:tx>
          <c:spPr>
            <a:ln w="19050" cap="rnd">
              <a:solidFill>
                <a:schemeClr val="accent5"/>
              </a:solidFill>
              <a:round/>
            </a:ln>
            <a:effectLst/>
          </c:spPr>
          <c:marker>
            <c:symbol val="none"/>
          </c:marker>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ATP'!$F$5:$F$185</c:f>
              <c:numCache>
                <c:formatCode>General</c:formatCode>
                <c:ptCount val="181"/>
                <c:pt idx="0">
                  <c:v>5.5609300640824797</c:v>
                </c:pt>
                <c:pt idx="1">
                  <c:v>3.8471857534644776</c:v>
                </c:pt>
                <c:pt idx="2">
                  <c:v>3.0001585962583071</c:v>
                </c:pt>
                <c:pt idx="3">
                  <c:v>4.686711350804794</c:v>
                </c:pt>
                <c:pt idx="4">
                  <c:v>4.7878708301875497</c:v>
                </c:pt>
                <c:pt idx="5">
                  <c:v>6.7814498408322708</c:v>
                </c:pt>
                <c:pt idx="6">
                  <c:v>6.0747588069045815</c:v>
                </c:pt>
                <c:pt idx="7">
                  <c:v>5.5608945338483995</c:v>
                </c:pt>
                <c:pt idx="8">
                  <c:v>6.5614545541965752</c:v>
                </c:pt>
                <c:pt idx="9">
                  <c:v>2.5957330987087013</c:v>
                </c:pt>
                <c:pt idx="10">
                  <c:v>3.4581094213297221</c:v>
                </c:pt>
                <c:pt idx="11">
                  <c:v>3.1563969692275435</c:v>
                </c:pt>
                <c:pt idx="12">
                  <c:v>3.2715783841161543</c:v>
                </c:pt>
                <c:pt idx="13">
                  <c:v>2.8957375968548109</c:v>
                </c:pt>
                <c:pt idx="14">
                  <c:v>3.4043686280035041</c:v>
                </c:pt>
                <c:pt idx="15">
                  <c:v>0</c:v>
                </c:pt>
                <c:pt idx="16">
                  <c:v>4.4383728276585037</c:v>
                </c:pt>
                <c:pt idx="17">
                  <c:v>4.6356139644686198</c:v>
                </c:pt>
                <c:pt idx="18">
                  <c:v>5.942658401995689</c:v>
                </c:pt>
                <c:pt idx="19">
                  <c:v>7.3986270669156324</c:v>
                </c:pt>
                <c:pt idx="20">
                  <c:v>7.9394288617761486</c:v>
                </c:pt>
                <c:pt idx="21">
                  <c:v>8.1011465836018903</c:v>
                </c:pt>
                <c:pt idx="22">
                  <c:v>10.406691331875207</c:v>
                </c:pt>
                <c:pt idx="23">
                  <c:v>14.328183514761658</c:v>
                </c:pt>
                <c:pt idx="24">
                  <c:v>15.629327389977764</c:v>
                </c:pt>
                <c:pt idx="25">
                  <c:v>16.048658577971036</c:v>
                </c:pt>
                <c:pt idx="26">
                  <c:v>18.552106155268888</c:v>
                </c:pt>
                <c:pt idx="27">
                  <c:v>21.810790121139579</c:v>
                </c:pt>
                <c:pt idx="28">
                  <c:v>24.021507340922454</c:v>
                </c:pt>
                <c:pt idx="29">
                  <c:v>26.138423032398286</c:v>
                </c:pt>
                <c:pt idx="30">
                  <c:v>27.153161103633604</c:v>
                </c:pt>
                <c:pt idx="31">
                  <c:v>33.402367832876145</c:v>
                </c:pt>
                <c:pt idx="32">
                  <c:v>33.377743392936978</c:v>
                </c:pt>
                <c:pt idx="33">
                  <c:v>29.453202423588245</c:v>
                </c:pt>
                <c:pt idx="34">
                  <c:v>31.074519716902586</c:v>
                </c:pt>
                <c:pt idx="35">
                  <c:v>32.651148481827036</c:v>
                </c:pt>
                <c:pt idx="36">
                  <c:v>31.852539301525812</c:v>
                </c:pt>
                <c:pt idx="37">
                  <c:v>33.500889163190713</c:v>
                </c:pt>
                <c:pt idx="38">
                  <c:v>32.265487743039479</c:v>
                </c:pt>
                <c:pt idx="39">
                  <c:v>33.288827302997035</c:v>
                </c:pt>
                <c:pt idx="40">
                  <c:v>33.220104081679999</c:v>
                </c:pt>
                <c:pt idx="41">
                  <c:v>33.549692811005187</c:v>
                </c:pt>
                <c:pt idx="42">
                  <c:v>33.577209198819887</c:v>
                </c:pt>
                <c:pt idx="43">
                  <c:v>33.575074204641872</c:v>
                </c:pt>
                <c:pt idx="44">
                  <c:v>36.494788072941041</c:v>
                </c:pt>
                <c:pt idx="45">
                  <c:v>34.760014974952234</c:v>
                </c:pt>
                <c:pt idx="46">
                  <c:v>35.642110231123432</c:v>
                </c:pt>
                <c:pt idx="47">
                  <c:v>35.439584974296167</c:v>
                </c:pt>
                <c:pt idx="48">
                  <c:v>34.647231550458109</c:v>
                </c:pt>
                <c:pt idx="49">
                  <c:v>35.797153029669474</c:v>
                </c:pt>
                <c:pt idx="50">
                  <c:v>35.7301779221103</c:v>
                </c:pt>
                <c:pt idx="51">
                  <c:v>36.212813441394346</c:v>
                </c:pt>
                <c:pt idx="52">
                  <c:v>36.098980957246418</c:v>
                </c:pt>
                <c:pt idx="53">
                  <c:v>38.315827314530964</c:v>
                </c:pt>
                <c:pt idx="54">
                  <c:v>37.085199983031934</c:v>
                </c:pt>
                <c:pt idx="55">
                  <c:v>37.912063566608559</c:v>
                </c:pt>
                <c:pt idx="56">
                  <c:v>38.193800961026731</c:v>
                </c:pt>
                <c:pt idx="57">
                  <c:v>37.935621180438844</c:v>
                </c:pt>
                <c:pt idx="58">
                  <c:v>38.380828395019158</c:v>
                </c:pt>
                <c:pt idx="59">
                  <c:v>38.350257474093461</c:v>
                </c:pt>
                <c:pt idx="60">
                  <c:v>39.525374797665393</c:v>
                </c:pt>
                <c:pt idx="61">
                  <c:v>40.760731102320314</c:v>
                </c:pt>
                <c:pt idx="62">
                  <c:v>40.066534080973724</c:v>
                </c:pt>
                <c:pt idx="63">
                  <c:v>41.137426034832288</c:v>
                </c:pt>
                <c:pt idx="64">
                  <c:v>41.356946473641656</c:v>
                </c:pt>
                <c:pt idx="65">
                  <c:v>42.191031793477386</c:v>
                </c:pt>
                <c:pt idx="66">
                  <c:v>41.554772760887133</c:v>
                </c:pt>
                <c:pt idx="67">
                  <c:v>43.052653959659153</c:v>
                </c:pt>
                <c:pt idx="68">
                  <c:v>43.11619209746295</c:v>
                </c:pt>
                <c:pt idx="69">
                  <c:v>42.557638668639683</c:v>
                </c:pt>
                <c:pt idx="70">
                  <c:v>43.307009301895491</c:v>
                </c:pt>
                <c:pt idx="71">
                  <c:v>44.568951030294343</c:v>
                </c:pt>
                <c:pt idx="72">
                  <c:v>44.858646531459854</c:v>
                </c:pt>
                <c:pt idx="73">
                  <c:v>44.685074062821393</c:v>
                </c:pt>
                <c:pt idx="74">
                  <c:v>44.4867216518387</c:v>
                </c:pt>
                <c:pt idx="75">
                  <c:v>45.109231568060359</c:v>
                </c:pt>
                <c:pt idx="76">
                  <c:v>45.573806081248627</c:v>
                </c:pt>
                <c:pt idx="77">
                  <c:v>45.209553661125732</c:v>
                </c:pt>
                <c:pt idx="78">
                  <c:v>45.467401075257648</c:v>
                </c:pt>
                <c:pt idx="79">
                  <c:v>45.472141499218303</c:v>
                </c:pt>
                <c:pt idx="80">
                  <c:v>44.875076899276493</c:v>
                </c:pt>
                <c:pt idx="81">
                  <c:v>45.378628846872111</c:v>
                </c:pt>
                <c:pt idx="82">
                  <c:v>47.168975165268442</c:v>
                </c:pt>
                <c:pt idx="83">
                  <c:v>46.273379881053643</c:v>
                </c:pt>
                <c:pt idx="84">
                  <c:v>47.666530408434781</c:v>
                </c:pt>
                <c:pt idx="85">
                  <c:v>46.993295965179293</c:v>
                </c:pt>
                <c:pt idx="86">
                  <c:v>46.721887178160109</c:v>
                </c:pt>
                <c:pt idx="87">
                  <c:v>47.10247793150775</c:v>
                </c:pt>
                <c:pt idx="88">
                  <c:v>47.321404687706718</c:v>
                </c:pt>
                <c:pt idx="89">
                  <c:v>47.72377728092993</c:v>
                </c:pt>
                <c:pt idx="90">
                  <c:v>47.658136758689281</c:v>
                </c:pt>
                <c:pt idx="91">
                  <c:v>47.766132220097155</c:v>
                </c:pt>
                <c:pt idx="92">
                  <c:v>47.536594489745248</c:v>
                </c:pt>
                <c:pt idx="93">
                  <c:v>47.409615042581457</c:v>
                </c:pt>
                <c:pt idx="94">
                  <c:v>47.93297929041281</c:v>
                </c:pt>
                <c:pt idx="95">
                  <c:v>47.997057976647326</c:v>
                </c:pt>
                <c:pt idx="96">
                  <c:v>48.533506665934546</c:v>
                </c:pt>
                <c:pt idx="97">
                  <c:v>48.586516649279744</c:v>
                </c:pt>
                <c:pt idx="98">
                  <c:v>49.256615998890275</c:v>
                </c:pt>
                <c:pt idx="99">
                  <c:v>46.142422559289692</c:v>
                </c:pt>
                <c:pt idx="100">
                  <c:v>48.631127241347599</c:v>
                </c:pt>
                <c:pt idx="101">
                  <c:v>49.046751629154194</c:v>
                </c:pt>
                <c:pt idx="102">
                  <c:v>48.760488988619088</c:v>
                </c:pt>
                <c:pt idx="103">
                  <c:v>49.042549848027157</c:v>
                </c:pt>
                <c:pt idx="104">
                  <c:v>48.793010465405835</c:v>
                </c:pt>
                <c:pt idx="105">
                  <c:v>48.826234763446109</c:v>
                </c:pt>
                <c:pt idx="106">
                  <c:v>49.990762613235653</c:v>
                </c:pt>
                <c:pt idx="107">
                  <c:v>49.159947036726926</c:v>
                </c:pt>
                <c:pt idx="108">
                  <c:v>49.30091958680098</c:v>
                </c:pt>
                <c:pt idx="109">
                  <c:v>48.596425868452791</c:v>
                </c:pt>
                <c:pt idx="110">
                  <c:v>48.536270947731168</c:v>
                </c:pt>
                <c:pt idx="111">
                  <c:v>49.702232122627436</c:v>
                </c:pt>
                <c:pt idx="112">
                  <c:v>49.139943955451564</c:v>
                </c:pt>
                <c:pt idx="113">
                  <c:v>49.149169971370405</c:v>
                </c:pt>
                <c:pt idx="114">
                  <c:v>48.788127209115842</c:v>
                </c:pt>
                <c:pt idx="115">
                  <c:v>49.451652835880552</c:v>
                </c:pt>
                <c:pt idx="116">
                  <c:v>47.525973117619046</c:v>
                </c:pt>
                <c:pt idx="117">
                  <c:v>47.862036795407434</c:v>
                </c:pt>
                <c:pt idx="118">
                  <c:v>48.243309660678712</c:v>
                </c:pt>
                <c:pt idx="119">
                  <c:v>47.746302674713107</c:v>
                </c:pt>
                <c:pt idx="120">
                  <c:v>48.800368895970408</c:v>
                </c:pt>
                <c:pt idx="121">
                  <c:v>49.631203297629057</c:v>
                </c:pt>
                <c:pt idx="122">
                  <c:v>48.103536186756791</c:v>
                </c:pt>
                <c:pt idx="123">
                  <c:v>48.525625914453379</c:v>
                </c:pt>
                <c:pt idx="124">
                  <c:v>48.503898100431776</c:v>
                </c:pt>
                <c:pt idx="125">
                  <c:v>48.982076828925578</c:v>
                </c:pt>
                <c:pt idx="126">
                  <c:v>48.935809746270252</c:v>
                </c:pt>
                <c:pt idx="127">
                  <c:v>48.397138478777137</c:v>
                </c:pt>
                <c:pt idx="128">
                  <c:v>49.064556841033415</c:v>
                </c:pt>
                <c:pt idx="129">
                  <c:v>48.94207019940734</c:v>
                </c:pt>
                <c:pt idx="130">
                  <c:v>48.568213592121879</c:v>
                </c:pt>
                <c:pt idx="131">
                  <c:v>48.478816900106075</c:v>
                </c:pt>
                <c:pt idx="132">
                  <c:v>47.420470176976586</c:v>
                </c:pt>
                <c:pt idx="133">
                  <c:v>47.580428517576195</c:v>
                </c:pt>
                <c:pt idx="134">
                  <c:v>48.20259858536388</c:v>
                </c:pt>
                <c:pt idx="135">
                  <c:v>48.287256241402687</c:v>
                </c:pt>
                <c:pt idx="136">
                  <c:v>47.340280140970201</c:v>
                </c:pt>
                <c:pt idx="137">
                  <c:v>48.871741880708591</c:v>
                </c:pt>
                <c:pt idx="138">
                  <c:v>48.180701021025293</c:v>
                </c:pt>
                <c:pt idx="139">
                  <c:v>48.170862603940726</c:v>
                </c:pt>
                <c:pt idx="140">
                  <c:v>47.434089248820491</c:v>
                </c:pt>
                <c:pt idx="141">
                  <c:v>48.099107428378311</c:v>
                </c:pt>
                <c:pt idx="142">
                  <c:v>47.165550953336037</c:v>
                </c:pt>
                <c:pt idx="143">
                  <c:v>47.739246432736749</c:v>
                </c:pt>
                <c:pt idx="144">
                  <c:v>47.649646609888826</c:v>
                </c:pt>
                <c:pt idx="145">
                  <c:v>47.27460623204086</c:v>
                </c:pt>
                <c:pt idx="146">
                  <c:v>46.668409698443995</c:v>
                </c:pt>
                <c:pt idx="147">
                  <c:v>46.925870959512793</c:v>
                </c:pt>
                <c:pt idx="148">
                  <c:v>48.044354434199576</c:v>
                </c:pt>
                <c:pt idx="149">
                  <c:v>46.508689884403168</c:v>
                </c:pt>
                <c:pt idx="150">
                  <c:v>46.178065305977775</c:v>
                </c:pt>
                <c:pt idx="151">
                  <c:v>46.879706886087327</c:v>
                </c:pt>
                <c:pt idx="152">
                  <c:v>46.781073812355324</c:v>
                </c:pt>
                <c:pt idx="153">
                  <c:v>46.313933403548084</c:v>
                </c:pt>
                <c:pt idx="154">
                  <c:v>45.984734826522775</c:v>
                </c:pt>
                <c:pt idx="155">
                  <c:v>46.225250762196467</c:v>
                </c:pt>
                <c:pt idx="156">
                  <c:v>46.004775147449415</c:v>
                </c:pt>
                <c:pt idx="157">
                  <c:v>45.529226953457808</c:v>
                </c:pt>
                <c:pt idx="158">
                  <c:v>46.035042442856813</c:v>
                </c:pt>
                <c:pt idx="159">
                  <c:v>45.780104285990028</c:v>
                </c:pt>
                <c:pt idx="160">
                  <c:v>44.961018021347286</c:v>
                </c:pt>
                <c:pt idx="161">
                  <c:v>44.759013577349016</c:v>
                </c:pt>
                <c:pt idx="162">
                  <c:v>44.789137979556735</c:v>
                </c:pt>
                <c:pt idx="163">
                  <c:v>44.862442745516702</c:v>
                </c:pt>
                <c:pt idx="164">
                  <c:v>44.086833670856599</c:v>
                </c:pt>
                <c:pt idx="165">
                  <c:v>43.286512917017269</c:v>
                </c:pt>
                <c:pt idx="166">
                  <c:v>43.133172091159551</c:v>
                </c:pt>
                <c:pt idx="167">
                  <c:v>42.922787271227058</c:v>
                </c:pt>
                <c:pt idx="168">
                  <c:v>42.526947100426767</c:v>
                </c:pt>
                <c:pt idx="169">
                  <c:v>41.936197610219203</c:v>
                </c:pt>
                <c:pt idx="170">
                  <c:v>42.323934129717962</c:v>
                </c:pt>
                <c:pt idx="171">
                  <c:v>42.265134255953456</c:v>
                </c:pt>
                <c:pt idx="172">
                  <c:v>41.40122583611317</c:v>
                </c:pt>
                <c:pt idx="173">
                  <c:v>41.220206599908423</c:v>
                </c:pt>
                <c:pt idx="174">
                  <c:v>40.652576192838801</c:v>
                </c:pt>
                <c:pt idx="175">
                  <c:v>40.957557831265873</c:v>
                </c:pt>
                <c:pt idx="176">
                  <c:v>41.671733485352938</c:v>
                </c:pt>
                <c:pt idx="177">
                  <c:v>41.062355522892211</c:v>
                </c:pt>
                <c:pt idx="178">
                  <c:v>40.447952759830493</c:v>
                </c:pt>
                <c:pt idx="179">
                  <c:v>40.104783929408498</c:v>
                </c:pt>
                <c:pt idx="180">
                  <c:v>41.972311986344984</c:v>
                </c:pt>
              </c:numCache>
            </c:numRef>
          </c:yVal>
          <c:smooth val="0"/>
          <c:extLst>
            <c:ext xmlns:c16="http://schemas.microsoft.com/office/drawing/2014/chart" uri="{C3380CC4-5D6E-409C-BE32-E72D297353CC}">
              <c16:uniqueId val="{00000003-D3E9-485B-9273-41ECF3B6A025}"/>
            </c:ext>
          </c:extLst>
        </c:ser>
        <c:dLbls>
          <c:showLegendKey val="0"/>
          <c:showVal val="0"/>
          <c:showCatName val="0"/>
          <c:showSerName val="0"/>
          <c:showPercent val="0"/>
          <c:showBubbleSize val="0"/>
        </c:dLbls>
        <c:axId val="1317455488"/>
        <c:axId val="1317444672"/>
      </c:scatterChart>
      <c:valAx>
        <c:axId val="1317455488"/>
        <c:scaling>
          <c:orientation val="minMax"/>
          <c:max val="3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17444672"/>
        <c:crosses val="autoZero"/>
        <c:crossBetween val="midCat"/>
        <c:majorUnit val="600"/>
      </c:valAx>
      <c:valAx>
        <c:axId val="13174446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400" b="1" i="0" baseline="0">
                    <a:solidFill>
                      <a:sysClr val="windowText" lastClr="000000"/>
                    </a:solidFill>
                    <a:effectLst/>
                  </a:rPr>
                  <a:t>%Δ</a:t>
                </a:r>
                <a:r>
                  <a:rPr lang="en-CA" sz="1400" b="1" i="0" baseline="0">
                    <a:solidFill>
                      <a:sysClr val="windowText" lastClr="000000"/>
                    </a:solidFill>
                    <a:effectLst/>
                  </a:rPr>
                  <a:t>Canal Diameter</a:t>
                </a:r>
                <a:endParaRPr lang="en-CA" sz="8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17455488"/>
        <c:crosses val="autoZero"/>
        <c:crossBetween val="midCat"/>
      </c:valAx>
      <c:spPr>
        <a:noFill/>
        <a:ln w="127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92008524616522"/>
          <c:y val="3.6331832969383665E-2"/>
          <c:w val="0.83941873511559506"/>
          <c:h val="0.81375223754772186"/>
        </c:manualLayout>
      </c:layout>
      <c:scatterChart>
        <c:scatterStyle val="lineMarker"/>
        <c:varyColors val="0"/>
        <c:ser>
          <c:idx val="4"/>
          <c:order val="0"/>
          <c:tx>
            <c:v>200 uM</c:v>
          </c:tx>
          <c:spPr>
            <a:ln w="34925" cap="rnd">
              <a:solidFill>
                <a:srgbClr val="9D01FD"/>
              </a:solidFill>
              <a:round/>
            </a:ln>
            <a:effectLst/>
          </c:spPr>
          <c:marker>
            <c:symbol val="none"/>
          </c:marker>
          <c:errBars>
            <c:errDir val="y"/>
            <c:errBarType val="both"/>
            <c:errValType val="cust"/>
            <c:noEndCap val="1"/>
            <c:plus>
              <c:numRef>
                <c:f>'all ATP'!$K$5:$K$185</c:f>
                <c:numCache>
                  <c:formatCode>General</c:formatCode>
                  <c:ptCount val="181"/>
                  <c:pt idx="0">
                    <c:v>7.4599617247702561</c:v>
                  </c:pt>
                  <c:pt idx="1">
                    <c:v>7.2608813030233161</c:v>
                  </c:pt>
                  <c:pt idx="2">
                    <c:v>5.504830660430823</c:v>
                  </c:pt>
                  <c:pt idx="3">
                    <c:v>5.6755723751462117</c:v>
                  </c:pt>
                  <c:pt idx="4">
                    <c:v>5.4481899193360341</c:v>
                  </c:pt>
                  <c:pt idx="5">
                    <c:v>5.0936450939878837</c:v>
                  </c:pt>
                  <c:pt idx="6">
                    <c:v>5.0203264699126029</c:v>
                  </c:pt>
                  <c:pt idx="7">
                    <c:v>5.174216761641242</c:v>
                  </c:pt>
                  <c:pt idx="8">
                    <c:v>5.043377597501018</c:v>
                  </c:pt>
                  <c:pt idx="9">
                    <c:v>2.2423345281495766</c:v>
                  </c:pt>
                  <c:pt idx="10">
                    <c:v>2.3140643366157088</c:v>
                  </c:pt>
                  <c:pt idx="11">
                    <c:v>2.3269839386161295</c:v>
                  </c:pt>
                  <c:pt idx="12">
                    <c:v>2.5648748726472075</c:v>
                  </c:pt>
                  <c:pt idx="13">
                    <c:v>2.6742553050113136</c:v>
                  </c:pt>
                  <c:pt idx="14">
                    <c:v>2.5218885775994906</c:v>
                  </c:pt>
                  <c:pt idx="15">
                    <c:v>0</c:v>
                  </c:pt>
                  <c:pt idx="16">
                    <c:v>4.4059764107876953</c:v>
                  </c:pt>
                  <c:pt idx="17">
                    <c:v>5.2558392987510079</c:v>
                  </c:pt>
                  <c:pt idx="18">
                    <c:v>4.7252245667717263</c:v>
                  </c:pt>
                  <c:pt idx="19">
                    <c:v>5.5180388099629578</c:v>
                  </c:pt>
                  <c:pt idx="20">
                    <c:v>5.0696170916449521</c:v>
                  </c:pt>
                  <c:pt idx="21">
                    <c:v>4.7684978870963057</c:v>
                  </c:pt>
                  <c:pt idx="22">
                    <c:v>5.232705729392384</c:v>
                  </c:pt>
                  <c:pt idx="23">
                    <c:v>5.9233995636611025</c:v>
                  </c:pt>
                  <c:pt idx="24">
                    <c:v>6.2502005001136629</c:v>
                  </c:pt>
                  <c:pt idx="25">
                    <c:v>6.345480196238781</c:v>
                  </c:pt>
                  <c:pt idx="26">
                    <c:v>6.9842980019278675</c:v>
                  </c:pt>
                  <c:pt idx="27">
                    <c:v>7.0734343120717433</c:v>
                  </c:pt>
                  <c:pt idx="28">
                    <c:v>7.1629211278522389</c:v>
                  </c:pt>
                  <c:pt idx="29">
                    <c:v>7.5173755391788744</c:v>
                  </c:pt>
                  <c:pt idx="30">
                    <c:v>7.0337734041975075</c:v>
                  </c:pt>
                  <c:pt idx="31">
                    <c:v>6.6853411290568738</c:v>
                  </c:pt>
                  <c:pt idx="32">
                    <c:v>7.0211403899953924</c:v>
                  </c:pt>
                  <c:pt idx="33">
                    <c:v>7.7849208372686123</c:v>
                  </c:pt>
                  <c:pt idx="34">
                    <c:v>7.666224607290947</c:v>
                  </c:pt>
                  <c:pt idx="35">
                    <c:v>7.9640721867212392</c:v>
                  </c:pt>
                  <c:pt idx="36">
                    <c:v>7.1079503165703608</c:v>
                  </c:pt>
                  <c:pt idx="37">
                    <c:v>6.8070234610667821</c:v>
                  </c:pt>
                  <c:pt idx="38">
                    <c:v>6.4027398887113227</c:v>
                  </c:pt>
                  <c:pt idx="39">
                    <c:v>6.9595226312064806</c:v>
                  </c:pt>
                  <c:pt idx="40">
                    <c:v>6.4212354414241721</c:v>
                  </c:pt>
                  <c:pt idx="41">
                    <c:v>6.2603548196160004</c:v>
                  </c:pt>
                  <c:pt idx="42">
                    <c:v>6.1456212755906083</c:v>
                  </c:pt>
                  <c:pt idx="43">
                    <c:v>5.8933796544281627</c:v>
                  </c:pt>
                  <c:pt idx="44">
                    <c:v>6.5892384558667443</c:v>
                  </c:pt>
                  <c:pt idx="45">
                    <c:v>4.8345304095245796</c:v>
                  </c:pt>
                  <c:pt idx="46">
                    <c:v>4.8174731820647771</c:v>
                  </c:pt>
                  <c:pt idx="47">
                    <c:v>4.5939961921739778</c:v>
                  </c:pt>
                  <c:pt idx="48">
                    <c:v>5.1071032296810319</c:v>
                  </c:pt>
                  <c:pt idx="49">
                    <c:v>4.333214992341019</c:v>
                  </c:pt>
                  <c:pt idx="50">
                    <c:v>4.4940187769996012</c:v>
                  </c:pt>
                  <c:pt idx="51">
                    <c:v>4.3744281277015764</c:v>
                  </c:pt>
                  <c:pt idx="52">
                    <c:v>4.3388336894892614</c:v>
                  </c:pt>
                  <c:pt idx="53">
                    <c:v>4.5859315402764214</c:v>
                  </c:pt>
                  <c:pt idx="54">
                    <c:v>3.782507217565708</c:v>
                  </c:pt>
                  <c:pt idx="55">
                    <c:v>4.1225171806419221</c:v>
                  </c:pt>
                  <c:pt idx="56">
                    <c:v>4.116662470937908</c:v>
                  </c:pt>
                  <c:pt idx="57">
                    <c:v>4.1387742001197241</c:v>
                  </c:pt>
                  <c:pt idx="58">
                    <c:v>3.9034778935686676</c:v>
                  </c:pt>
                  <c:pt idx="59">
                    <c:v>4.0840923469791388</c:v>
                  </c:pt>
                  <c:pt idx="60">
                    <c:v>3.9779427685992297</c:v>
                  </c:pt>
                  <c:pt idx="61">
                    <c:v>3.6192907542959687</c:v>
                  </c:pt>
                  <c:pt idx="62">
                    <c:v>3.9944204330319555</c:v>
                  </c:pt>
                  <c:pt idx="63">
                    <c:v>4.2628854808760419</c:v>
                  </c:pt>
                  <c:pt idx="64">
                    <c:v>4.4254173661100857</c:v>
                  </c:pt>
                  <c:pt idx="65">
                    <c:v>4.4186428273214053</c:v>
                  </c:pt>
                  <c:pt idx="66">
                    <c:v>4.4068662307001523</c:v>
                  </c:pt>
                  <c:pt idx="67">
                    <c:v>4.6921056024693071</c:v>
                  </c:pt>
                  <c:pt idx="68">
                    <c:v>4.5608419810786938</c:v>
                  </c:pt>
                  <c:pt idx="69">
                    <c:v>4.2637019858716076</c:v>
                  </c:pt>
                  <c:pt idx="70">
                    <c:v>4.3326765887812018</c:v>
                  </c:pt>
                  <c:pt idx="71">
                    <c:v>4.7130064228902482</c:v>
                  </c:pt>
                  <c:pt idx="72">
                    <c:v>3.9902063344170173</c:v>
                  </c:pt>
                  <c:pt idx="73">
                    <c:v>4.4409959713091567</c:v>
                  </c:pt>
                  <c:pt idx="74">
                    <c:v>4.528169132339019</c:v>
                  </c:pt>
                  <c:pt idx="75">
                    <c:v>4.6744270457158708</c:v>
                  </c:pt>
                  <c:pt idx="76">
                    <c:v>4.4001546715366766</c:v>
                  </c:pt>
                  <c:pt idx="77">
                    <c:v>4.6914607282670238</c:v>
                  </c:pt>
                  <c:pt idx="78">
                    <c:v>4.6833638651988529</c:v>
                  </c:pt>
                  <c:pt idx="79">
                    <c:v>4.8686056318927964</c:v>
                  </c:pt>
                  <c:pt idx="80">
                    <c:v>4.6634624490452961</c:v>
                  </c:pt>
                  <c:pt idx="81">
                    <c:v>4.9764007744170735</c:v>
                  </c:pt>
                  <c:pt idx="82">
                    <c:v>5.1933875680624926</c:v>
                  </c:pt>
                  <c:pt idx="83">
                    <c:v>5.1766343270414108</c:v>
                  </c:pt>
                  <c:pt idx="84">
                    <c:v>4.8345907589019248</c:v>
                  </c:pt>
                  <c:pt idx="85">
                    <c:v>4.794149484945863</c:v>
                  </c:pt>
                  <c:pt idx="86">
                    <c:v>4.8265862386213687</c:v>
                  </c:pt>
                  <c:pt idx="87">
                    <c:v>4.9196941095388818</c:v>
                  </c:pt>
                  <c:pt idx="88">
                    <c:v>5.2869696957275751</c:v>
                  </c:pt>
                  <c:pt idx="89">
                    <c:v>5.5638877487529514</c:v>
                  </c:pt>
                  <c:pt idx="90">
                    <c:v>5.1740790118293454</c:v>
                  </c:pt>
                  <c:pt idx="91">
                    <c:v>5.6786053790820681</c:v>
                  </c:pt>
                  <c:pt idx="92">
                    <c:v>5.5728308304226681</c:v>
                  </c:pt>
                  <c:pt idx="93">
                    <c:v>5.9139944726265314</c:v>
                  </c:pt>
                  <c:pt idx="94">
                    <c:v>6.0823442170861677</c:v>
                  </c:pt>
                  <c:pt idx="95">
                    <c:v>6.2822116803967258</c:v>
                  </c:pt>
                  <c:pt idx="96">
                    <c:v>5.8746727666291942</c:v>
                  </c:pt>
                  <c:pt idx="97">
                    <c:v>6.7308094126932945</c:v>
                  </c:pt>
                  <c:pt idx="98">
                    <c:v>6.2209491494449427</c:v>
                  </c:pt>
                  <c:pt idx="99">
                    <c:v>5.7815124433258687</c:v>
                  </c:pt>
                  <c:pt idx="100">
                    <c:v>6.8429791335338122</c:v>
                  </c:pt>
                  <c:pt idx="101">
                    <c:v>6.6822375597216404</c:v>
                  </c:pt>
                  <c:pt idx="102">
                    <c:v>6.7887376353191833</c:v>
                  </c:pt>
                  <c:pt idx="103">
                    <c:v>7.3963998057952853</c:v>
                  </c:pt>
                  <c:pt idx="104">
                    <c:v>7.4572061854137504</c:v>
                  </c:pt>
                  <c:pt idx="105">
                    <c:v>7.3230260544268209</c:v>
                  </c:pt>
                  <c:pt idx="106">
                    <c:v>7.503151317876541</c:v>
                  </c:pt>
                  <c:pt idx="107">
                    <c:v>7.5602973371517042</c:v>
                  </c:pt>
                  <c:pt idx="108">
                    <c:v>8.0420109318319337</c:v>
                  </c:pt>
                  <c:pt idx="109">
                    <c:v>8.0181797529547207</c:v>
                  </c:pt>
                  <c:pt idx="110">
                    <c:v>7.9521261207159286</c:v>
                  </c:pt>
                  <c:pt idx="111">
                    <c:v>8.158958695178006</c:v>
                  </c:pt>
                  <c:pt idx="112">
                    <c:v>9.2049254689354907</c:v>
                  </c:pt>
                  <c:pt idx="113">
                    <c:v>8.8346655754618553</c:v>
                  </c:pt>
                  <c:pt idx="114">
                    <c:v>8.9920629038629336</c:v>
                  </c:pt>
                  <c:pt idx="115">
                    <c:v>9.1332412747847975</c:v>
                  </c:pt>
                  <c:pt idx="116">
                    <c:v>8.5733169150574184</c:v>
                  </c:pt>
                  <c:pt idx="117">
                    <c:v>8.7162183049379909</c:v>
                  </c:pt>
                  <c:pt idx="118">
                    <c:v>8.4594153896890596</c:v>
                  </c:pt>
                  <c:pt idx="119">
                    <c:v>8.8198666449074281</c:v>
                  </c:pt>
                  <c:pt idx="120">
                    <c:v>8.653545966430519</c:v>
                  </c:pt>
                  <c:pt idx="121">
                    <c:v>8.233509057100159</c:v>
                  </c:pt>
                  <c:pt idx="122">
                    <c:v>8.3239471720901719</c:v>
                  </c:pt>
                  <c:pt idx="123">
                    <c:v>8.7833973665409601</c:v>
                  </c:pt>
                  <c:pt idx="124">
                    <c:v>8.4527220952486477</c:v>
                  </c:pt>
                  <c:pt idx="125">
                    <c:v>8.6746713941561442</c:v>
                  </c:pt>
                  <c:pt idx="126">
                    <c:v>8.9501991209339025</c:v>
                  </c:pt>
                  <c:pt idx="127">
                    <c:v>8.6577494056261628</c:v>
                  </c:pt>
                  <c:pt idx="128">
                    <c:v>8.9552164103953</c:v>
                  </c:pt>
                  <c:pt idx="129">
                    <c:v>8.9301771818123452</c:v>
                  </c:pt>
                  <c:pt idx="130">
                    <c:v>8.8409447238292351</c:v>
                  </c:pt>
                  <c:pt idx="131">
                    <c:v>8.5929172909624736</c:v>
                  </c:pt>
                  <c:pt idx="132">
                    <c:v>8.5725922523626821</c:v>
                  </c:pt>
                  <c:pt idx="133">
                    <c:v>8.2889208888926937</c:v>
                  </c:pt>
                  <c:pt idx="134">
                    <c:v>8.515328252425407</c:v>
                  </c:pt>
                  <c:pt idx="135">
                    <c:v>8.894311922392653</c:v>
                  </c:pt>
                  <c:pt idx="136">
                    <c:v>8.9487764479858445</c:v>
                  </c:pt>
                  <c:pt idx="137">
                    <c:v>9.1773042141970471</c:v>
                  </c:pt>
                  <c:pt idx="138">
                    <c:v>9.2962201705349869</c:v>
                  </c:pt>
                  <c:pt idx="139">
                    <c:v>9.5913332300622685</c:v>
                  </c:pt>
                  <c:pt idx="140">
                    <c:v>9.6108608818972421</c:v>
                  </c:pt>
                  <c:pt idx="141">
                    <c:v>9.8813943265288593</c:v>
                  </c:pt>
                  <c:pt idx="142">
                    <c:v>9.6339348481285896</c:v>
                  </c:pt>
                  <c:pt idx="143">
                    <c:v>9.5379802738840613</c:v>
                  </c:pt>
                  <c:pt idx="144">
                    <c:v>9.3505739585649206</c:v>
                  </c:pt>
                  <c:pt idx="145">
                    <c:v>9.5289797289671139</c:v>
                  </c:pt>
                  <c:pt idx="146">
                    <c:v>9.5283455343635772</c:v>
                  </c:pt>
                  <c:pt idx="147">
                    <c:v>9.4350928679112371</c:v>
                  </c:pt>
                  <c:pt idx="148">
                    <c:v>9.6440190258645622</c:v>
                  </c:pt>
                  <c:pt idx="149">
                    <c:v>9.2569139250068613</c:v>
                  </c:pt>
                  <c:pt idx="150">
                    <c:v>9.0708871054082074</c:v>
                  </c:pt>
                  <c:pt idx="151">
                    <c:v>8.9970934242899627</c:v>
                  </c:pt>
                  <c:pt idx="152">
                    <c:v>9.1047807595151227</c:v>
                  </c:pt>
                  <c:pt idx="153">
                    <c:v>9.2883687477048458</c:v>
                  </c:pt>
                  <c:pt idx="154">
                    <c:v>8.814587260620689</c:v>
                  </c:pt>
                  <c:pt idx="155">
                    <c:v>8.9243504202950383</c:v>
                  </c:pt>
                  <c:pt idx="156">
                    <c:v>8.7983474845384162</c:v>
                  </c:pt>
                  <c:pt idx="157">
                    <c:v>8.4127931011097843</c:v>
                  </c:pt>
                  <c:pt idx="158">
                    <c:v>8.7074261741753016</c:v>
                  </c:pt>
                  <c:pt idx="159">
                    <c:v>8.8899987547570731</c:v>
                  </c:pt>
                  <c:pt idx="160">
                    <c:v>8.7969657472222949</c:v>
                  </c:pt>
                  <c:pt idx="161">
                    <c:v>8.5455993861476696</c:v>
                  </c:pt>
                  <c:pt idx="162">
                    <c:v>9.0716141755038624</c:v>
                  </c:pt>
                  <c:pt idx="163">
                    <c:v>9.2777049956919093</c:v>
                  </c:pt>
                  <c:pt idx="164">
                    <c:v>9.076633871706111</c:v>
                  </c:pt>
                  <c:pt idx="165">
                    <c:v>9.1241697045606056</c:v>
                  </c:pt>
                  <c:pt idx="166">
                    <c:v>9.3501989225492572</c:v>
                  </c:pt>
                  <c:pt idx="167">
                    <c:v>9.3263892771847221</c:v>
                  </c:pt>
                  <c:pt idx="168">
                    <c:v>9.436492922160518</c:v>
                  </c:pt>
                  <c:pt idx="169">
                    <c:v>9.5653136393070444</c:v>
                  </c:pt>
                  <c:pt idx="170">
                    <c:v>9.6019401628004566</c:v>
                  </c:pt>
                  <c:pt idx="171">
                    <c:v>9.3600865644270108</c:v>
                  </c:pt>
                  <c:pt idx="172">
                    <c:v>9.3628149774240583</c:v>
                  </c:pt>
                  <c:pt idx="173">
                    <c:v>9.5752398710058788</c:v>
                  </c:pt>
                  <c:pt idx="174">
                    <c:v>9.74867764094172</c:v>
                  </c:pt>
                  <c:pt idx="175">
                    <c:v>9.2469706496132034</c:v>
                  </c:pt>
                  <c:pt idx="176">
                    <c:v>9.4043703331570043</c:v>
                  </c:pt>
                  <c:pt idx="177">
                    <c:v>9.6392745947995078</c:v>
                  </c:pt>
                  <c:pt idx="178">
                    <c:v>9.1163083321763807</c:v>
                  </c:pt>
                  <c:pt idx="179">
                    <c:v>9.3779080326177393</c:v>
                  </c:pt>
                  <c:pt idx="180">
                    <c:v>7.1914284967948783</c:v>
                  </c:pt>
                </c:numCache>
              </c:numRef>
            </c:plus>
            <c:minus>
              <c:numRef>
                <c:f>'all ATP'!$K$5:$K$185</c:f>
                <c:numCache>
                  <c:formatCode>General</c:formatCode>
                  <c:ptCount val="181"/>
                  <c:pt idx="0">
                    <c:v>7.4599617247702561</c:v>
                  </c:pt>
                  <c:pt idx="1">
                    <c:v>7.2608813030233161</c:v>
                  </c:pt>
                  <c:pt idx="2">
                    <c:v>5.504830660430823</c:v>
                  </c:pt>
                  <c:pt idx="3">
                    <c:v>5.6755723751462117</c:v>
                  </c:pt>
                  <c:pt idx="4">
                    <c:v>5.4481899193360341</c:v>
                  </c:pt>
                  <c:pt idx="5">
                    <c:v>5.0936450939878837</c:v>
                  </c:pt>
                  <c:pt idx="6">
                    <c:v>5.0203264699126029</c:v>
                  </c:pt>
                  <c:pt idx="7">
                    <c:v>5.174216761641242</c:v>
                  </c:pt>
                  <c:pt idx="8">
                    <c:v>5.043377597501018</c:v>
                  </c:pt>
                  <c:pt idx="9">
                    <c:v>2.2423345281495766</c:v>
                  </c:pt>
                  <c:pt idx="10">
                    <c:v>2.3140643366157088</c:v>
                  </c:pt>
                  <c:pt idx="11">
                    <c:v>2.3269839386161295</c:v>
                  </c:pt>
                  <c:pt idx="12">
                    <c:v>2.5648748726472075</c:v>
                  </c:pt>
                  <c:pt idx="13">
                    <c:v>2.6742553050113136</c:v>
                  </c:pt>
                  <c:pt idx="14">
                    <c:v>2.5218885775994906</c:v>
                  </c:pt>
                  <c:pt idx="15">
                    <c:v>0</c:v>
                  </c:pt>
                  <c:pt idx="16">
                    <c:v>4.4059764107876953</c:v>
                  </c:pt>
                  <c:pt idx="17">
                    <c:v>5.2558392987510079</c:v>
                  </c:pt>
                  <c:pt idx="18">
                    <c:v>4.7252245667717263</c:v>
                  </c:pt>
                  <c:pt idx="19">
                    <c:v>5.5180388099629578</c:v>
                  </c:pt>
                  <c:pt idx="20">
                    <c:v>5.0696170916449521</c:v>
                  </c:pt>
                  <c:pt idx="21">
                    <c:v>4.7684978870963057</c:v>
                  </c:pt>
                  <c:pt idx="22">
                    <c:v>5.232705729392384</c:v>
                  </c:pt>
                  <c:pt idx="23">
                    <c:v>5.9233995636611025</c:v>
                  </c:pt>
                  <c:pt idx="24">
                    <c:v>6.2502005001136629</c:v>
                  </c:pt>
                  <c:pt idx="25">
                    <c:v>6.345480196238781</c:v>
                  </c:pt>
                  <c:pt idx="26">
                    <c:v>6.9842980019278675</c:v>
                  </c:pt>
                  <c:pt idx="27">
                    <c:v>7.0734343120717433</c:v>
                  </c:pt>
                  <c:pt idx="28">
                    <c:v>7.1629211278522389</c:v>
                  </c:pt>
                  <c:pt idx="29">
                    <c:v>7.5173755391788744</c:v>
                  </c:pt>
                  <c:pt idx="30">
                    <c:v>7.0337734041975075</c:v>
                  </c:pt>
                  <c:pt idx="31">
                    <c:v>6.6853411290568738</c:v>
                  </c:pt>
                  <c:pt idx="32">
                    <c:v>7.0211403899953924</c:v>
                  </c:pt>
                  <c:pt idx="33">
                    <c:v>7.7849208372686123</c:v>
                  </c:pt>
                  <c:pt idx="34">
                    <c:v>7.666224607290947</c:v>
                  </c:pt>
                  <c:pt idx="35">
                    <c:v>7.9640721867212392</c:v>
                  </c:pt>
                  <c:pt idx="36">
                    <c:v>7.1079503165703608</c:v>
                  </c:pt>
                  <c:pt idx="37">
                    <c:v>6.8070234610667821</c:v>
                  </c:pt>
                  <c:pt idx="38">
                    <c:v>6.4027398887113227</c:v>
                  </c:pt>
                  <c:pt idx="39">
                    <c:v>6.9595226312064806</c:v>
                  </c:pt>
                  <c:pt idx="40">
                    <c:v>6.4212354414241721</c:v>
                  </c:pt>
                  <c:pt idx="41">
                    <c:v>6.2603548196160004</c:v>
                  </c:pt>
                  <c:pt idx="42">
                    <c:v>6.1456212755906083</c:v>
                  </c:pt>
                  <c:pt idx="43">
                    <c:v>5.8933796544281627</c:v>
                  </c:pt>
                  <c:pt idx="44">
                    <c:v>6.5892384558667443</c:v>
                  </c:pt>
                  <c:pt idx="45">
                    <c:v>4.8345304095245796</c:v>
                  </c:pt>
                  <c:pt idx="46">
                    <c:v>4.8174731820647771</c:v>
                  </c:pt>
                  <c:pt idx="47">
                    <c:v>4.5939961921739778</c:v>
                  </c:pt>
                  <c:pt idx="48">
                    <c:v>5.1071032296810319</c:v>
                  </c:pt>
                  <c:pt idx="49">
                    <c:v>4.333214992341019</c:v>
                  </c:pt>
                  <c:pt idx="50">
                    <c:v>4.4940187769996012</c:v>
                  </c:pt>
                  <c:pt idx="51">
                    <c:v>4.3744281277015764</c:v>
                  </c:pt>
                  <c:pt idx="52">
                    <c:v>4.3388336894892614</c:v>
                  </c:pt>
                  <c:pt idx="53">
                    <c:v>4.5859315402764214</c:v>
                  </c:pt>
                  <c:pt idx="54">
                    <c:v>3.782507217565708</c:v>
                  </c:pt>
                  <c:pt idx="55">
                    <c:v>4.1225171806419221</c:v>
                  </c:pt>
                  <c:pt idx="56">
                    <c:v>4.116662470937908</c:v>
                  </c:pt>
                  <c:pt idx="57">
                    <c:v>4.1387742001197241</c:v>
                  </c:pt>
                  <c:pt idx="58">
                    <c:v>3.9034778935686676</c:v>
                  </c:pt>
                  <c:pt idx="59">
                    <c:v>4.0840923469791388</c:v>
                  </c:pt>
                  <c:pt idx="60">
                    <c:v>3.9779427685992297</c:v>
                  </c:pt>
                  <c:pt idx="61">
                    <c:v>3.6192907542959687</c:v>
                  </c:pt>
                  <c:pt idx="62">
                    <c:v>3.9944204330319555</c:v>
                  </c:pt>
                  <c:pt idx="63">
                    <c:v>4.2628854808760419</c:v>
                  </c:pt>
                  <c:pt idx="64">
                    <c:v>4.4254173661100857</c:v>
                  </c:pt>
                  <c:pt idx="65">
                    <c:v>4.4186428273214053</c:v>
                  </c:pt>
                  <c:pt idx="66">
                    <c:v>4.4068662307001523</c:v>
                  </c:pt>
                  <c:pt idx="67">
                    <c:v>4.6921056024693071</c:v>
                  </c:pt>
                  <c:pt idx="68">
                    <c:v>4.5608419810786938</c:v>
                  </c:pt>
                  <c:pt idx="69">
                    <c:v>4.2637019858716076</c:v>
                  </c:pt>
                  <c:pt idx="70">
                    <c:v>4.3326765887812018</c:v>
                  </c:pt>
                  <c:pt idx="71">
                    <c:v>4.7130064228902482</c:v>
                  </c:pt>
                  <c:pt idx="72">
                    <c:v>3.9902063344170173</c:v>
                  </c:pt>
                  <c:pt idx="73">
                    <c:v>4.4409959713091567</c:v>
                  </c:pt>
                  <c:pt idx="74">
                    <c:v>4.528169132339019</c:v>
                  </c:pt>
                  <c:pt idx="75">
                    <c:v>4.6744270457158708</c:v>
                  </c:pt>
                  <c:pt idx="76">
                    <c:v>4.4001546715366766</c:v>
                  </c:pt>
                  <c:pt idx="77">
                    <c:v>4.6914607282670238</c:v>
                  </c:pt>
                  <c:pt idx="78">
                    <c:v>4.6833638651988529</c:v>
                  </c:pt>
                  <c:pt idx="79">
                    <c:v>4.8686056318927964</c:v>
                  </c:pt>
                  <c:pt idx="80">
                    <c:v>4.6634624490452961</c:v>
                  </c:pt>
                  <c:pt idx="81">
                    <c:v>4.9764007744170735</c:v>
                  </c:pt>
                  <c:pt idx="82">
                    <c:v>5.1933875680624926</c:v>
                  </c:pt>
                  <c:pt idx="83">
                    <c:v>5.1766343270414108</c:v>
                  </c:pt>
                  <c:pt idx="84">
                    <c:v>4.8345907589019248</c:v>
                  </c:pt>
                  <c:pt idx="85">
                    <c:v>4.794149484945863</c:v>
                  </c:pt>
                  <c:pt idx="86">
                    <c:v>4.8265862386213687</c:v>
                  </c:pt>
                  <c:pt idx="87">
                    <c:v>4.9196941095388818</c:v>
                  </c:pt>
                  <c:pt idx="88">
                    <c:v>5.2869696957275751</c:v>
                  </c:pt>
                  <c:pt idx="89">
                    <c:v>5.5638877487529514</c:v>
                  </c:pt>
                  <c:pt idx="90">
                    <c:v>5.1740790118293454</c:v>
                  </c:pt>
                  <c:pt idx="91">
                    <c:v>5.6786053790820681</c:v>
                  </c:pt>
                  <c:pt idx="92">
                    <c:v>5.5728308304226681</c:v>
                  </c:pt>
                  <c:pt idx="93">
                    <c:v>5.9139944726265314</c:v>
                  </c:pt>
                  <c:pt idx="94">
                    <c:v>6.0823442170861677</c:v>
                  </c:pt>
                  <c:pt idx="95">
                    <c:v>6.2822116803967258</c:v>
                  </c:pt>
                  <c:pt idx="96">
                    <c:v>5.8746727666291942</c:v>
                  </c:pt>
                  <c:pt idx="97">
                    <c:v>6.7308094126932945</c:v>
                  </c:pt>
                  <c:pt idx="98">
                    <c:v>6.2209491494449427</c:v>
                  </c:pt>
                  <c:pt idx="99">
                    <c:v>5.7815124433258687</c:v>
                  </c:pt>
                  <c:pt idx="100">
                    <c:v>6.8429791335338122</c:v>
                  </c:pt>
                  <c:pt idx="101">
                    <c:v>6.6822375597216404</c:v>
                  </c:pt>
                  <c:pt idx="102">
                    <c:v>6.7887376353191833</c:v>
                  </c:pt>
                  <c:pt idx="103">
                    <c:v>7.3963998057952853</c:v>
                  </c:pt>
                  <c:pt idx="104">
                    <c:v>7.4572061854137504</c:v>
                  </c:pt>
                  <c:pt idx="105">
                    <c:v>7.3230260544268209</c:v>
                  </c:pt>
                  <c:pt idx="106">
                    <c:v>7.503151317876541</c:v>
                  </c:pt>
                  <c:pt idx="107">
                    <c:v>7.5602973371517042</c:v>
                  </c:pt>
                  <c:pt idx="108">
                    <c:v>8.0420109318319337</c:v>
                  </c:pt>
                  <c:pt idx="109">
                    <c:v>8.0181797529547207</c:v>
                  </c:pt>
                  <c:pt idx="110">
                    <c:v>7.9521261207159286</c:v>
                  </c:pt>
                  <c:pt idx="111">
                    <c:v>8.158958695178006</c:v>
                  </c:pt>
                  <c:pt idx="112">
                    <c:v>9.2049254689354907</c:v>
                  </c:pt>
                  <c:pt idx="113">
                    <c:v>8.8346655754618553</c:v>
                  </c:pt>
                  <c:pt idx="114">
                    <c:v>8.9920629038629336</c:v>
                  </c:pt>
                  <c:pt idx="115">
                    <c:v>9.1332412747847975</c:v>
                  </c:pt>
                  <c:pt idx="116">
                    <c:v>8.5733169150574184</c:v>
                  </c:pt>
                  <c:pt idx="117">
                    <c:v>8.7162183049379909</c:v>
                  </c:pt>
                  <c:pt idx="118">
                    <c:v>8.4594153896890596</c:v>
                  </c:pt>
                  <c:pt idx="119">
                    <c:v>8.8198666449074281</c:v>
                  </c:pt>
                  <c:pt idx="120">
                    <c:v>8.653545966430519</c:v>
                  </c:pt>
                  <c:pt idx="121">
                    <c:v>8.233509057100159</c:v>
                  </c:pt>
                  <c:pt idx="122">
                    <c:v>8.3239471720901719</c:v>
                  </c:pt>
                  <c:pt idx="123">
                    <c:v>8.7833973665409601</c:v>
                  </c:pt>
                  <c:pt idx="124">
                    <c:v>8.4527220952486477</c:v>
                  </c:pt>
                  <c:pt idx="125">
                    <c:v>8.6746713941561442</c:v>
                  </c:pt>
                  <c:pt idx="126">
                    <c:v>8.9501991209339025</c:v>
                  </c:pt>
                  <c:pt idx="127">
                    <c:v>8.6577494056261628</c:v>
                  </c:pt>
                  <c:pt idx="128">
                    <c:v>8.9552164103953</c:v>
                  </c:pt>
                  <c:pt idx="129">
                    <c:v>8.9301771818123452</c:v>
                  </c:pt>
                  <c:pt idx="130">
                    <c:v>8.8409447238292351</c:v>
                  </c:pt>
                  <c:pt idx="131">
                    <c:v>8.5929172909624736</c:v>
                  </c:pt>
                  <c:pt idx="132">
                    <c:v>8.5725922523626821</c:v>
                  </c:pt>
                  <c:pt idx="133">
                    <c:v>8.2889208888926937</c:v>
                  </c:pt>
                  <c:pt idx="134">
                    <c:v>8.515328252425407</c:v>
                  </c:pt>
                  <c:pt idx="135">
                    <c:v>8.894311922392653</c:v>
                  </c:pt>
                  <c:pt idx="136">
                    <c:v>8.9487764479858445</c:v>
                  </c:pt>
                  <c:pt idx="137">
                    <c:v>9.1773042141970471</c:v>
                  </c:pt>
                  <c:pt idx="138">
                    <c:v>9.2962201705349869</c:v>
                  </c:pt>
                  <c:pt idx="139">
                    <c:v>9.5913332300622685</c:v>
                  </c:pt>
                  <c:pt idx="140">
                    <c:v>9.6108608818972421</c:v>
                  </c:pt>
                  <c:pt idx="141">
                    <c:v>9.8813943265288593</c:v>
                  </c:pt>
                  <c:pt idx="142">
                    <c:v>9.6339348481285896</c:v>
                  </c:pt>
                  <c:pt idx="143">
                    <c:v>9.5379802738840613</c:v>
                  </c:pt>
                  <c:pt idx="144">
                    <c:v>9.3505739585649206</c:v>
                  </c:pt>
                  <c:pt idx="145">
                    <c:v>9.5289797289671139</c:v>
                  </c:pt>
                  <c:pt idx="146">
                    <c:v>9.5283455343635772</c:v>
                  </c:pt>
                  <c:pt idx="147">
                    <c:v>9.4350928679112371</c:v>
                  </c:pt>
                  <c:pt idx="148">
                    <c:v>9.6440190258645622</c:v>
                  </c:pt>
                  <c:pt idx="149">
                    <c:v>9.2569139250068613</c:v>
                  </c:pt>
                  <c:pt idx="150">
                    <c:v>9.0708871054082074</c:v>
                  </c:pt>
                  <c:pt idx="151">
                    <c:v>8.9970934242899627</c:v>
                  </c:pt>
                  <c:pt idx="152">
                    <c:v>9.1047807595151227</c:v>
                  </c:pt>
                  <c:pt idx="153">
                    <c:v>9.2883687477048458</c:v>
                  </c:pt>
                  <c:pt idx="154">
                    <c:v>8.814587260620689</c:v>
                  </c:pt>
                  <c:pt idx="155">
                    <c:v>8.9243504202950383</c:v>
                  </c:pt>
                  <c:pt idx="156">
                    <c:v>8.7983474845384162</c:v>
                  </c:pt>
                  <c:pt idx="157">
                    <c:v>8.4127931011097843</c:v>
                  </c:pt>
                  <c:pt idx="158">
                    <c:v>8.7074261741753016</c:v>
                  </c:pt>
                  <c:pt idx="159">
                    <c:v>8.8899987547570731</c:v>
                  </c:pt>
                  <c:pt idx="160">
                    <c:v>8.7969657472222949</c:v>
                  </c:pt>
                  <c:pt idx="161">
                    <c:v>8.5455993861476696</c:v>
                  </c:pt>
                  <c:pt idx="162">
                    <c:v>9.0716141755038624</c:v>
                  </c:pt>
                  <c:pt idx="163">
                    <c:v>9.2777049956919093</c:v>
                  </c:pt>
                  <c:pt idx="164">
                    <c:v>9.076633871706111</c:v>
                  </c:pt>
                  <c:pt idx="165">
                    <c:v>9.1241697045606056</c:v>
                  </c:pt>
                  <c:pt idx="166">
                    <c:v>9.3501989225492572</c:v>
                  </c:pt>
                  <c:pt idx="167">
                    <c:v>9.3263892771847221</c:v>
                  </c:pt>
                  <c:pt idx="168">
                    <c:v>9.436492922160518</c:v>
                  </c:pt>
                  <c:pt idx="169">
                    <c:v>9.5653136393070444</c:v>
                  </c:pt>
                  <c:pt idx="170">
                    <c:v>9.6019401628004566</c:v>
                  </c:pt>
                  <c:pt idx="171">
                    <c:v>9.3600865644270108</c:v>
                  </c:pt>
                  <c:pt idx="172">
                    <c:v>9.3628149774240583</c:v>
                  </c:pt>
                  <c:pt idx="173">
                    <c:v>9.5752398710058788</c:v>
                  </c:pt>
                  <c:pt idx="174">
                    <c:v>9.74867764094172</c:v>
                  </c:pt>
                  <c:pt idx="175">
                    <c:v>9.2469706496132034</c:v>
                  </c:pt>
                  <c:pt idx="176">
                    <c:v>9.4043703331570043</c:v>
                  </c:pt>
                  <c:pt idx="177">
                    <c:v>9.6392745947995078</c:v>
                  </c:pt>
                  <c:pt idx="178">
                    <c:v>9.1163083321763807</c:v>
                  </c:pt>
                  <c:pt idx="179">
                    <c:v>9.3779080326177393</c:v>
                  </c:pt>
                  <c:pt idx="180">
                    <c:v>7.1914284967948783</c:v>
                  </c:pt>
                </c:numCache>
              </c:numRef>
            </c:minus>
            <c:spPr>
              <a:noFill/>
              <a:ln w="63500" cap="flat" cmpd="sng" algn="ctr">
                <a:solidFill>
                  <a:srgbClr val="C73BFF">
                    <a:alpha val="20000"/>
                  </a:srgbClr>
                </a:solidFill>
                <a:round/>
              </a:ln>
              <a:effectLst/>
            </c:spPr>
          </c:errBars>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ATP'!$F$5:$F$185</c:f>
              <c:numCache>
                <c:formatCode>General</c:formatCode>
                <c:ptCount val="181"/>
                <c:pt idx="0">
                  <c:v>5.5609300640824797</c:v>
                </c:pt>
                <c:pt idx="1">
                  <c:v>3.8471857534644776</c:v>
                </c:pt>
                <c:pt idx="2">
                  <c:v>3.0001585962583071</c:v>
                </c:pt>
                <c:pt idx="3">
                  <c:v>4.686711350804794</c:v>
                </c:pt>
                <c:pt idx="4">
                  <c:v>4.7878708301875497</c:v>
                </c:pt>
                <c:pt idx="5">
                  <c:v>6.7814498408322708</c:v>
                </c:pt>
                <c:pt idx="6">
                  <c:v>6.0747588069045815</c:v>
                </c:pt>
                <c:pt idx="7">
                  <c:v>5.5608945338483995</c:v>
                </c:pt>
                <c:pt idx="8">
                  <c:v>6.5614545541965752</c:v>
                </c:pt>
                <c:pt idx="9">
                  <c:v>2.5957330987087013</c:v>
                </c:pt>
                <c:pt idx="10">
                  <c:v>3.4581094213297221</c:v>
                </c:pt>
                <c:pt idx="11">
                  <c:v>3.1563969692275435</c:v>
                </c:pt>
                <c:pt idx="12">
                  <c:v>3.2715783841161543</c:v>
                </c:pt>
                <c:pt idx="13">
                  <c:v>2.8957375968548109</c:v>
                </c:pt>
                <c:pt idx="14">
                  <c:v>3.4043686280035041</c:v>
                </c:pt>
                <c:pt idx="15">
                  <c:v>0</c:v>
                </c:pt>
                <c:pt idx="16">
                  <c:v>4.4383728276585037</c:v>
                </c:pt>
                <c:pt idx="17">
                  <c:v>4.6356139644686198</c:v>
                </c:pt>
                <c:pt idx="18">
                  <c:v>5.942658401995689</c:v>
                </c:pt>
                <c:pt idx="19">
                  <c:v>7.3986270669156324</c:v>
                </c:pt>
                <c:pt idx="20">
                  <c:v>7.9394288617761486</c:v>
                </c:pt>
                <c:pt idx="21">
                  <c:v>8.1011465836018903</c:v>
                </c:pt>
                <c:pt idx="22">
                  <c:v>10.406691331875207</c:v>
                </c:pt>
                <c:pt idx="23">
                  <c:v>14.328183514761658</c:v>
                </c:pt>
                <c:pt idx="24">
                  <c:v>15.629327389977764</c:v>
                </c:pt>
                <c:pt idx="25">
                  <c:v>16.048658577971036</c:v>
                </c:pt>
                <c:pt idx="26">
                  <c:v>18.552106155268888</c:v>
                </c:pt>
                <c:pt idx="27">
                  <c:v>21.810790121139579</c:v>
                </c:pt>
                <c:pt idx="28">
                  <c:v>24.021507340922454</c:v>
                </c:pt>
                <c:pt idx="29">
                  <c:v>26.138423032398286</c:v>
                </c:pt>
                <c:pt idx="30">
                  <c:v>27.153161103633604</c:v>
                </c:pt>
                <c:pt idx="31">
                  <c:v>33.402367832876145</c:v>
                </c:pt>
                <c:pt idx="32">
                  <c:v>33.377743392936978</c:v>
                </c:pt>
                <c:pt idx="33">
                  <c:v>29.453202423588245</c:v>
                </c:pt>
                <c:pt idx="34">
                  <c:v>31.074519716902586</c:v>
                </c:pt>
                <c:pt idx="35">
                  <c:v>32.651148481827036</c:v>
                </c:pt>
                <c:pt idx="36">
                  <c:v>31.852539301525812</c:v>
                </c:pt>
                <c:pt idx="37">
                  <c:v>33.500889163190713</c:v>
                </c:pt>
                <c:pt idx="38">
                  <c:v>32.265487743039479</c:v>
                </c:pt>
                <c:pt idx="39">
                  <c:v>33.288827302997035</c:v>
                </c:pt>
                <c:pt idx="40">
                  <c:v>33.220104081679999</c:v>
                </c:pt>
                <c:pt idx="41">
                  <c:v>33.549692811005187</c:v>
                </c:pt>
                <c:pt idx="42">
                  <c:v>33.577209198819887</c:v>
                </c:pt>
                <c:pt idx="43">
                  <c:v>33.575074204641872</c:v>
                </c:pt>
                <c:pt idx="44">
                  <c:v>36.494788072941041</c:v>
                </c:pt>
                <c:pt idx="45">
                  <c:v>34.760014974952234</c:v>
                </c:pt>
                <c:pt idx="46">
                  <c:v>35.642110231123432</c:v>
                </c:pt>
                <c:pt idx="47">
                  <c:v>35.439584974296167</c:v>
                </c:pt>
                <c:pt idx="48">
                  <c:v>34.647231550458109</c:v>
                </c:pt>
                <c:pt idx="49">
                  <c:v>35.797153029669474</c:v>
                </c:pt>
                <c:pt idx="50">
                  <c:v>35.7301779221103</c:v>
                </c:pt>
                <c:pt idx="51">
                  <c:v>36.212813441394346</c:v>
                </c:pt>
                <c:pt idx="52">
                  <c:v>36.098980957246418</c:v>
                </c:pt>
                <c:pt idx="53">
                  <c:v>38.315827314530964</c:v>
                </c:pt>
                <c:pt idx="54">
                  <c:v>37.085199983031934</c:v>
                </c:pt>
                <c:pt idx="55">
                  <c:v>37.912063566608559</c:v>
                </c:pt>
                <c:pt idx="56">
                  <c:v>38.193800961026731</c:v>
                </c:pt>
                <c:pt idx="57">
                  <c:v>37.935621180438844</c:v>
                </c:pt>
                <c:pt idx="58">
                  <c:v>38.380828395019158</c:v>
                </c:pt>
                <c:pt idx="59">
                  <c:v>38.350257474093461</c:v>
                </c:pt>
                <c:pt idx="60">
                  <c:v>39.525374797665393</c:v>
                </c:pt>
                <c:pt idx="61">
                  <c:v>40.760731102320314</c:v>
                </c:pt>
                <c:pt idx="62">
                  <c:v>40.066534080973724</c:v>
                </c:pt>
                <c:pt idx="63">
                  <c:v>41.137426034832288</c:v>
                </c:pt>
                <c:pt idx="64">
                  <c:v>41.356946473641656</c:v>
                </c:pt>
                <c:pt idx="65">
                  <c:v>42.191031793477386</c:v>
                </c:pt>
                <c:pt idx="66">
                  <c:v>41.554772760887133</c:v>
                </c:pt>
                <c:pt idx="67">
                  <c:v>43.052653959659153</c:v>
                </c:pt>
                <c:pt idx="68">
                  <c:v>43.11619209746295</c:v>
                </c:pt>
                <c:pt idx="69">
                  <c:v>42.557638668639683</c:v>
                </c:pt>
                <c:pt idx="70">
                  <c:v>43.307009301895491</c:v>
                </c:pt>
                <c:pt idx="71">
                  <c:v>44.568951030294343</c:v>
                </c:pt>
                <c:pt idx="72">
                  <c:v>44.858646531459854</c:v>
                </c:pt>
                <c:pt idx="73">
                  <c:v>44.685074062821393</c:v>
                </c:pt>
                <c:pt idx="74">
                  <c:v>44.4867216518387</c:v>
                </c:pt>
                <c:pt idx="75">
                  <c:v>45.109231568060359</c:v>
                </c:pt>
                <c:pt idx="76">
                  <c:v>45.573806081248627</c:v>
                </c:pt>
                <c:pt idx="77">
                  <c:v>45.209553661125732</c:v>
                </c:pt>
                <c:pt idx="78">
                  <c:v>45.467401075257648</c:v>
                </c:pt>
                <c:pt idx="79">
                  <c:v>45.472141499218303</c:v>
                </c:pt>
                <c:pt idx="80">
                  <c:v>44.875076899276493</c:v>
                </c:pt>
                <c:pt idx="81">
                  <c:v>45.378628846872111</c:v>
                </c:pt>
                <c:pt idx="82">
                  <c:v>47.168975165268442</c:v>
                </c:pt>
                <c:pt idx="83">
                  <c:v>46.273379881053643</c:v>
                </c:pt>
                <c:pt idx="84">
                  <c:v>47.666530408434781</c:v>
                </c:pt>
                <c:pt idx="85">
                  <c:v>46.993295965179293</c:v>
                </c:pt>
                <c:pt idx="86">
                  <c:v>46.721887178160109</c:v>
                </c:pt>
                <c:pt idx="87">
                  <c:v>47.10247793150775</c:v>
                </c:pt>
                <c:pt idx="88">
                  <c:v>47.321404687706718</c:v>
                </c:pt>
                <c:pt idx="89">
                  <c:v>47.72377728092993</c:v>
                </c:pt>
                <c:pt idx="90">
                  <c:v>47.658136758689281</c:v>
                </c:pt>
                <c:pt idx="91">
                  <c:v>47.766132220097155</c:v>
                </c:pt>
                <c:pt idx="92">
                  <c:v>47.536594489745248</c:v>
                </c:pt>
                <c:pt idx="93">
                  <c:v>47.409615042581457</c:v>
                </c:pt>
                <c:pt idx="94">
                  <c:v>47.93297929041281</c:v>
                </c:pt>
                <c:pt idx="95">
                  <c:v>47.997057976647326</c:v>
                </c:pt>
                <c:pt idx="96">
                  <c:v>48.533506665934546</c:v>
                </c:pt>
                <c:pt idx="97">
                  <c:v>48.586516649279744</c:v>
                </c:pt>
                <c:pt idx="98">
                  <c:v>49.256615998890275</c:v>
                </c:pt>
                <c:pt idx="99">
                  <c:v>46.142422559289692</c:v>
                </c:pt>
                <c:pt idx="100">
                  <c:v>48.631127241347599</c:v>
                </c:pt>
                <c:pt idx="101">
                  <c:v>49.046751629154194</c:v>
                </c:pt>
                <c:pt idx="102">
                  <c:v>48.760488988619088</c:v>
                </c:pt>
                <c:pt idx="103">
                  <c:v>49.042549848027157</c:v>
                </c:pt>
                <c:pt idx="104">
                  <c:v>48.793010465405835</c:v>
                </c:pt>
                <c:pt idx="105">
                  <c:v>48.826234763446109</c:v>
                </c:pt>
                <c:pt idx="106">
                  <c:v>49.990762613235653</c:v>
                </c:pt>
                <c:pt idx="107">
                  <c:v>49.159947036726926</c:v>
                </c:pt>
                <c:pt idx="108">
                  <c:v>49.30091958680098</c:v>
                </c:pt>
                <c:pt idx="109">
                  <c:v>48.596425868452791</c:v>
                </c:pt>
                <c:pt idx="110">
                  <c:v>48.536270947731168</c:v>
                </c:pt>
                <c:pt idx="111">
                  <c:v>49.702232122627436</c:v>
                </c:pt>
                <c:pt idx="112">
                  <c:v>49.139943955451564</c:v>
                </c:pt>
                <c:pt idx="113">
                  <c:v>49.149169971370405</c:v>
                </c:pt>
                <c:pt idx="114">
                  <c:v>48.788127209115842</c:v>
                </c:pt>
                <c:pt idx="115">
                  <c:v>49.451652835880552</c:v>
                </c:pt>
                <c:pt idx="116">
                  <c:v>47.525973117619046</c:v>
                </c:pt>
                <c:pt idx="117">
                  <c:v>47.862036795407434</c:v>
                </c:pt>
                <c:pt idx="118">
                  <c:v>48.243309660678712</c:v>
                </c:pt>
                <c:pt idx="119">
                  <c:v>47.746302674713107</c:v>
                </c:pt>
                <c:pt idx="120">
                  <c:v>48.800368895970408</c:v>
                </c:pt>
                <c:pt idx="121">
                  <c:v>49.631203297629057</c:v>
                </c:pt>
                <c:pt idx="122">
                  <c:v>48.103536186756791</c:v>
                </c:pt>
                <c:pt idx="123">
                  <c:v>48.525625914453379</c:v>
                </c:pt>
                <c:pt idx="124">
                  <c:v>48.503898100431776</c:v>
                </c:pt>
                <c:pt idx="125">
                  <c:v>48.982076828925578</c:v>
                </c:pt>
                <c:pt idx="126">
                  <c:v>48.935809746270252</c:v>
                </c:pt>
                <c:pt idx="127">
                  <c:v>48.397138478777137</c:v>
                </c:pt>
                <c:pt idx="128">
                  <c:v>49.064556841033415</c:v>
                </c:pt>
                <c:pt idx="129">
                  <c:v>48.94207019940734</c:v>
                </c:pt>
                <c:pt idx="130">
                  <c:v>48.568213592121879</c:v>
                </c:pt>
                <c:pt idx="131">
                  <c:v>48.478816900106075</c:v>
                </c:pt>
                <c:pt idx="132">
                  <c:v>47.420470176976586</c:v>
                </c:pt>
                <c:pt idx="133">
                  <c:v>47.580428517576195</c:v>
                </c:pt>
                <c:pt idx="134">
                  <c:v>48.20259858536388</c:v>
                </c:pt>
                <c:pt idx="135">
                  <c:v>48.287256241402687</c:v>
                </c:pt>
                <c:pt idx="136">
                  <c:v>47.340280140970201</c:v>
                </c:pt>
                <c:pt idx="137">
                  <c:v>48.871741880708591</c:v>
                </c:pt>
                <c:pt idx="138">
                  <c:v>48.180701021025293</c:v>
                </c:pt>
                <c:pt idx="139">
                  <c:v>48.170862603940726</c:v>
                </c:pt>
                <c:pt idx="140">
                  <c:v>47.434089248820491</c:v>
                </c:pt>
                <c:pt idx="141">
                  <c:v>48.099107428378311</c:v>
                </c:pt>
                <c:pt idx="142">
                  <c:v>47.165550953336037</c:v>
                </c:pt>
                <c:pt idx="143">
                  <c:v>47.739246432736749</c:v>
                </c:pt>
                <c:pt idx="144">
                  <c:v>47.649646609888826</c:v>
                </c:pt>
                <c:pt idx="145">
                  <c:v>47.27460623204086</c:v>
                </c:pt>
                <c:pt idx="146">
                  <c:v>46.668409698443995</c:v>
                </c:pt>
                <c:pt idx="147">
                  <c:v>46.925870959512793</c:v>
                </c:pt>
                <c:pt idx="148">
                  <c:v>48.044354434199576</c:v>
                </c:pt>
                <c:pt idx="149">
                  <c:v>46.508689884403168</c:v>
                </c:pt>
                <c:pt idx="150">
                  <c:v>46.178065305977775</c:v>
                </c:pt>
                <c:pt idx="151">
                  <c:v>46.879706886087327</c:v>
                </c:pt>
                <c:pt idx="152">
                  <c:v>46.781073812355324</c:v>
                </c:pt>
                <c:pt idx="153">
                  <c:v>46.313933403548084</c:v>
                </c:pt>
                <c:pt idx="154">
                  <c:v>45.984734826522775</c:v>
                </c:pt>
                <c:pt idx="155">
                  <c:v>46.225250762196467</c:v>
                </c:pt>
                <c:pt idx="156">
                  <c:v>46.004775147449415</c:v>
                </c:pt>
                <c:pt idx="157">
                  <c:v>45.529226953457808</c:v>
                </c:pt>
                <c:pt idx="158">
                  <c:v>46.035042442856813</c:v>
                </c:pt>
                <c:pt idx="159">
                  <c:v>45.780104285990028</c:v>
                </c:pt>
                <c:pt idx="160">
                  <c:v>44.961018021347286</c:v>
                </c:pt>
                <c:pt idx="161">
                  <c:v>44.759013577349016</c:v>
                </c:pt>
                <c:pt idx="162">
                  <c:v>44.789137979556735</c:v>
                </c:pt>
                <c:pt idx="163">
                  <c:v>44.862442745516702</c:v>
                </c:pt>
                <c:pt idx="164">
                  <c:v>44.086833670856599</c:v>
                </c:pt>
                <c:pt idx="165">
                  <c:v>43.286512917017269</c:v>
                </c:pt>
                <c:pt idx="166">
                  <c:v>43.133172091159551</c:v>
                </c:pt>
                <c:pt idx="167">
                  <c:v>42.922787271227058</c:v>
                </c:pt>
                <c:pt idx="168">
                  <c:v>42.526947100426767</c:v>
                </c:pt>
                <c:pt idx="169">
                  <c:v>41.936197610219203</c:v>
                </c:pt>
                <c:pt idx="170">
                  <c:v>42.323934129717962</c:v>
                </c:pt>
                <c:pt idx="171">
                  <c:v>42.265134255953456</c:v>
                </c:pt>
                <c:pt idx="172">
                  <c:v>41.40122583611317</c:v>
                </c:pt>
                <c:pt idx="173">
                  <c:v>41.220206599908423</c:v>
                </c:pt>
                <c:pt idx="174">
                  <c:v>40.652576192838801</c:v>
                </c:pt>
                <c:pt idx="175">
                  <c:v>40.957557831265873</c:v>
                </c:pt>
                <c:pt idx="176">
                  <c:v>41.671733485352938</c:v>
                </c:pt>
                <c:pt idx="177">
                  <c:v>41.062355522892211</c:v>
                </c:pt>
                <c:pt idx="178">
                  <c:v>40.447952759830493</c:v>
                </c:pt>
                <c:pt idx="179">
                  <c:v>40.104783929408498</c:v>
                </c:pt>
                <c:pt idx="180">
                  <c:v>41.972311986344984</c:v>
                </c:pt>
              </c:numCache>
            </c:numRef>
          </c:yVal>
          <c:smooth val="0"/>
          <c:extLst>
            <c:ext xmlns:c16="http://schemas.microsoft.com/office/drawing/2014/chart" uri="{C3380CC4-5D6E-409C-BE32-E72D297353CC}">
              <c16:uniqueId val="{00000000-2602-4438-BEEF-E19991B5AA6D}"/>
            </c:ext>
          </c:extLst>
        </c:ser>
        <c:ser>
          <c:idx val="3"/>
          <c:order val="1"/>
          <c:tx>
            <c:v>100 uM</c:v>
          </c:tx>
          <c:spPr>
            <a:ln w="34925" cap="rnd">
              <a:solidFill>
                <a:srgbClr val="106AEE"/>
              </a:solidFill>
              <a:round/>
            </a:ln>
            <a:effectLst/>
          </c:spPr>
          <c:marker>
            <c:symbol val="none"/>
          </c:marker>
          <c:errBars>
            <c:errDir val="y"/>
            <c:errBarType val="both"/>
            <c:errValType val="cust"/>
            <c:noEndCap val="1"/>
            <c:plus>
              <c:numRef>
                <c:f>'all ATP'!$J$5:$J$185</c:f>
                <c:numCache>
                  <c:formatCode>General</c:formatCode>
                  <c:ptCount val="181"/>
                  <c:pt idx="0">
                    <c:v>4.8494885271223556</c:v>
                  </c:pt>
                  <c:pt idx="1">
                    <c:v>5.8352932351148752</c:v>
                  </c:pt>
                  <c:pt idx="2">
                    <c:v>5.7791129058166506</c:v>
                  </c:pt>
                  <c:pt idx="3">
                    <c:v>6.081328871316332</c:v>
                  </c:pt>
                  <c:pt idx="4">
                    <c:v>6.4792822291355288</c:v>
                  </c:pt>
                  <c:pt idx="5">
                    <c:v>6.1922401480496641</c:v>
                  </c:pt>
                  <c:pt idx="6">
                    <c:v>5.727784197822305</c:v>
                  </c:pt>
                  <c:pt idx="7">
                    <c:v>5.876984849825754</c:v>
                  </c:pt>
                  <c:pt idx="8">
                    <c:v>6.4343234310096511</c:v>
                  </c:pt>
                  <c:pt idx="9">
                    <c:v>6.0134121010633992</c:v>
                  </c:pt>
                  <c:pt idx="10">
                    <c:v>6.1860514717450075</c:v>
                  </c:pt>
                  <c:pt idx="11">
                    <c:v>6.332881261030531</c:v>
                  </c:pt>
                  <c:pt idx="12">
                    <c:v>6.2311005417333014</c:v>
                  </c:pt>
                  <c:pt idx="13">
                    <c:v>6.1865304323600547</c:v>
                  </c:pt>
                  <c:pt idx="14">
                    <c:v>6.6799644846867618</c:v>
                  </c:pt>
                  <c:pt idx="15">
                    <c:v>0</c:v>
                  </c:pt>
                  <c:pt idx="16">
                    <c:v>2.5601452009315886</c:v>
                  </c:pt>
                  <c:pt idx="17">
                    <c:v>1.1893409902624383</c:v>
                  </c:pt>
                  <c:pt idx="18">
                    <c:v>1.8871763558427361</c:v>
                  </c:pt>
                  <c:pt idx="19">
                    <c:v>2.2941845394533038</c:v>
                  </c:pt>
                  <c:pt idx="20">
                    <c:v>2.1312653245454118</c:v>
                  </c:pt>
                  <c:pt idx="21">
                    <c:v>2.3421948362638387</c:v>
                  </c:pt>
                  <c:pt idx="22">
                    <c:v>2.5920156560283969</c:v>
                  </c:pt>
                  <c:pt idx="23">
                    <c:v>2.0199521648591179</c:v>
                  </c:pt>
                  <c:pt idx="24">
                    <c:v>2.1750311736504151</c:v>
                  </c:pt>
                  <c:pt idx="25">
                    <c:v>2.3676289728756394</c:v>
                  </c:pt>
                  <c:pt idx="26">
                    <c:v>2.3289241964331548</c:v>
                  </c:pt>
                  <c:pt idx="27">
                    <c:v>3.202189880871912</c:v>
                  </c:pt>
                  <c:pt idx="28">
                    <c:v>3.6813736621466324</c:v>
                  </c:pt>
                  <c:pt idx="29">
                    <c:v>4.8927134066766405</c:v>
                  </c:pt>
                  <c:pt idx="30">
                    <c:v>5.4218664420357703</c:v>
                  </c:pt>
                  <c:pt idx="31">
                    <c:v>5.3437035739564607</c:v>
                  </c:pt>
                  <c:pt idx="32">
                    <c:v>5.7567574988016874</c:v>
                  </c:pt>
                  <c:pt idx="33">
                    <c:v>6.2853834730992171</c:v>
                  </c:pt>
                  <c:pt idx="34">
                    <c:v>6.7902409242591437</c:v>
                  </c:pt>
                  <c:pt idx="35">
                    <c:v>7.5053235877111204</c:v>
                  </c:pt>
                  <c:pt idx="36">
                    <c:v>7.4566451143464283</c:v>
                  </c:pt>
                  <c:pt idx="37">
                    <c:v>7.9364246115059247</c:v>
                  </c:pt>
                  <c:pt idx="38">
                    <c:v>8.417585470069481</c:v>
                  </c:pt>
                  <c:pt idx="39">
                    <c:v>8.3099526858181925</c:v>
                  </c:pt>
                  <c:pt idx="40">
                    <c:v>8.8136229624366784</c:v>
                  </c:pt>
                  <c:pt idx="41">
                    <c:v>9.0273799312000484</c:v>
                  </c:pt>
                  <c:pt idx="42">
                    <c:v>9.6302759642659517</c:v>
                  </c:pt>
                  <c:pt idx="43">
                    <c:v>8.6772165879709124</c:v>
                  </c:pt>
                  <c:pt idx="44">
                    <c:v>8.7403495898606955</c:v>
                  </c:pt>
                  <c:pt idx="45">
                    <c:v>8.6775854496745932</c:v>
                  </c:pt>
                  <c:pt idx="46">
                    <c:v>8.8152365189615818</c:v>
                  </c:pt>
                  <c:pt idx="47">
                    <c:v>8.9138953436226434</c:v>
                  </c:pt>
                  <c:pt idx="48">
                    <c:v>9.3755732862425862</c:v>
                  </c:pt>
                  <c:pt idx="49">
                    <c:v>9.5664919702693254</c:v>
                  </c:pt>
                  <c:pt idx="50">
                    <c:v>8.8896797639214142</c:v>
                  </c:pt>
                  <c:pt idx="51">
                    <c:v>9.0971884605545821</c:v>
                  </c:pt>
                  <c:pt idx="52">
                    <c:v>9.1120210902912291</c:v>
                  </c:pt>
                  <c:pt idx="53">
                    <c:v>9.0110913078063319</c:v>
                  </c:pt>
                  <c:pt idx="54">
                    <c:v>9.037798036836568</c:v>
                  </c:pt>
                  <c:pt idx="55">
                    <c:v>9.3121654819651543</c:v>
                  </c:pt>
                  <c:pt idx="56">
                    <c:v>8.9119785561374805</c:v>
                  </c:pt>
                  <c:pt idx="57">
                    <c:v>9.7354084120858797</c:v>
                  </c:pt>
                  <c:pt idx="58">
                    <c:v>9.4951058127680881</c:v>
                  </c:pt>
                  <c:pt idx="59">
                    <c:v>9.292954336111519</c:v>
                  </c:pt>
                  <c:pt idx="60">
                    <c:v>9.6620184767154544</c:v>
                  </c:pt>
                  <c:pt idx="61">
                    <c:v>9.9651867140829609</c:v>
                  </c:pt>
                  <c:pt idx="62">
                    <c:v>11.237532948146914</c:v>
                  </c:pt>
                  <c:pt idx="63">
                    <c:v>9.6317046596840488</c:v>
                  </c:pt>
                  <c:pt idx="64">
                    <c:v>10.038258936193506</c:v>
                  </c:pt>
                  <c:pt idx="65">
                    <c:v>10.108928575290237</c:v>
                  </c:pt>
                  <c:pt idx="66">
                    <c:v>10.606846122335511</c:v>
                  </c:pt>
                  <c:pt idx="67">
                    <c:v>9.8964465952764584</c:v>
                  </c:pt>
                  <c:pt idx="68">
                    <c:v>9.6451152725259437</c:v>
                  </c:pt>
                  <c:pt idx="69">
                    <c:v>9.5898728687817432</c:v>
                  </c:pt>
                  <c:pt idx="70">
                    <c:v>9.3526303324316657</c:v>
                  </c:pt>
                  <c:pt idx="71">
                    <c:v>9.537711050569925</c:v>
                  </c:pt>
                  <c:pt idx="72">
                    <c:v>9.5571584389399113</c:v>
                  </c:pt>
                  <c:pt idx="73">
                    <c:v>8.9986676315221956</c:v>
                  </c:pt>
                  <c:pt idx="74">
                    <c:v>9.1906105595421757</c:v>
                  </c:pt>
                  <c:pt idx="75">
                    <c:v>9.3395657463679171</c:v>
                  </c:pt>
                  <c:pt idx="76">
                    <c:v>8.611389617156167</c:v>
                  </c:pt>
                  <c:pt idx="77">
                    <c:v>8.8168109642898767</c:v>
                  </c:pt>
                  <c:pt idx="78">
                    <c:v>8.6568869967671525</c:v>
                  </c:pt>
                  <c:pt idx="79">
                    <c:v>8.3501139926169703</c:v>
                  </c:pt>
                  <c:pt idx="80">
                    <c:v>8.4469594555813874</c:v>
                  </c:pt>
                  <c:pt idx="81">
                    <c:v>8.6853166325511637</c:v>
                  </c:pt>
                  <c:pt idx="82">
                    <c:v>8.1216869586596339</c:v>
                  </c:pt>
                  <c:pt idx="83">
                    <c:v>7.8237080506948837</c:v>
                  </c:pt>
                  <c:pt idx="84">
                    <c:v>8.0923714715373833</c:v>
                  </c:pt>
                  <c:pt idx="85">
                    <c:v>7.6777444878896288</c:v>
                  </c:pt>
                  <c:pt idx="86">
                    <c:v>7.7093736224419471</c:v>
                  </c:pt>
                  <c:pt idx="87">
                    <c:v>7.5886406007291054</c:v>
                  </c:pt>
                  <c:pt idx="88">
                    <c:v>7.5199022344498667</c:v>
                  </c:pt>
                  <c:pt idx="89">
                    <c:v>7.4158606189974998</c:v>
                  </c:pt>
                  <c:pt idx="90">
                    <c:v>7.5442039845249473</c:v>
                  </c:pt>
                  <c:pt idx="91">
                    <c:v>7.5262426537830232</c:v>
                  </c:pt>
                  <c:pt idx="92">
                    <c:v>7.5347952756337691</c:v>
                  </c:pt>
                  <c:pt idx="93">
                    <c:v>7.5095120724907289</c:v>
                  </c:pt>
                  <c:pt idx="94">
                    <c:v>7.2638633275455451</c:v>
                  </c:pt>
                  <c:pt idx="95">
                    <c:v>6.9533538111467328</c:v>
                  </c:pt>
                  <c:pt idx="96">
                    <c:v>7.4585902002185094</c:v>
                  </c:pt>
                  <c:pt idx="97">
                    <c:v>7.2618075721685358</c:v>
                  </c:pt>
                  <c:pt idx="98">
                    <c:v>7.2454539412900374</c:v>
                  </c:pt>
                  <c:pt idx="99">
                    <c:v>7.4057396418572852</c:v>
                  </c:pt>
                  <c:pt idx="100">
                    <c:v>7.4969506552009308</c:v>
                  </c:pt>
                  <c:pt idx="101">
                    <c:v>7.2087249709337735</c:v>
                  </c:pt>
                  <c:pt idx="102">
                    <c:v>7.577155602326715</c:v>
                  </c:pt>
                  <c:pt idx="103">
                    <c:v>7.3872945607324505</c:v>
                  </c:pt>
                  <c:pt idx="104">
                    <c:v>7.4272074385461915</c:v>
                  </c:pt>
                  <c:pt idx="105">
                    <c:v>7.5904447606316605</c:v>
                  </c:pt>
                  <c:pt idx="106">
                    <c:v>7.6303632998130473</c:v>
                  </c:pt>
                  <c:pt idx="107">
                    <c:v>7.4457999057107216</c:v>
                  </c:pt>
                  <c:pt idx="108">
                    <c:v>7.1357214904599404</c:v>
                  </c:pt>
                  <c:pt idx="109">
                    <c:v>6.7473140408593864</c:v>
                  </c:pt>
                  <c:pt idx="110">
                    <c:v>6.9958140194695035</c:v>
                  </c:pt>
                  <c:pt idx="111">
                    <c:v>6.7107772442814912</c:v>
                  </c:pt>
                  <c:pt idx="112">
                    <c:v>7.3241990938308428</c:v>
                  </c:pt>
                  <c:pt idx="113">
                    <c:v>7.0235909638178642</c:v>
                  </c:pt>
                  <c:pt idx="114">
                    <c:v>6.876362476724089</c:v>
                  </c:pt>
                  <c:pt idx="115">
                    <c:v>7.1391789038305191</c:v>
                  </c:pt>
                  <c:pt idx="116">
                    <c:v>6.6591195968811787</c:v>
                  </c:pt>
                  <c:pt idx="117">
                    <c:v>6.77844768654864</c:v>
                  </c:pt>
                  <c:pt idx="118">
                    <c:v>6.0454681191175466</c:v>
                  </c:pt>
                  <c:pt idx="119">
                    <c:v>6.4327284786003824</c:v>
                  </c:pt>
                  <c:pt idx="120">
                    <c:v>6.4756603294400428</c:v>
                  </c:pt>
                  <c:pt idx="121">
                    <c:v>6.3385540571288566</c:v>
                  </c:pt>
                  <c:pt idx="122">
                    <c:v>6.4106871029815533</c:v>
                  </c:pt>
                  <c:pt idx="123">
                    <c:v>6.6791078281238772</c:v>
                  </c:pt>
                  <c:pt idx="124">
                    <c:v>6.300780150115461</c:v>
                  </c:pt>
                  <c:pt idx="125">
                    <c:v>6.1638497127988385</c:v>
                  </c:pt>
                  <c:pt idx="126">
                    <c:v>6.121056244936252</c:v>
                  </c:pt>
                  <c:pt idx="127">
                    <c:v>5.64172095082154</c:v>
                  </c:pt>
                  <c:pt idx="128">
                    <c:v>5.9548102727707732</c:v>
                  </c:pt>
                  <c:pt idx="129">
                    <c:v>5.8466650338674775</c:v>
                  </c:pt>
                  <c:pt idx="130">
                    <c:v>5.6573730474565442</c:v>
                  </c:pt>
                  <c:pt idx="131">
                    <c:v>5.9248895447776544</c:v>
                  </c:pt>
                  <c:pt idx="132">
                    <c:v>5.8724344141093878</c:v>
                  </c:pt>
                  <c:pt idx="133">
                    <c:v>5.8212176540815026</c:v>
                  </c:pt>
                  <c:pt idx="134">
                    <c:v>5.1486372587370797</c:v>
                  </c:pt>
                  <c:pt idx="135">
                    <c:v>4.8930281909839106</c:v>
                  </c:pt>
                  <c:pt idx="136">
                    <c:v>5.1495473482904668</c:v>
                  </c:pt>
                  <c:pt idx="137">
                    <c:v>4.8352926229662794</c:v>
                  </c:pt>
                  <c:pt idx="138">
                    <c:v>5.0170830182779396</c:v>
                  </c:pt>
                  <c:pt idx="139">
                    <c:v>5.4808340206168911</c:v>
                  </c:pt>
                  <c:pt idx="140">
                    <c:v>6.141178171451517</c:v>
                  </c:pt>
                  <c:pt idx="141">
                    <c:v>5.4793609903437837</c:v>
                  </c:pt>
                  <c:pt idx="142">
                    <c:v>6.0941328168608733</c:v>
                  </c:pt>
                  <c:pt idx="143">
                    <c:v>6.0426577437260693</c:v>
                  </c:pt>
                  <c:pt idx="144">
                    <c:v>5.9543044868999671</c:v>
                  </c:pt>
                  <c:pt idx="145">
                    <c:v>6.1930937197636107</c:v>
                  </c:pt>
                  <c:pt idx="146">
                    <c:v>5.9758095221884284</c:v>
                  </c:pt>
                  <c:pt idx="147">
                    <c:v>5.2053685057790933</c:v>
                  </c:pt>
                  <c:pt idx="148">
                    <c:v>5.9756444369134911</c:v>
                  </c:pt>
                  <c:pt idx="149">
                    <c:v>6.2005536967671064</c:v>
                  </c:pt>
                  <c:pt idx="150">
                    <c:v>5.5152700694783032</c:v>
                  </c:pt>
                  <c:pt idx="151">
                    <c:v>5.4288109389695602</c:v>
                  </c:pt>
                  <c:pt idx="152">
                    <c:v>5.6068136288419774</c:v>
                  </c:pt>
                  <c:pt idx="153">
                    <c:v>5.532850693860909</c:v>
                  </c:pt>
                  <c:pt idx="154">
                    <c:v>5.3965208998023613</c:v>
                  </c:pt>
                  <c:pt idx="155">
                    <c:v>5.1680361904752194</c:v>
                  </c:pt>
                  <c:pt idx="156">
                    <c:v>5.2600004934306339</c:v>
                  </c:pt>
                  <c:pt idx="157">
                    <c:v>4.879633490336472</c:v>
                  </c:pt>
                  <c:pt idx="158">
                    <c:v>4.6974904437699641</c:v>
                  </c:pt>
                  <c:pt idx="159">
                    <c:v>4.7261460977128689</c:v>
                  </c:pt>
                  <c:pt idx="160">
                    <c:v>4.1758766585828599</c:v>
                  </c:pt>
                  <c:pt idx="161">
                    <c:v>4.1131652354275543</c:v>
                  </c:pt>
                  <c:pt idx="162">
                    <c:v>3.7592685376322912</c:v>
                  </c:pt>
                  <c:pt idx="163">
                    <c:v>4.3519544228176503</c:v>
                  </c:pt>
                  <c:pt idx="164">
                    <c:v>4.2541636261010929</c:v>
                  </c:pt>
                  <c:pt idx="165">
                    <c:v>4.6388032611122059</c:v>
                  </c:pt>
                  <c:pt idx="166">
                    <c:v>5.0360579957601717</c:v>
                  </c:pt>
                  <c:pt idx="167">
                    <c:v>4.4366885933363465</c:v>
                  </c:pt>
                  <c:pt idx="168">
                    <c:v>4.8653454513502039</c:v>
                  </c:pt>
                  <c:pt idx="169">
                    <c:v>4.7400696871238654</c:v>
                  </c:pt>
                  <c:pt idx="170">
                    <c:v>4.830757059024732</c:v>
                  </c:pt>
                  <c:pt idx="171">
                    <c:v>4.9195828092059797</c:v>
                  </c:pt>
                  <c:pt idx="172">
                    <c:v>5.1276635992277173</c:v>
                  </c:pt>
                  <c:pt idx="173">
                    <c:v>4.7345205775235835</c:v>
                  </c:pt>
                  <c:pt idx="174">
                    <c:v>4.6630044529761969</c:v>
                  </c:pt>
                  <c:pt idx="175">
                    <c:v>5.1229304474081827</c:v>
                  </c:pt>
                  <c:pt idx="176">
                    <c:v>5.5650986445416804</c:v>
                  </c:pt>
                  <c:pt idx="177">
                    <c:v>5.2750640861043951</c:v>
                  </c:pt>
                  <c:pt idx="178">
                    <c:v>5.5098907698516948</c:v>
                  </c:pt>
                  <c:pt idx="179">
                    <c:v>5.7368079567787289</c:v>
                  </c:pt>
                  <c:pt idx="180">
                    <c:v>4.4017320134334108</c:v>
                  </c:pt>
                </c:numCache>
              </c:numRef>
            </c:plus>
            <c:minus>
              <c:numRef>
                <c:f>'all ATP'!$J$5:$J$185</c:f>
                <c:numCache>
                  <c:formatCode>General</c:formatCode>
                  <c:ptCount val="181"/>
                  <c:pt idx="0">
                    <c:v>4.8494885271223556</c:v>
                  </c:pt>
                  <c:pt idx="1">
                    <c:v>5.8352932351148752</c:v>
                  </c:pt>
                  <c:pt idx="2">
                    <c:v>5.7791129058166506</c:v>
                  </c:pt>
                  <c:pt idx="3">
                    <c:v>6.081328871316332</c:v>
                  </c:pt>
                  <c:pt idx="4">
                    <c:v>6.4792822291355288</c:v>
                  </c:pt>
                  <c:pt idx="5">
                    <c:v>6.1922401480496641</c:v>
                  </c:pt>
                  <c:pt idx="6">
                    <c:v>5.727784197822305</c:v>
                  </c:pt>
                  <c:pt idx="7">
                    <c:v>5.876984849825754</c:v>
                  </c:pt>
                  <c:pt idx="8">
                    <c:v>6.4343234310096511</c:v>
                  </c:pt>
                  <c:pt idx="9">
                    <c:v>6.0134121010633992</c:v>
                  </c:pt>
                  <c:pt idx="10">
                    <c:v>6.1860514717450075</c:v>
                  </c:pt>
                  <c:pt idx="11">
                    <c:v>6.332881261030531</c:v>
                  </c:pt>
                  <c:pt idx="12">
                    <c:v>6.2311005417333014</c:v>
                  </c:pt>
                  <c:pt idx="13">
                    <c:v>6.1865304323600547</c:v>
                  </c:pt>
                  <c:pt idx="14">
                    <c:v>6.6799644846867618</c:v>
                  </c:pt>
                  <c:pt idx="15">
                    <c:v>0</c:v>
                  </c:pt>
                  <c:pt idx="16">
                    <c:v>2.5601452009315886</c:v>
                  </c:pt>
                  <c:pt idx="17">
                    <c:v>1.1893409902624383</c:v>
                  </c:pt>
                  <c:pt idx="18">
                    <c:v>1.8871763558427361</c:v>
                  </c:pt>
                  <c:pt idx="19">
                    <c:v>2.2941845394533038</c:v>
                  </c:pt>
                  <c:pt idx="20">
                    <c:v>2.1312653245454118</c:v>
                  </c:pt>
                  <c:pt idx="21">
                    <c:v>2.3421948362638387</c:v>
                  </c:pt>
                  <c:pt idx="22">
                    <c:v>2.5920156560283969</c:v>
                  </c:pt>
                  <c:pt idx="23">
                    <c:v>2.0199521648591179</c:v>
                  </c:pt>
                  <c:pt idx="24">
                    <c:v>2.1750311736504151</c:v>
                  </c:pt>
                  <c:pt idx="25">
                    <c:v>2.3676289728756394</c:v>
                  </c:pt>
                  <c:pt idx="26">
                    <c:v>2.3289241964331548</c:v>
                  </c:pt>
                  <c:pt idx="27">
                    <c:v>3.202189880871912</c:v>
                  </c:pt>
                  <c:pt idx="28">
                    <c:v>3.6813736621466324</c:v>
                  </c:pt>
                  <c:pt idx="29">
                    <c:v>4.8927134066766405</c:v>
                  </c:pt>
                  <c:pt idx="30">
                    <c:v>5.4218664420357703</c:v>
                  </c:pt>
                  <c:pt idx="31">
                    <c:v>5.3437035739564607</c:v>
                  </c:pt>
                  <c:pt idx="32">
                    <c:v>5.7567574988016874</c:v>
                  </c:pt>
                  <c:pt idx="33">
                    <c:v>6.2853834730992171</c:v>
                  </c:pt>
                  <c:pt idx="34">
                    <c:v>6.7902409242591437</c:v>
                  </c:pt>
                  <c:pt idx="35">
                    <c:v>7.5053235877111204</c:v>
                  </c:pt>
                  <c:pt idx="36">
                    <c:v>7.4566451143464283</c:v>
                  </c:pt>
                  <c:pt idx="37">
                    <c:v>7.9364246115059247</c:v>
                  </c:pt>
                  <c:pt idx="38">
                    <c:v>8.417585470069481</c:v>
                  </c:pt>
                  <c:pt idx="39">
                    <c:v>8.3099526858181925</c:v>
                  </c:pt>
                  <c:pt idx="40">
                    <c:v>8.8136229624366784</c:v>
                  </c:pt>
                  <c:pt idx="41">
                    <c:v>9.0273799312000484</c:v>
                  </c:pt>
                  <c:pt idx="42">
                    <c:v>9.6302759642659517</c:v>
                  </c:pt>
                  <c:pt idx="43">
                    <c:v>8.6772165879709124</c:v>
                  </c:pt>
                  <c:pt idx="44">
                    <c:v>8.7403495898606955</c:v>
                  </c:pt>
                  <c:pt idx="45">
                    <c:v>8.6775854496745932</c:v>
                  </c:pt>
                  <c:pt idx="46">
                    <c:v>8.8152365189615818</c:v>
                  </c:pt>
                  <c:pt idx="47">
                    <c:v>8.9138953436226434</c:v>
                  </c:pt>
                  <c:pt idx="48">
                    <c:v>9.3755732862425862</c:v>
                  </c:pt>
                  <c:pt idx="49">
                    <c:v>9.5664919702693254</c:v>
                  </c:pt>
                  <c:pt idx="50">
                    <c:v>8.8896797639214142</c:v>
                  </c:pt>
                  <c:pt idx="51">
                    <c:v>9.0971884605545821</c:v>
                  </c:pt>
                  <c:pt idx="52">
                    <c:v>9.1120210902912291</c:v>
                  </c:pt>
                  <c:pt idx="53">
                    <c:v>9.0110913078063319</c:v>
                  </c:pt>
                  <c:pt idx="54">
                    <c:v>9.037798036836568</c:v>
                  </c:pt>
                  <c:pt idx="55">
                    <c:v>9.3121654819651543</c:v>
                  </c:pt>
                  <c:pt idx="56">
                    <c:v>8.9119785561374805</c:v>
                  </c:pt>
                  <c:pt idx="57">
                    <c:v>9.7354084120858797</c:v>
                  </c:pt>
                  <c:pt idx="58">
                    <c:v>9.4951058127680881</c:v>
                  </c:pt>
                  <c:pt idx="59">
                    <c:v>9.292954336111519</c:v>
                  </c:pt>
                  <c:pt idx="60">
                    <c:v>9.6620184767154544</c:v>
                  </c:pt>
                  <c:pt idx="61">
                    <c:v>9.9651867140829609</c:v>
                  </c:pt>
                  <c:pt idx="62">
                    <c:v>11.237532948146914</c:v>
                  </c:pt>
                  <c:pt idx="63">
                    <c:v>9.6317046596840488</c:v>
                  </c:pt>
                  <c:pt idx="64">
                    <c:v>10.038258936193506</c:v>
                  </c:pt>
                  <c:pt idx="65">
                    <c:v>10.108928575290237</c:v>
                  </c:pt>
                  <c:pt idx="66">
                    <c:v>10.606846122335511</c:v>
                  </c:pt>
                  <c:pt idx="67">
                    <c:v>9.8964465952764584</c:v>
                  </c:pt>
                  <c:pt idx="68">
                    <c:v>9.6451152725259437</c:v>
                  </c:pt>
                  <c:pt idx="69">
                    <c:v>9.5898728687817432</c:v>
                  </c:pt>
                  <c:pt idx="70">
                    <c:v>9.3526303324316657</c:v>
                  </c:pt>
                  <c:pt idx="71">
                    <c:v>9.537711050569925</c:v>
                  </c:pt>
                  <c:pt idx="72">
                    <c:v>9.5571584389399113</c:v>
                  </c:pt>
                  <c:pt idx="73">
                    <c:v>8.9986676315221956</c:v>
                  </c:pt>
                  <c:pt idx="74">
                    <c:v>9.1906105595421757</c:v>
                  </c:pt>
                  <c:pt idx="75">
                    <c:v>9.3395657463679171</c:v>
                  </c:pt>
                  <c:pt idx="76">
                    <c:v>8.611389617156167</c:v>
                  </c:pt>
                  <c:pt idx="77">
                    <c:v>8.8168109642898767</c:v>
                  </c:pt>
                  <c:pt idx="78">
                    <c:v>8.6568869967671525</c:v>
                  </c:pt>
                  <c:pt idx="79">
                    <c:v>8.3501139926169703</c:v>
                  </c:pt>
                  <c:pt idx="80">
                    <c:v>8.4469594555813874</c:v>
                  </c:pt>
                  <c:pt idx="81">
                    <c:v>8.6853166325511637</c:v>
                  </c:pt>
                  <c:pt idx="82">
                    <c:v>8.1216869586596339</c:v>
                  </c:pt>
                  <c:pt idx="83">
                    <c:v>7.8237080506948837</c:v>
                  </c:pt>
                  <c:pt idx="84">
                    <c:v>8.0923714715373833</c:v>
                  </c:pt>
                  <c:pt idx="85">
                    <c:v>7.6777444878896288</c:v>
                  </c:pt>
                  <c:pt idx="86">
                    <c:v>7.7093736224419471</c:v>
                  </c:pt>
                  <c:pt idx="87">
                    <c:v>7.5886406007291054</c:v>
                  </c:pt>
                  <c:pt idx="88">
                    <c:v>7.5199022344498667</c:v>
                  </c:pt>
                  <c:pt idx="89">
                    <c:v>7.4158606189974998</c:v>
                  </c:pt>
                  <c:pt idx="90">
                    <c:v>7.5442039845249473</c:v>
                  </c:pt>
                  <c:pt idx="91">
                    <c:v>7.5262426537830232</c:v>
                  </c:pt>
                  <c:pt idx="92">
                    <c:v>7.5347952756337691</c:v>
                  </c:pt>
                  <c:pt idx="93">
                    <c:v>7.5095120724907289</c:v>
                  </c:pt>
                  <c:pt idx="94">
                    <c:v>7.2638633275455451</c:v>
                  </c:pt>
                  <c:pt idx="95">
                    <c:v>6.9533538111467328</c:v>
                  </c:pt>
                  <c:pt idx="96">
                    <c:v>7.4585902002185094</c:v>
                  </c:pt>
                  <c:pt idx="97">
                    <c:v>7.2618075721685358</c:v>
                  </c:pt>
                  <c:pt idx="98">
                    <c:v>7.2454539412900374</c:v>
                  </c:pt>
                  <c:pt idx="99">
                    <c:v>7.4057396418572852</c:v>
                  </c:pt>
                  <c:pt idx="100">
                    <c:v>7.4969506552009308</c:v>
                  </c:pt>
                  <c:pt idx="101">
                    <c:v>7.2087249709337735</c:v>
                  </c:pt>
                  <c:pt idx="102">
                    <c:v>7.577155602326715</c:v>
                  </c:pt>
                  <c:pt idx="103">
                    <c:v>7.3872945607324505</c:v>
                  </c:pt>
                  <c:pt idx="104">
                    <c:v>7.4272074385461915</c:v>
                  </c:pt>
                  <c:pt idx="105">
                    <c:v>7.5904447606316605</c:v>
                  </c:pt>
                  <c:pt idx="106">
                    <c:v>7.6303632998130473</c:v>
                  </c:pt>
                  <c:pt idx="107">
                    <c:v>7.4457999057107216</c:v>
                  </c:pt>
                  <c:pt idx="108">
                    <c:v>7.1357214904599404</c:v>
                  </c:pt>
                  <c:pt idx="109">
                    <c:v>6.7473140408593864</c:v>
                  </c:pt>
                  <c:pt idx="110">
                    <c:v>6.9958140194695035</c:v>
                  </c:pt>
                  <c:pt idx="111">
                    <c:v>6.7107772442814912</c:v>
                  </c:pt>
                  <c:pt idx="112">
                    <c:v>7.3241990938308428</c:v>
                  </c:pt>
                  <c:pt idx="113">
                    <c:v>7.0235909638178642</c:v>
                  </c:pt>
                  <c:pt idx="114">
                    <c:v>6.876362476724089</c:v>
                  </c:pt>
                  <c:pt idx="115">
                    <c:v>7.1391789038305191</c:v>
                  </c:pt>
                  <c:pt idx="116">
                    <c:v>6.6591195968811787</c:v>
                  </c:pt>
                  <c:pt idx="117">
                    <c:v>6.77844768654864</c:v>
                  </c:pt>
                  <c:pt idx="118">
                    <c:v>6.0454681191175466</c:v>
                  </c:pt>
                  <c:pt idx="119">
                    <c:v>6.4327284786003824</c:v>
                  </c:pt>
                  <c:pt idx="120">
                    <c:v>6.4756603294400428</c:v>
                  </c:pt>
                  <c:pt idx="121">
                    <c:v>6.3385540571288566</c:v>
                  </c:pt>
                  <c:pt idx="122">
                    <c:v>6.4106871029815533</c:v>
                  </c:pt>
                  <c:pt idx="123">
                    <c:v>6.6791078281238772</c:v>
                  </c:pt>
                  <c:pt idx="124">
                    <c:v>6.300780150115461</c:v>
                  </c:pt>
                  <c:pt idx="125">
                    <c:v>6.1638497127988385</c:v>
                  </c:pt>
                  <c:pt idx="126">
                    <c:v>6.121056244936252</c:v>
                  </c:pt>
                  <c:pt idx="127">
                    <c:v>5.64172095082154</c:v>
                  </c:pt>
                  <c:pt idx="128">
                    <c:v>5.9548102727707732</c:v>
                  </c:pt>
                  <c:pt idx="129">
                    <c:v>5.8466650338674775</c:v>
                  </c:pt>
                  <c:pt idx="130">
                    <c:v>5.6573730474565442</c:v>
                  </c:pt>
                  <c:pt idx="131">
                    <c:v>5.9248895447776544</c:v>
                  </c:pt>
                  <c:pt idx="132">
                    <c:v>5.8724344141093878</c:v>
                  </c:pt>
                  <c:pt idx="133">
                    <c:v>5.8212176540815026</c:v>
                  </c:pt>
                  <c:pt idx="134">
                    <c:v>5.1486372587370797</c:v>
                  </c:pt>
                  <c:pt idx="135">
                    <c:v>4.8930281909839106</c:v>
                  </c:pt>
                  <c:pt idx="136">
                    <c:v>5.1495473482904668</c:v>
                  </c:pt>
                  <c:pt idx="137">
                    <c:v>4.8352926229662794</c:v>
                  </c:pt>
                  <c:pt idx="138">
                    <c:v>5.0170830182779396</c:v>
                  </c:pt>
                  <c:pt idx="139">
                    <c:v>5.4808340206168911</c:v>
                  </c:pt>
                  <c:pt idx="140">
                    <c:v>6.141178171451517</c:v>
                  </c:pt>
                  <c:pt idx="141">
                    <c:v>5.4793609903437837</c:v>
                  </c:pt>
                  <c:pt idx="142">
                    <c:v>6.0941328168608733</c:v>
                  </c:pt>
                  <c:pt idx="143">
                    <c:v>6.0426577437260693</c:v>
                  </c:pt>
                  <c:pt idx="144">
                    <c:v>5.9543044868999671</c:v>
                  </c:pt>
                  <c:pt idx="145">
                    <c:v>6.1930937197636107</c:v>
                  </c:pt>
                  <c:pt idx="146">
                    <c:v>5.9758095221884284</c:v>
                  </c:pt>
                  <c:pt idx="147">
                    <c:v>5.2053685057790933</c:v>
                  </c:pt>
                  <c:pt idx="148">
                    <c:v>5.9756444369134911</c:v>
                  </c:pt>
                  <c:pt idx="149">
                    <c:v>6.2005536967671064</c:v>
                  </c:pt>
                  <c:pt idx="150">
                    <c:v>5.5152700694783032</c:v>
                  </c:pt>
                  <c:pt idx="151">
                    <c:v>5.4288109389695602</c:v>
                  </c:pt>
                  <c:pt idx="152">
                    <c:v>5.6068136288419774</c:v>
                  </c:pt>
                  <c:pt idx="153">
                    <c:v>5.532850693860909</c:v>
                  </c:pt>
                  <c:pt idx="154">
                    <c:v>5.3965208998023613</c:v>
                  </c:pt>
                  <c:pt idx="155">
                    <c:v>5.1680361904752194</c:v>
                  </c:pt>
                  <c:pt idx="156">
                    <c:v>5.2600004934306339</c:v>
                  </c:pt>
                  <c:pt idx="157">
                    <c:v>4.879633490336472</c:v>
                  </c:pt>
                  <c:pt idx="158">
                    <c:v>4.6974904437699641</c:v>
                  </c:pt>
                  <c:pt idx="159">
                    <c:v>4.7261460977128689</c:v>
                  </c:pt>
                  <c:pt idx="160">
                    <c:v>4.1758766585828599</c:v>
                  </c:pt>
                  <c:pt idx="161">
                    <c:v>4.1131652354275543</c:v>
                  </c:pt>
                  <c:pt idx="162">
                    <c:v>3.7592685376322912</c:v>
                  </c:pt>
                  <c:pt idx="163">
                    <c:v>4.3519544228176503</c:v>
                  </c:pt>
                  <c:pt idx="164">
                    <c:v>4.2541636261010929</c:v>
                  </c:pt>
                  <c:pt idx="165">
                    <c:v>4.6388032611122059</c:v>
                  </c:pt>
                  <c:pt idx="166">
                    <c:v>5.0360579957601717</c:v>
                  </c:pt>
                  <c:pt idx="167">
                    <c:v>4.4366885933363465</c:v>
                  </c:pt>
                  <c:pt idx="168">
                    <c:v>4.8653454513502039</c:v>
                  </c:pt>
                  <c:pt idx="169">
                    <c:v>4.7400696871238654</c:v>
                  </c:pt>
                  <c:pt idx="170">
                    <c:v>4.830757059024732</c:v>
                  </c:pt>
                  <c:pt idx="171">
                    <c:v>4.9195828092059797</c:v>
                  </c:pt>
                  <c:pt idx="172">
                    <c:v>5.1276635992277173</c:v>
                  </c:pt>
                  <c:pt idx="173">
                    <c:v>4.7345205775235835</c:v>
                  </c:pt>
                  <c:pt idx="174">
                    <c:v>4.6630044529761969</c:v>
                  </c:pt>
                  <c:pt idx="175">
                    <c:v>5.1229304474081827</c:v>
                  </c:pt>
                  <c:pt idx="176">
                    <c:v>5.5650986445416804</c:v>
                  </c:pt>
                  <c:pt idx="177">
                    <c:v>5.2750640861043951</c:v>
                  </c:pt>
                  <c:pt idx="178">
                    <c:v>5.5098907698516948</c:v>
                  </c:pt>
                  <c:pt idx="179">
                    <c:v>5.7368079567787289</c:v>
                  </c:pt>
                  <c:pt idx="180">
                    <c:v>4.4017320134334108</c:v>
                  </c:pt>
                </c:numCache>
              </c:numRef>
            </c:minus>
            <c:spPr>
              <a:noFill/>
              <a:ln w="63500" cap="flat" cmpd="sng" algn="ctr">
                <a:solidFill>
                  <a:srgbClr val="4F91F3">
                    <a:alpha val="24706"/>
                  </a:srgbClr>
                </a:solidFill>
                <a:round/>
              </a:ln>
              <a:effectLst/>
            </c:spPr>
          </c:errBars>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ATP'!$E$5:$E$185</c:f>
              <c:numCache>
                <c:formatCode>General</c:formatCode>
                <c:ptCount val="181"/>
                <c:pt idx="0">
                  <c:v>-0.56846252880641013</c:v>
                </c:pt>
                <c:pt idx="1">
                  <c:v>-0.46257244991503438</c:v>
                </c:pt>
                <c:pt idx="2">
                  <c:v>0.31475732975692111</c:v>
                </c:pt>
                <c:pt idx="3">
                  <c:v>0.89072682026677519</c:v>
                </c:pt>
                <c:pt idx="4">
                  <c:v>1.9081022503859184</c:v>
                </c:pt>
                <c:pt idx="5">
                  <c:v>0.89344321561864504</c:v>
                </c:pt>
                <c:pt idx="6">
                  <c:v>1.8097436658860135</c:v>
                </c:pt>
                <c:pt idx="7">
                  <c:v>1.1478239650313908</c:v>
                </c:pt>
                <c:pt idx="8">
                  <c:v>1.0836615895999984</c:v>
                </c:pt>
                <c:pt idx="9">
                  <c:v>1.2659701923385376</c:v>
                </c:pt>
                <c:pt idx="10">
                  <c:v>1.4265441007416382</c:v>
                </c:pt>
                <c:pt idx="11">
                  <c:v>1.1905376050547687</c:v>
                </c:pt>
                <c:pt idx="12">
                  <c:v>1.0106858859371082</c:v>
                </c:pt>
                <c:pt idx="13">
                  <c:v>1.776752909669884</c:v>
                </c:pt>
                <c:pt idx="14">
                  <c:v>0.7526746551016511</c:v>
                </c:pt>
                <c:pt idx="15">
                  <c:v>0</c:v>
                </c:pt>
                <c:pt idx="16">
                  <c:v>-0.43470699445426142</c:v>
                </c:pt>
                <c:pt idx="17">
                  <c:v>-1.6053467856523334</c:v>
                </c:pt>
                <c:pt idx="18">
                  <c:v>-1.6918824495954605</c:v>
                </c:pt>
                <c:pt idx="19">
                  <c:v>1.0155123625396925</c:v>
                </c:pt>
                <c:pt idx="20">
                  <c:v>2.3718793280752872</c:v>
                </c:pt>
                <c:pt idx="21">
                  <c:v>3.1559621767863852</c:v>
                </c:pt>
                <c:pt idx="22">
                  <c:v>3.92966878120491</c:v>
                </c:pt>
                <c:pt idx="23">
                  <c:v>4.4650300938459546</c:v>
                </c:pt>
                <c:pt idx="24">
                  <c:v>5.6847746451801315</c:v>
                </c:pt>
                <c:pt idx="25">
                  <c:v>6.9618970910916023</c:v>
                </c:pt>
                <c:pt idx="26">
                  <c:v>7.4897687885896316</c:v>
                </c:pt>
                <c:pt idx="27">
                  <c:v>8.163125568687752</c:v>
                </c:pt>
                <c:pt idx="28">
                  <c:v>8.8654819988032294</c:v>
                </c:pt>
                <c:pt idx="29">
                  <c:v>11.554127797842328</c:v>
                </c:pt>
                <c:pt idx="30">
                  <c:v>13.377940910491597</c:v>
                </c:pt>
                <c:pt idx="31">
                  <c:v>14.28507928570161</c:v>
                </c:pt>
                <c:pt idx="32">
                  <c:v>13.78878787214096</c:v>
                </c:pt>
                <c:pt idx="33">
                  <c:v>15.775815367938138</c:v>
                </c:pt>
                <c:pt idx="34">
                  <c:v>16.9928983325625</c:v>
                </c:pt>
                <c:pt idx="35">
                  <c:v>15.596443101899622</c:v>
                </c:pt>
                <c:pt idx="36">
                  <c:v>17.641434128409408</c:v>
                </c:pt>
                <c:pt idx="37">
                  <c:v>18.955100639425773</c:v>
                </c:pt>
                <c:pt idx="38">
                  <c:v>18.644864619020034</c:v>
                </c:pt>
                <c:pt idx="39">
                  <c:v>19.446945502390609</c:v>
                </c:pt>
                <c:pt idx="40">
                  <c:v>19.702994041433652</c:v>
                </c:pt>
                <c:pt idx="41">
                  <c:v>18.618673966605321</c:v>
                </c:pt>
                <c:pt idx="42">
                  <c:v>19.137879386777634</c:v>
                </c:pt>
                <c:pt idx="43">
                  <c:v>19.440833595821214</c:v>
                </c:pt>
                <c:pt idx="44">
                  <c:v>19.664895009508768</c:v>
                </c:pt>
                <c:pt idx="45">
                  <c:v>19.95276072786314</c:v>
                </c:pt>
                <c:pt idx="46">
                  <c:v>20.123287222122087</c:v>
                </c:pt>
                <c:pt idx="47">
                  <c:v>19.976606625525779</c:v>
                </c:pt>
                <c:pt idx="48">
                  <c:v>20.166485775673085</c:v>
                </c:pt>
                <c:pt idx="49">
                  <c:v>20.333286277800198</c:v>
                </c:pt>
                <c:pt idx="50">
                  <c:v>20.943748249142452</c:v>
                </c:pt>
                <c:pt idx="51">
                  <c:v>21.597344313819725</c:v>
                </c:pt>
                <c:pt idx="52">
                  <c:v>22.241458687827969</c:v>
                </c:pt>
                <c:pt idx="53">
                  <c:v>23.899719485583635</c:v>
                </c:pt>
                <c:pt idx="54">
                  <c:v>23.02957926310313</c:v>
                </c:pt>
                <c:pt idx="55">
                  <c:v>22.763989543495494</c:v>
                </c:pt>
                <c:pt idx="56">
                  <c:v>22.658389000757587</c:v>
                </c:pt>
                <c:pt idx="57">
                  <c:v>23.796843189530051</c:v>
                </c:pt>
                <c:pt idx="58">
                  <c:v>23.31544032620409</c:v>
                </c:pt>
                <c:pt idx="59">
                  <c:v>24.817589189367848</c:v>
                </c:pt>
                <c:pt idx="60">
                  <c:v>24.513301283569863</c:v>
                </c:pt>
                <c:pt idx="61">
                  <c:v>25.491744301812474</c:v>
                </c:pt>
                <c:pt idx="62">
                  <c:v>25.689075348474194</c:v>
                </c:pt>
                <c:pt idx="63">
                  <c:v>25.740138447021312</c:v>
                </c:pt>
                <c:pt idx="64">
                  <c:v>25.463132045670211</c:v>
                </c:pt>
                <c:pt idx="65">
                  <c:v>26.37343075391632</c:v>
                </c:pt>
                <c:pt idx="66">
                  <c:v>25.445360555005006</c:v>
                </c:pt>
                <c:pt idx="67">
                  <c:v>26.290762457118571</c:v>
                </c:pt>
                <c:pt idx="68">
                  <c:v>27.250242901735021</c:v>
                </c:pt>
                <c:pt idx="69">
                  <c:v>27.003169281446421</c:v>
                </c:pt>
                <c:pt idx="70">
                  <c:v>27.706458364568487</c:v>
                </c:pt>
                <c:pt idx="71">
                  <c:v>27.115323620182206</c:v>
                </c:pt>
                <c:pt idx="72">
                  <c:v>27.374576278089421</c:v>
                </c:pt>
                <c:pt idx="73">
                  <c:v>27.728406281983204</c:v>
                </c:pt>
                <c:pt idx="74">
                  <c:v>27.432282608682304</c:v>
                </c:pt>
                <c:pt idx="75">
                  <c:v>27.500280843924489</c:v>
                </c:pt>
                <c:pt idx="76">
                  <c:v>27.931984806616388</c:v>
                </c:pt>
                <c:pt idx="77">
                  <c:v>27.387369221208239</c:v>
                </c:pt>
                <c:pt idx="78">
                  <c:v>26.782258669467577</c:v>
                </c:pt>
                <c:pt idx="79">
                  <c:v>27.005993582954797</c:v>
                </c:pt>
                <c:pt idx="80">
                  <c:v>27.289005192028498</c:v>
                </c:pt>
                <c:pt idx="81">
                  <c:v>27.436371711673019</c:v>
                </c:pt>
                <c:pt idx="82">
                  <c:v>28.27247863480488</c:v>
                </c:pt>
                <c:pt idx="83">
                  <c:v>28.287063602033747</c:v>
                </c:pt>
                <c:pt idx="84">
                  <c:v>27.631392970360448</c:v>
                </c:pt>
                <c:pt idx="85">
                  <c:v>27.866270313872128</c:v>
                </c:pt>
                <c:pt idx="86">
                  <c:v>27.341122932977587</c:v>
                </c:pt>
                <c:pt idx="87">
                  <c:v>28.473046402944256</c:v>
                </c:pt>
                <c:pt idx="88">
                  <c:v>28.396778036019132</c:v>
                </c:pt>
                <c:pt idx="89">
                  <c:v>27.856689267183466</c:v>
                </c:pt>
                <c:pt idx="90">
                  <c:v>28.807271914020017</c:v>
                </c:pt>
                <c:pt idx="91">
                  <c:v>29.394886801290607</c:v>
                </c:pt>
                <c:pt idx="92">
                  <c:v>28.323010673239715</c:v>
                </c:pt>
                <c:pt idx="93">
                  <c:v>28.835864806468869</c:v>
                </c:pt>
                <c:pt idx="94">
                  <c:v>27.873687008905367</c:v>
                </c:pt>
                <c:pt idx="95">
                  <c:v>28.107584925882424</c:v>
                </c:pt>
                <c:pt idx="96">
                  <c:v>27.187761268181823</c:v>
                </c:pt>
                <c:pt idx="97">
                  <c:v>27.512438976493886</c:v>
                </c:pt>
                <c:pt idx="98">
                  <c:v>27.231747080761515</c:v>
                </c:pt>
                <c:pt idx="99">
                  <c:v>27.087708175862918</c:v>
                </c:pt>
                <c:pt idx="100">
                  <c:v>27.346693144012278</c:v>
                </c:pt>
                <c:pt idx="101">
                  <c:v>27.371410309317756</c:v>
                </c:pt>
                <c:pt idx="102">
                  <c:v>27.518692188313441</c:v>
                </c:pt>
                <c:pt idx="103">
                  <c:v>27.850346207263751</c:v>
                </c:pt>
                <c:pt idx="104">
                  <c:v>28.640397445551745</c:v>
                </c:pt>
                <c:pt idx="105">
                  <c:v>27.723720306312881</c:v>
                </c:pt>
                <c:pt idx="106">
                  <c:v>28.08743203703396</c:v>
                </c:pt>
                <c:pt idx="107">
                  <c:v>28.671124415420632</c:v>
                </c:pt>
                <c:pt idx="108">
                  <c:v>28.142471100961419</c:v>
                </c:pt>
                <c:pt idx="109">
                  <c:v>27.80010174230145</c:v>
                </c:pt>
                <c:pt idx="110">
                  <c:v>27.890955960896168</c:v>
                </c:pt>
                <c:pt idx="111">
                  <c:v>26.987060549762028</c:v>
                </c:pt>
                <c:pt idx="112">
                  <c:v>25.143019963563777</c:v>
                </c:pt>
                <c:pt idx="113">
                  <c:v>26.982248928525202</c:v>
                </c:pt>
                <c:pt idx="114">
                  <c:v>25.492714868223334</c:v>
                </c:pt>
                <c:pt idx="115">
                  <c:v>25.677377422730721</c:v>
                </c:pt>
                <c:pt idx="116">
                  <c:v>26.549781444362981</c:v>
                </c:pt>
                <c:pt idx="117">
                  <c:v>25.279266903468422</c:v>
                </c:pt>
                <c:pt idx="118">
                  <c:v>25.682177353281933</c:v>
                </c:pt>
                <c:pt idx="119">
                  <c:v>25.48674989494717</c:v>
                </c:pt>
                <c:pt idx="120">
                  <c:v>23.908616041659791</c:v>
                </c:pt>
                <c:pt idx="121">
                  <c:v>24.9463263524189</c:v>
                </c:pt>
                <c:pt idx="122">
                  <c:v>25.667364758528869</c:v>
                </c:pt>
                <c:pt idx="123">
                  <c:v>24.337316920911437</c:v>
                </c:pt>
                <c:pt idx="124">
                  <c:v>24.583008154832385</c:v>
                </c:pt>
                <c:pt idx="125">
                  <c:v>24.934701690768602</c:v>
                </c:pt>
                <c:pt idx="126">
                  <c:v>23.923184063549488</c:v>
                </c:pt>
                <c:pt idx="127">
                  <c:v>24.662490761283873</c:v>
                </c:pt>
                <c:pt idx="128">
                  <c:v>23.953856933788888</c:v>
                </c:pt>
                <c:pt idx="129">
                  <c:v>23.79579686446332</c:v>
                </c:pt>
                <c:pt idx="130">
                  <c:v>23.882636691139108</c:v>
                </c:pt>
                <c:pt idx="131">
                  <c:v>24.675969548611416</c:v>
                </c:pt>
                <c:pt idx="132">
                  <c:v>24.119291496816157</c:v>
                </c:pt>
                <c:pt idx="133">
                  <c:v>25.154865551328271</c:v>
                </c:pt>
                <c:pt idx="134">
                  <c:v>22.892034651642511</c:v>
                </c:pt>
                <c:pt idx="135">
                  <c:v>23.181027634022566</c:v>
                </c:pt>
                <c:pt idx="136">
                  <c:v>21.746065420873816</c:v>
                </c:pt>
                <c:pt idx="137">
                  <c:v>22.273610865247189</c:v>
                </c:pt>
                <c:pt idx="138">
                  <c:v>22.323970994642689</c:v>
                </c:pt>
                <c:pt idx="139">
                  <c:v>21.964285004262784</c:v>
                </c:pt>
                <c:pt idx="140">
                  <c:v>24.67866052190951</c:v>
                </c:pt>
                <c:pt idx="141">
                  <c:v>22.994533006070558</c:v>
                </c:pt>
                <c:pt idx="142">
                  <c:v>22.878467822943403</c:v>
                </c:pt>
                <c:pt idx="143">
                  <c:v>22.66361614320197</c:v>
                </c:pt>
                <c:pt idx="144">
                  <c:v>23.036433904250547</c:v>
                </c:pt>
                <c:pt idx="145">
                  <c:v>23.061374945322637</c:v>
                </c:pt>
                <c:pt idx="146">
                  <c:v>21.941360244261141</c:v>
                </c:pt>
                <c:pt idx="147">
                  <c:v>23.031759402965662</c:v>
                </c:pt>
                <c:pt idx="148">
                  <c:v>22.908179232463322</c:v>
                </c:pt>
                <c:pt idx="149">
                  <c:v>21.163993794018364</c:v>
                </c:pt>
                <c:pt idx="150">
                  <c:v>21.865944702298545</c:v>
                </c:pt>
                <c:pt idx="151">
                  <c:v>22.57427808950975</c:v>
                </c:pt>
                <c:pt idx="152">
                  <c:v>21.336409556347796</c:v>
                </c:pt>
                <c:pt idx="153">
                  <c:v>22.337724080763646</c:v>
                </c:pt>
                <c:pt idx="154">
                  <c:v>21.322979823162807</c:v>
                </c:pt>
                <c:pt idx="155">
                  <c:v>22.832708946723152</c:v>
                </c:pt>
                <c:pt idx="156">
                  <c:v>20.981008027321788</c:v>
                </c:pt>
                <c:pt idx="157">
                  <c:v>23.677003151654301</c:v>
                </c:pt>
                <c:pt idx="158">
                  <c:v>22.593519773749026</c:v>
                </c:pt>
                <c:pt idx="159">
                  <c:v>22.017074610512442</c:v>
                </c:pt>
                <c:pt idx="160">
                  <c:v>20.935766891329227</c:v>
                </c:pt>
                <c:pt idx="161">
                  <c:v>22.247136310508573</c:v>
                </c:pt>
                <c:pt idx="162">
                  <c:v>23.220956666492118</c:v>
                </c:pt>
                <c:pt idx="163">
                  <c:v>21.612270553726514</c:v>
                </c:pt>
                <c:pt idx="164">
                  <c:v>22.632095356512064</c:v>
                </c:pt>
                <c:pt idx="165">
                  <c:v>22.008655331312688</c:v>
                </c:pt>
                <c:pt idx="166">
                  <c:v>22.910708763598098</c:v>
                </c:pt>
                <c:pt idx="167">
                  <c:v>22.517582898090573</c:v>
                </c:pt>
                <c:pt idx="168">
                  <c:v>22.323122889829325</c:v>
                </c:pt>
                <c:pt idx="169">
                  <c:v>21.392439566843684</c:v>
                </c:pt>
                <c:pt idx="170">
                  <c:v>21.953861777775142</c:v>
                </c:pt>
                <c:pt idx="171">
                  <c:v>21.689734520848223</c:v>
                </c:pt>
                <c:pt idx="172">
                  <c:v>20.677536640633196</c:v>
                </c:pt>
                <c:pt idx="173">
                  <c:v>21.406547257129926</c:v>
                </c:pt>
                <c:pt idx="174">
                  <c:v>20.24663882894183</c:v>
                </c:pt>
                <c:pt idx="175">
                  <c:v>19.753168120157255</c:v>
                </c:pt>
                <c:pt idx="176">
                  <c:v>20.439437623743441</c:v>
                </c:pt>
                <c:pt idx="177">
                  <c:v>21.211754201126457</c:v>
                </c:pt>
                <c:pt idx="178">
                  <c:v>18.874491405967614</c:v>
                </c:pt>
                <c:pt idx="179">
                  <c:v>6.7878827145247316</c:v>
                </c:pt>
                <c:pt idx="180">
                  <c:v>5.3909987086927424</c:v>
                </c:pt>
              </c:numCache>
            </c:numRef>
          </c:yVal>
          <c:smooth val="0"/>
          <c:extLst>
            <c:ext xmlns:c16="http://schemas.microsoft.com/office/drawing/2014/chart" uri="{C3380CC4-5D6E-409C-BE32-E72D297353CC}">
              <c16:uniqueId val="{00000001-2602-4438-BEEF-E19991B5AA6D}"/>
            </c:ext>
          </c:extLst>
        </c:ser>
        <c:ser>
          <c:idx val="2"/>
          <c:order val="2"/>
          <c:tx>
            <c:v>40 uM</c:v>
          </c:tx>
          <c:spPr>
            <a:ln w="34925" cap="rnd">
              <a:solidFill>
                <a:srgbClr val="E647FB"/>
              </a:solidFill>
              <a:round/>
            </a:ln>
            <a:effectLst/>
          </c:spPr>
          <c:marker>
            <c:symbol val="none"/>
          </c:marker>
          <c:errBars>
            <c:errDir val="y"/>
            <c:errBarType val="both"/>
            <c:errValType val="cust"/>
            <c:noEndCap val="1"/>
            <c:plus>
              <c:numRef>
                <c:f>'all ATP'!$I$5:$I$185</c:f>
                <c:numCache>
                  <c:formatCode>General</c:formatCode>
                  <c:ptCount val="181"/>
                  <c:pt idx="0">
                    <c:v>3.4465193625134858</c:v>
                  </c:pt>
                  <c:pt idx="1">
                    <c:v>3.531911175132544</c:v>
                  </c:pt>
                  <c:pt idx="2">
                    <c:v>3.5345291746266407</c:v>
                  </c:pt>
                  <c:pt idx="3">
                    <c:v>3.390403715704795</c:v>
                  </c:pt>
                  <c:pt idx="4">
                    <c:v>3.8213314364132351</c:v>
                  </c:pt>
                  <c:pt idx="5">
                    <c:v>3.6911092958371081</c:v>
                  </c:pt>
                  <c:pt idx="6">
                    <c:v>3.6319727851600963</c:v>
                  </c:pt>
                  <c:pt idx="7">
                    <c:v>3.8314148000596817</c:v>
                  </c:pt>
                  <c:pt idx="8">
                    <c:v>3.5859978793069787</c:v>
                  </c:pt>
                  <c:pt idx="9">
                    <c:v>3.5686225125744664</c:v>
                  </c:pt>
                  <c:pt idx="10">
                    <c:v>3.4465858001692782</c:v>
                  </c:pt>
                  <c:pt idx="11">
                    <c:v>3.5007829100914858</c:v>
                  </c:pt>
                  <c:pt idx="12">
                    <c:v>3.3640303845812074</c:v>
                  </c:pt>
                  <c:pt idx="13">
                    <c:v>3.4737848962512006</c:v>
                  </c:pt>
                  <c:pt idx="14">
                    <c:v>3.7080781671131811</c:v>
                  </c:pt>
                  <c:pt idx="15">
                    <c:v>0</c:v>
                  </c:pt>
                  <c:pt idx="16">
                    <c:v>0.8863134071279396</c:v>
                  </c:pt>
                  <c:pt idx="17">
                    <c:v>1.6221544006299886</c:v>
                  </c:pt>
                  <c:pt idx="18">
                    <c:v>1.9254074098710041</c:v>
                  </c:pt>
                  <c:pt idx="19">
                    <c:v>1.8008436146911331</c:v>
                  </c:pt>
                  <c:pt idx="20">
                    <c:v>1.636690875298193</c:v>
                  </c:pt>
                  <c:pt idx="21">
                    <c:v>1.9454078027902404</c:v>
                  </c:pt>
                  <c:pt idx="22">
                    <c:v>1.7837862661507669</c:v>
                  </c:pt>
                  <c:pt idx="23">
                    <c:v>2.1805699488858745</c:v>
                  </c:pt>
                  <c:pt idx="24">
                    <c:v>2.3815271024389508</c:v>
                  </c:pt>
                  <c:pt idx="25">
                    <c:v>3.0554822378401547</c:v>
                  </c:pt>
                  <c:pt idx="26">
                    <c:v>2.3280469418545504</c:v>
                  </c:pt>
                  <c:pt idx="27">
                    <c:v>2.9929699177617968</c:v>
                  </c:pt>
                  <c:pt idx="28">
                    <c:v>2.9210141596939891</c:v>
                  </c:pt>
                  <c:pt idx="29">
                    <c:v>3.2690490139189294</c:v>
                  </c:pt>
                  <c:pt idx="30">
                    <c:v>3.3946396494288718</c:v>
                  </c:pt>
                  <c:pt idx="31">
                    <c:v>3.2999128714263861</c:v>
                  </c:pt>
                  <c:pt idx="32">
                    <c:v>2.9972575906772616</c:v>
                  </c:pt>
                  <c:pt idx="33">
                    <c:v>2.7670088783842637</c:v>
                  </c:pt>
                  <c:pt idx="34">
                    <c:v>2.652561970798049</c:v>
                  </c:pt>
                  <c:pt idx="35">
                    <c:v>3.0388175298662068</c:v>
                  </c:pt>
                  <c:pt idx="36">
                    <c:v>3.2598684570304428</c:v>
                  </c:pt>
                  <c:pt idx="37">
                    <c:v>3.1108407102366433</c:v>
                  </c:pt>
                  <c:pt idx="38">
                    <c:v>3.4595631459905585</c:v>
                  </c:pt>
                  <c:pt idx="39">
                    <c:v>3.9803489056490524</c:v>
                  </c:pt>
                  <c:pt idx="40">
                    <c:v>3.6310693411401731</c:v>
                  </c:pt>
                  <c:pt idx="41">
                    <c:v>3.8249575082131435</c:v>
                  </c:pt>
                  <c:pt idx="42">
                    <c:v>3.956516478009954</c:v>
                  </c:pt>
                  <c:pt idx="43">
                    <c:v>4.0646350315793569</c:v>
                  </c:pt>
                  <c:pt idx="44">
                    <c:v>4.1317516401696492</c:v>
                  </c:pt>
                  <c:pt idx="45">
                    <c:v>4.0670772511641777</c:v>
                  </c:pt>
                  <c:pt idx="46">
                    <c:v>4.1469900467160494</c:v>
                  </c:pt>
                  <c:pt idx="47">
                    <c:v>4.042775754340898</c:v>
                  </c:pt>
                  <c:pt idx="48">
                    <c:v>4.015939164395208</c:v>
                  </c:pt>
                  <c:pt idx="49">
                    <c:v>4.3203011980868293</c:v>
                  </c:pt>
                  <c:pt idx="50">
                    <c:v>4.1902956449493649</c:v>
                  </c:pt>
                  <c:pt idx="51">
                    <c:v>4.3359360939274838</c:v>
                  </c:pt>
                  <c:pt idx="52">
                    <c:v>4.3307463539763109</c:v>
                  </c:pt>
                  <c:pt idx="53">
                    <c:v>4.606223164372989</c:v>
                  </c:pt>
                  <c:pt idx="54">
                    <c:v>4.687196279849478</c:v>
                  </c:pt>
                  <c:pt idx="55">
                    <c:v>4.8534617930033477</c:v>
                  </c:pt>
                  <c:pt idx="56">
                    <c:v>5.1213714299375024</c:v>
                  </c:pt>
                  <c:pt idx="57">
                    <c:v>5.0336213261645177</c:v>
                  </c:pt>
                  <c:pt idx="58">
                    <c:v>5.0857318591225651</c:v>
                  </c:pt>
                  <c:pt idx="59">
                    <c:v>5.3564577442669332</c:v>
                  </c:pt>
                  <c:pt idx="60">
                    <c:v>5.4249409575046039</c:v>
                  </c:pt>
                  <c:pt idx="61">
                    <c:v>5.3396959525476841</c:v>
                  </c:pt>
                  <c:pt idx="62">
                    <c:v>5.6613049358980003</c:v>
                  </c:pt>
                  <c:pt idx="63">
                    <c:v>5.7523759810421939</c:v>
                  </c:pt>
                  <c:pt idx="64">
                    <c:v>5.6966142193272429</c:v>
                  </c:pt>
                  <c:pt idx="65">
                    <c:v>6.0307506005866518</c:v>
                  </c:pt>
                  <c:pt idx="66">
                    <c:v>5.8096414959004488</c:v>
                  </c:pt>
                  <c:pt idx="67">
                    <c:v>5.7649474679335597</c:v>
                  </c:pt>
                  <c:pt idx="68">
                    <c:v>6.3957391868383331</c:v>
                  </c:pt>
                  <c:pt idx="69">
                    <c:v>6.4148129301532109</c:v>
                  </c:pt>
                  <c:pt idx="70">
                    <c:v>6.0787414971488456</c:v>
                  </c:pt>
                  <c:pt idx="71">
                    <c:v>5.8022660364180574</c:v>
                  </c:pt>
                  <c:pt idx="72">
                    <c:v>6.0050047551143946</c:v>
                  </c:pt>
                  <c:pt idx="73">
                    <c:v>5.7491904574915935</c:v>
                  </c:pt>
                  <c:pt idx="74">
                    <c:v>6.0163295472068326</c:v>
                  </c:pt>
                  <c:pt idx="75">
                    <c:v>6.1068467938299511</c:v>
                  </c:pt>
                  <c:pt idx="76">
                    <c:v>6.2969652275678296</c:v>
                  </c:pt>
                  <c:pt idx="77">
                    <c:v>6.1519739298670091</c:v>
                  </c:pt>
                  <c:pt idx="78">
                    <c:v>5.7015200800874428</c:v>
                  </c:pt>
                  <c:pt idx="79">
                    <c:v>6.5322646781158058</c:v>
                  </c:pt>
                  <c:pt idx="80">
                    <c:v>6.5134914709252127</c:v>
                  </c:pt>
                  <c:pt idx="81">
                    <c:v>6.0947263087633932</c:v>
                  </c:pt>
                  <c:pt idx="82">
                    <c:v>6.700883370081967</c:v>
                  </c:pt>
                  <c:pt idx="83">
                    <c:v>6.751840224164658</c:v>
                  </c:pt>
                  <c:pt idx="84">
                    <c:v>6.4714049063511636</c:v>
                  </c:pt>
                  <c:pt idx="85">
                    <c:v>6.7593646584001554</c:v>
                  </c:pt>
                  <c:pt idx="86">
                    <c:v>6.5501649909601323</c:v>
                  </c:pt>
                  <c:pt idx="87">
                    <c:v>6.5629664274374493</c:v>
                  </c:pt>
                  <c:pt idx="88">
                    <c:v>6.5332500723738853</c:v>
                  </c:pt>
                  <c:pt idx="89">
                    <c:v>6.1561885133057128</c:v>
                  </c:pt>
                  <c:pt idx="90">
                    <c:v>6.015284382689603</c:v>
                  </c:pt>
                  <c:pt idx="91">
                    <c:v>5.7864927412475913</c:v>
                  </c:pt>
                  <c:pt idx="92">
                    <c:v>5.6292346000680418</c:v>
                  </c:pt>
                  <c:pt idx="93">
                    <c:v>5.8206831715378096</c:v>
                  </c:pt>
                  <c:pt idx="94">
                    <c:v>5.0366214232475714</c:v>
                  </c:pt>
                  <c:pt idx="95">
                    <c:v>5.5215791217863366</c:v>
                  </c:pt>
                  <c:pt idx="96">
                    <c:v>5.498108303891077</c:v>
                  </c:pt>
                  <c:pt idx="97">
                    <c:v>5.2898901710909607</c:v>
                  </c:pt>
                  <c:pt idx="98">
                    <c:v>4.9491840831278644</c:v>
                  </c:pt>
                  <c:pt idx="99">
                    <c:v>5.1786975803032842</c:v>
                  </c:pt>
                  <c:pt idx="100">
                    <c:v>5.0898340795671908</c:v>
                  </c:pt>
                  <c:pt idx="101">
                    <c:v>5.0090250723626273</c:v>
                  </c:pt>
                  <c:pt idx="102">
                    <c:v>4.8317429606387696</c:v>
                  </c:pt>
                  <c:pt idx="103">
                    <c:v>4.9856493933636514</c:v>
                  </c:pt>
                  <c:pt idx="104">
                    <c:v>5.1262361885510419</c:v>
                  </c:pt>
                  <c:pt idx="105">
                    <c:v>4.7575153789858486</c:v>
                  </c:pt>
                  <c:pt idx="106">
                    <c:v>4.7872863566294201</c:v>
                  </c:pt>
                  <c:pt idx="107">
                    <c:v>4.80821086508608</c:v>
                  </c:pt>
                  <c:pt idx="108">
                    <c:v>4.6583710272382977</c:v>
                  </c:pt>
                  <c:pt idx="109">
                    <c:v>4.8177849212263766</c:v>
                  </c:pt>
                  <c:pt idx="110">
                    <c:v>4.8664449016941225</c:v>
                  </c:pt>
                  <c:pt idx="111">
                    <c:v>4.6813111293561764</c:v>
                  </c:pt>
                  <c:pt idx="112">
                    <c:v>4.6862841799906416</c:v>
                  </c:pt>
                  <c:pt idx="113">
                    <c:v>4.7991952935683013</c:v>
                  </c:pt>
                  <c:pt idx="114">
                    <c:v>4.6518799771996635</c:v>
                  </c:pt>
                  <c:pt idx="115">
                    <c:v>4.4419660692342715</c:v>
                  </c:pt>
                  <c:pt idx="116">
                    <c:v>4.6497179024141317</c:v>
                  </c:pt>
                  <c:pt idx="117">
                    <c:v>4.6437635617678179</c:v>
                  </c:pt>
                  <c:pt idx="118">
                    <c:v>4.5163826444965069</c:v>
                  </c:pt>
                  <c:pt idx="119">
                    <c:v>4.6333262483717315</c:v>
                  </c:pt>
                  <c:pt idx="120">
                    <c:v>4.7815335676894435</c:v>
                  </c:pt>
                  <c:pt idx="121">
                    <c:v>4.5863320532216987</c:v>
                  </c:pt>
                  <c:pt idx="122">
                    <c:v>4.5712728294510878</c:v>
                  </c:pt>
                  <c:pt idx="123">
                    <c:v>4.6536208857234795</c:v>
                  </c:pt>
                  <c:pt idx="124">
                    <c:v>4.3507426866666519</c:v>
                  </c:pt>
                  <c:pt idx="125">
                    <c:v>4.3276243485252133</c:v>
                  </c:pt>
                  <c:pt idx="126">
                    <c:v>4.5477592236084536</c:v>
                  </c:pt>
                  <c:pt idx="127">
                    <c:v>4.478882031591402</c:v>
                  </c:pt>
                  <c:pt idx="128">
                    <c:v>4.2245445655716356</c:v>
                  </c:pt>
                  <c:pt idx="129">
                    <c:v>4.4964297879076209</c:v>
                  </c:pt>
                  <c:pt idx="130">
                    <c:v>4.431092522123091</c:v>
                  </c:pt>
                  <c:pt idx="131">
                    <c:v>4.321948003903012</c:v>
                  </c:pt>
                  <c:pt idx="132">
                    <c:v>4.1933678003656008</c:v>
                  </c:pt>
                  <c:pt idx="133">
                    <c:v>4.0172605096729468</c:v>
                  </c:pt>
                  <c:pt idx="134">
                    <c:v>4.3607830598476793</c:v>
                  </c:pt>
                  <c:pt idx="135">
                    <c:v>3.9909451976165848</c:v>
                  </c:pt>
                  <c:pt idx="136">
                    <c:v>4.0938189460251442</c:v>
                  </c:pt>
                  <c:pt idx="137">
                    <c:v>4.157018710310167</c:v>
                  </c:pt>
                  <c:pt idx="138">
                    <c:v>3.8878291631370647</c:v>
                  </c:pt>
                  <c:pt idx="139">
                    <c:v>3.9500912857384844</c:v>
                  </c:pt>
                  <c:pt idx="140">
                    <c:v>3.9258833008181044</c:v>
                  </c:pt>
                  <c:pt idx="141">
                    <c:v>3.783987451158854</c:v>
                  </c:pt>
                  <c:pt idx="142">
                    <c:v>4.0660917024922902</c:v>
                  </c:pt>
                  <c:pt idx="143">
                    <c:v>3.9877495266835381</c:v>
                  </c:pt>
                  <c:pt idx="144">
                    <c:v>3.8692561938079506</c:v>
                  </c:pt>
                  <c:pt idx="145">
                    <c:v>3.6526006980862542</c:v>
                  </c:pt>
                  <c:pt idx="146">
                    <c:v>4.1046792626612829</c:v>
                  </c:pt>
                  <c:pt idx="147">
                    <c:v>3.3686950353672844</c:v>
                  </c:pt>
                  <c:pt idx="148">
                    <c:v>3.3387876395326459</c:v>
                  </c:pt>
                  <c:pt idx="149">
                    <c:v>3.5561667118063438</c:v>
                  </c:pt>
                  <c:pt idx="150">
                    <c:v>3.2758773668760104</c:v>
                  </c:pt>
                  <c:pt idx="151">
                    <c:v>3.2347193714276243</c:v>
                  </c:pt>
                  <c:pt idx="152">
                    <c:v>3.4318386842680089</c:v>
                  </c:pt>
                  <c:pt idx="153">
                    <c:v>3.1481511025195035</c:v>
                  </c:pt>
                  <c:pt idx="154">
                    <c:v>2.7369814347143206</c:v>
                  </c:pt>
                  <c:pt idx="155">
                    <c:v>2.9356169761300475</c:v>
                  </c:pt>
                  <c:pt idx="156">
                    <c:v>2.720357320849053</c:v>
                  </c:pt>
                  <c:pt idx="157">
                    <c:v>2.6697299202635683</c:v>
                  </c:pt>
                  <c:pt idx="158">
                    <c:v>2.9083889829238316</c:v>
                  </c:pt>
                  <c:pt idx="159">
                    <c:v>2.6760094557022214</c:v>
                  </c:pt>
                  <c:pt idx="160">
                    <c:v>2.7185883519852885</c:v>
                  </c:pt>
                  <c:pt idx="161">
                    <c:v>2.5307620141241371</c:v>
                  </c:pt>
                  <c:pt idx="162">
                    <c:v>2.455422362835042</c:v>
                  </c:pt>
                  <c:pt idx="163">
                    <c:v>2.6957406518197944</c:v>
                  </c:pt>
                  <c:pt idx="164">
                    <c:v>2.1869179495365141</c:v>
                  </c:pt>
                  <c:pt idx="165">
                    <c:v>2.5983628995516357</c:v>
                  </c:pt>
                  <c:pt idx="166">
                    <c:v>2.5492043652466529</c:v>
                  </c:pt>
                  <c:pt idx="167">
                    <c:v>2.1245180085952677</c:v>
                  </c:pt>
                  <c:pt idx="168">
                    <c:v>2.1711201559134099</c:v>
                  </c:pt>
                  <c:pt idx="169">
                    <c:v>2.3559186688986729</c:v>
                  </c:pt>
                  <c:pt idx="170">
                    <c:v>2.3425648253511855</c:v>
                  </c:pt>
                  <c:pt idx="171">
                    <c:v>2.3772314860537711</c:v>
                  </c:pt>
                  <c:pt idx="172">
                    <c:v>2.3166864040902087</c:v>
                  </c:pt>
                  <c:pt idx="173">
                    <c:v>2.2840298154537724</c:v>
                  </c:pt>
                  <c:pt idx="174">
                    <c:v>1.9913233372985706</c:v>
                  </c:pt>
                  <c:pt idx="175">
                    <c:v>1.6338798973972901</c:v>
                  </c:pt>
                  <c:pt idx="176">
                    <c:v>1.9330250452764641</c:v>
                  </c:pt>
                  <c:pt idx="177">
                    <c:v>1.7743813448292876</c:v>
                  </c:pt>
                  <c:pt idx="178">
                    <c:v>2.0877165479896851</c:v>
                  </c:pt>
                  <c:pt idx="179">
                    <c:v>2.4107289502255145</c:v>
                  </c:pt>
                  <c:pt idx="180">
                    <c:v>2.5631380695170956</c:v>
                  </c:pt>
                </c:numCache>
              </c:numRef>
            </c:plus>
            <c:minus>
              <c:numRef>
                <c:f>'all ATP'!$I$5:$I$185</c:f>
                <c:numCache>
                  <c:formatCode>General</c:formatCode>
                  <c:ptCount val="181"/>
                  <c:pt idx="0">
                    <c:v>3.4465193625134858</c:v>
                  </c:pt>
                  <c:pt idx="1">
                    <c:v>3.531911175132544</c:v>
                  </c:pt>
                  <c:pt idx="2">
                    <c:v>3.5345291746266407</c:v>
                  </c:pt>
                  <c:pt idx="3">
                    <c:v>3.390403715704795</c:v>
                  </c:pt>
                  <c:pt idx="4">
                    <c:v>3.8213314364132351</c:v>
                  </c:pt>
                  <c:pt idx="5">
                    <c:v>3.6911092958371081</c:v>
                  </c:pt>
                  <c:pt idx="6">
                    <c:v>3.6319727851600963</c:v>
                  </c:pt>
                  <c:pt idx="7">
                    <c:v>3.8314148000596817</c:v>
                  </c:pt>
                  <c:pt idx="8">
                    <c:v>3.5859978793069787</c:v>
                  </c:pt>
                  <c:pt idx="9">
                    <c:v>3.5686225125744664</c:v>
                  </c:pt>
                  <c:pt idx="10">
                    <c:v>3.4465858001692782</c:v>
                  </c:pt>
                  <c:pt idx="11">
                    <c:v>3.5007829100914858</c:v>
                  </c:pt>
                  <c:pt idx="12">
                    <c:v>3.3640303845812074</c:v>
                  </c:pt>
                  <c:pt idx="13">
                    <c:v>3.4737848962512006</c:v>
                  </c:pt>
                  <c:pt idx="14">
                    <c:v>3.7080781671131811</c:v>
                  </c:pt>
                  <c:pt idx="15">
                    <c:v>0</c:v>
                  </c:pt>
                  <c:pt idx="16">
                    <c:v>0.8863134071279396</c:v>
                  </c:pt>
                  <c:pt idx="17">
                    <c:v>1.6221544006299886</c:v>
                  </c:pt>
                  <c:pt idx="18">
                    <c:v>1.9254074098710041</c:v>
                  </c:pt>
                  <c:pt idx="19">
                    <c:v>1.8008436146911331</c:v>
                  </c:pt>
                  <c:pt idx="20">
                    <c:v>1.636690875298193</c:v>
                  </c:pt>
                  <c:pt idx="21">
                    <c:v>1.9454078027902404</c:v>
                  </c:pt>
                  <c:pt idx="22">
                    <c:v>1.7837862661507669</c:v>
                  </c:pt>
                  <c:pt idx="23">
                    <c:v>2.1805699488858745</c:v>
                  </c:pt>
                  <c:pt idx="24">
                    <c:v>2.3815271024389508</c:v>
                  </c:pt>
                  <c:pt idx="25">
                    <c:v>3.0554822378401547</c:v>
                  </c:pt>
                  <c:pt idx="26">
                    <c:v>2.3280469418545504</c:v>
                  </c:pt>
                  <c:pt idx="27">
                    <c:v>2.9929699177617968</c:v>
                  </c:pt>
                  <c:pt idx="28">
                    <c:v>2.9210141596939891</c:v>
                  </c:pt>
                  <c:pt idx="29">
                    <c:v>3.2690490139189294</c:v>
                  </c:pt>
                  <c:pt idx="30">
                    <c:v>3.3946396494288718</c:v>
                  </c:pt>
                  <c:pt idx="31">
                    <c:v>3.2999128714263861</c:v>
                  </c:pt>
                  <c:pt idx="32">
                    <c:v>2.9972575906772616</c:v>
                  </c:pt>
                  <c:pt idx="33">
                    <c:v>2.7670088783842637</c:v>
                  </c:pt>
                  <c:pt idx="34">
                    <c:v>2.652561970798049</c:v>
                  </c:pt>
                  <c:pt idx="35">
                    <c:v>3.0388175298662068</c:v>
                  </c:pt>
                  <c:pt idx="36">
                    <c:v>3.2598684570304428</c:v>
                  </c:pt>
                  <c:pt idx="37">
                    <c:v>3.1108407102366433</c:v>
                  </c:pt>
                  <c:pt idx="38">
                    <c:v>3.4595631459905585</c:v>
                  </c:pt>
                  <c:pt idx="39">
                    <c:v>3.9803489056490524</c:v>
                  </c:pt>
                  <c:pt idx="40">
                    <c:v>3.6310693411401731</c:v>
                  </c:pt>
                  <c:pt idx="41">
                    <c:v>3.8249575082131435</c:v>
                  </c:pt>
                  <c:pt idx="42">
                    <c:v>3.956516478009954</c:v>
                  </c:pt>
                  <c:pt idx="43">
                    <c:v>4.0646350315793569</c:v>
                  </c:pt>
                  <c:pt idx="44">
                    <c:v>4.1317516401696492</c:v>
                  </c:pt>
                  <c:pt idx="45">
                    <c:v>4.0670772511641777</c:v>
                  </c:pt>
                  <c:pt idx="46">
                    <c:v>4.1469900467160494</c:v>
                  </c:pt>
                  <c:pt idx="47">
                    <c:v>4.042775754340898</c:v>
                  </c:pt>
                  <c:pt idx="48">
                    <c:v>4.015939164395208</c:v>
                  </c:pt>
                  <c:pt idx="49">
                    <c:v>4.3203011980868293</c:v>
                  </c:pt>
                  <c:pt idx="50">
                    <c:v>4.1902956449493649</c:v>
                  </c:pt>
                  <c:pt idx="51">
                    <c:v>4.3359360939274838</c:v>
                  </c:pt>
                  <c:pt idx="52">
                    <c:v>4.3307463539763109</c:v>
                  </c:pt>
                  <c:pt idx="53">
                    <c:v>4.606223164372989</c:v>
                  </c:pt>
                  <c:pt idx="54">
                    <c:v>4.687196279849478</c:v>
                  </c:pt>
                  <c:pt idx="55">
                    <c:v>4.8534617930033477</c:v>
                  </c:pt>
                  <c:pt idx="56">
                    <c:v>5.1213714299375024</c:v>
                  </c:pt>
                  <c:pt idx="57">
                    <c:v>5.0336213261645177</c:v>
                  </c:pt>
                  <c:pt idx="58">
                    <c:v>5.0857318591225651</c:v>
                  </c:pt>
                  <c:pt idx="59">
                    <c:v>5.3564577442669332</c:v>
                  </c:pt>
                  <c:pt idx="60">
                    <c:v>5.4249409575046039</c:v>
                  </c:pt>
                  <c:pt idx="61">
                    <c:v>5.3396959525476841</c:v>
                  </c:pt>
                  <c:pt idx="62">
                    <c:v>5.6613049358980003</c:v>
                  </c:pt>
                  <c:pt idx="63">
                    <c:v>5.7523759810421939</c:v>
                  </c:pt>
                  <c:pt idx="64">
                    <c:v>5.6966142193272429</c:v>
                  </c:pt>
                  <c:pt idx="65">
                    <c:v>6.0307506005866518</c:v>
                  </c:pt>
                  <c:pt idx="66">
                    <c:v>5.8096414959004488</c:v>
                  </c:pt>
                  <c:pt idx="67">
                    <c:v>5.7649474679335597</c:v>
                  </c:pt>
                  <c:pt idx="68">
                    <c:v>6.3957391868383331</c:v>
                  </c:pt>
                  <c:pt idx="69">
                    <c:v>6.4148129301532109</c:v>
                  </c:pt>
                  <c:pt idx="70">
                    <c:v>6.0787414971488456</c:v>
                  </c:pt>
                  <c:pt idx="71">
                    <c:v>5.8022660364180574</c:v>
                  </c:pt>
                  <c:pt idx="72">
                    <c:v>6.0050047551143946</c:v>
                  </c:pt>
                  <c:pt idx="73">
                    <c:v>5.7491904574915935</c:v>
                  </c:pt>
                  <c:pt idx="74">
                    <c:v>6.0163295472068326</c:v>
                  </c:pt>
                  <c:pt idx="75">
                    <c:v>6.1068467938299511</c:v>
                  </c:pt>
                  <c:pt idx="76">
                    <c:v>6.2969652275678296</c:v>
                  </c:pt>
                  <c:pt idx="77">
                    <c:v>6.1519739298670091</c:v>
                  </c:pt>
                  <c:pt idx="78">
                    <c:v>5.7015200800874428</c:v>
                  </c:pt>
                  <c:pt idx="79">
                    <c:v>6.5322646781158058</c:v>
                  </c:pt>
                  <c:pt idx="80">
                    <c:v>6.5134914709252127</c:v>
                  </c:pt>
                  <c:pt idx="81">
                    <c:v>6.0947263087633932</c:v>
                  </c:pt>
                  <c:pt idx="82">
                    <c:v>6.700883370081967</c:v>
                  </c:pt>
                  <c:pt idx="83">
                    <c:v>6.751840224164658</c:v>
                  </c:pt>
                  <c:pt idx="84">
                    <c:v>6.4714049063511636</c:v>
                  </c:pt>
                  <c:pt idx="85">
                    <c:v>6.7593646584001554</c:v>
                  </c:pt>
                  <c:pt idx="86">
                    <c:v>6.5501649909601323</c:v>
                  </c:pt>
                  <c:pt idx="87">
                    <c:v>6.5629664274374493</c:v>
                  </c:pt>
                  <c:pt idx="88">
                    <c:v>6.5332500723738853</c:v>
                  </c:pt>
                  <c:pt idx="89">
                    <c:v>6.1561885133057128</c:v>
                  </c:pt>
                  <c:pt idx="90">
                    <c:v>6.015284382689603</c:v>
                  </c:pt>
                  <c:pt idx="91">
                    <c:v>5.7864927412475913</c:v>
                  </c:pt>
                  <c:pt idx="92">
                    <c:v>5.6292346000680418</c:v>
                  </c:pt>
                  <c:pt idx="93">
                    <c:v>5.8206831715378096</c:v>
                  </c:pt>
                  <c:pt idx="94">
                    <c:v>5.0366214232475714</c:v>
                  </c:pt>
                  <c:pt idx="95">
                    <c:v>5.5215791217863366</c:v>
                  </c:pt>
                  <c:pt idx="96">
                    <c:v>5.498108303891077</c:v>
                  </c:pt>
                  <c:pt idx="97">
                    <c:v>5.2898901710909607</c:v>
                  </c:pt>
                  <c:pt idx="98">
                    <c:v>4.9491840831278644</c:v>
                  </c:pt>
                  <c:pt idx="99">
                    <c:v>5.1786975803032842</c:v>
                  </c:pt>
                  <c:pt idx="100">
                    <c:v>5.0898340795671908</c:v>
                  </c:pt>
                  <c:pt idx="101">
                    <c:v>5.0090250723626273</c:v>
                  </c:pt>
                  <c:pt idx="102">
                    <c:v>4.8317429606387696</c:v>
                  </c:pt>
                  <c:pt idx="103">
                    <c:v>4.9856493933636514</c:v>
                  </c:pt>
                  <c:pt idx="104">
                    <c:v>5.1262361885510419</c:v>
                  </c:pt>
                  <c:pt idx="105">
                    <c:v>4.7575153789858486</c:v>
                  </c:pt>
                  <c:pt idx="106">
                    <c:v>4.7872863566294201</c:v>
                  </c:pt>
                  <c:pt idx="107">
                    <c:v>4.80821086508608</c:v>
                  </c:pt>
                  <c:pt idx="108">
                    <c:v>4.6583710272382977</c:v>
                  </c:pt>
                  <c:pt idx="109">
                    <c:v>4.8177849212263766</c:v>
                  </c:pt>
                  <c:pt idx="110">
                    <c:v>4.8664449016941225</c:v>
                  </c:pt>
                  <c:pt idx="111">
                    <c:v>4.6813111293561764</c:v>
                  </c:pt>
                  <c:pt idx="112">
                    <c:v>4.6862841799906416</c:v>
                  </c:pt>
                  <c:pt idx="113">
                    <c:v>4.7991952935683013</c:v>
                  </c:pt>
                  <c:pt idx="114">
                    <c:v>4.6518799771996635</c:v>
                  </c:pt>
                  <c:pt idx="115">
                    <c:v>4.4419660692342715</c:v>
                  </c:pt>
                  <c:pt idx="116">
                    <c:v>4.6497179024141317</c:v>
                  </c:pt>
                  <c:pt idx="117">
                    <c:v>4.6437635617678179</c:v>
                  </c:pt>
                  <c:pt idx="118">
                    <c:v>4.5163826444965069</c:v>
                  </c:pt>
                  <c:pt idx="119">
                    <c:v>4.6333262483717315</c:v>
                  </c:pt>
                  <c:pt idx="120">
                    <c:v>4.7815335676894435</c:v>
                  </c:pt>
                  <c:pt idx="121">
                    <c:v>4.5863320532216987</c:v>
                  </c:pt>
                  <c:pt idx="122">
                    <c:v>4.5712728294510878</c:v>
                  </c:pt>
                  <c:pt idx="123">
                    <c:v>4.6536208857234795</c:v>
                  </c:pt>
                  <c:pt idx="124">
                    <c:v>4.3507426866666519</c:v>
                  </c:pt>
                  <c:pt idx="125">
                    <c:v>4.3276243485252133</c:v>
                  </c:pt>
                  <c:pt idx="126">
                    <c:v>4.5477592236084536</c:v>
                  </c:pt>
                  <c:pt idx="127">
                    <c:v>4.478882031591402</c:v>
                  </c:pt>
                  <c:pt idx="128">
                    <c:v>4.2245445655716356</c:v>
                  </c:pt>
                  <c:pt idx="129">
                    <c:v>4.4964297879076209</c:v>
                  </c:pt>
                  <c:pt idx="130">
                    <c:v>4.431092522123091</c:v>
                  </c:pt>
                  <c:pt idx="131">
                    <c:v>4.321948003903012</c:v>
                  </c:pt>
                  <c:pt idx="132">
                    <c:v>4.1933678003656008</c:v>
                  </c:pt>
                  <c:pt idx="133">
                    <c:v>4.0172605096729468</c:v>
                  </c:pt>
                  <c:pt idx="134">
                    <c:v>4.3607830598476793</c:v>
                  </c:pt>
                  <c:pt idx="135">
                    <c:v>3.9909451976165848</c:v>
                  </c:pt>
                  <c:pt idx="136">
                    <c:v>4.0938189460251442</c:v>
                  </c:pt>
                  <c:pt idx="137">
                    <c:v>4.157018710310167</c:v>
                  </c:pt>
                  <c:pt idx="138">
                    <c:v>3.8878291631370647</c:v>
                  </c:pt>
                  <c:pt idx="139">
                    <c:v>3.9500912857384844</c:v>
                  </c:pt>
                  <c:pt idx="140">
                    <c:v>3.9258833008181044</c:v>
                  </c:pt>
                  <c:pt idx="141">
                    <c:v>3.783987451158854</c:v>
                  </c:pt>
                  <c:pt idx="142">
                    <c:v>4.0660917024922902</c:v>
                  </c:pt>
                  <c:pt idx="143">
                    <c:v>3.9877495266835381</c:v>
                  </c:pt>
                  <c:pt idx="144">
                    <c:v>3.8692561938079506</c:v>
                  </c:pt>
                  <c:pt idx="145">
                    <c:v>3.6526006980862542</c:v>
                  </c:pt>
                  <c:pt idx="146">
                    <c:v>4.1046792626612829</c:v>
                  </c:pt>
                  <c:pt idx="147">
                    <c:v>3.3686950353672844</c:v>
                  </c:pt>
                  <c:pt idx="148">
                    <c:v>3.3387876395326459</c:v>
                  </c:pt>
                  <c:pt idx="149">
                    <c:v>3.5561667118063438</c:v>
                  </c:pt>
                  <c:pt idx="150">
                    <c:v>3.2758773668760104</c:v>
                  </c:pt>
                  <c:pt idx="151">
                    <c:v>3.2347193714276243</c:v>
                  </c:pt>
                  <c:pt idx="152">
                    <c:v>3.4318386842680089</c:v>
                  </c:pt>
                  <c:pt idx="153">
                    <c:v>3.1481511025195035</c:v>
                  </c:pt>
                  <c:pt idx="154">
                    <c:v>2.7369814347143206</c:v>
                  </c:pt>
                  <c:pt idx="155">
                    <c:v>2.9356169761300475</c:v>
                  </c:pt>
                  <c:pt idx="156">
                    <c:v>2.720357320849053</c:v>
                  </c:pt>
                  <c:pt idx="157">
                    <c:v>2.6697299202635683</c:v>
                  </c:pt>
                  <c:pt idx="158">
                    <c:v>2.9083889829238316</c:v>
                  </c:pt>
                  <c:pt idx="159">
                    <c:v>2.6760094557022214</c:v>
                  </c:pt>
                  <c:pt idx="160">
                    <c:v>2.7185883519852885</c:v>
                  </c:pt>
                  <c:pt idx="161">
                    <c:v>2.5307620141241371</c:v>
                  </c:pt>
                  <c:pt idx="162">
                    <c:v>2.455422362835042</c:v>
                  </c:pt>
                  <c:pt idx="163">
                    <c:v>2.6957406518197944</c:v>
                  </c:pt>
                  <c:pt idx="164">
                    <c:v>2.1869179495365141</c:v>
                  </c:pt>
                  <c:pt idx="165">
                    <c:v>2.5983628995516357</c:v>
                  </c:pt>
                  <c:pt idx="166">
                    <c:v>2.5492043652466529</c:v>
                  </c:pt>
                  <c:pt idx="167">
                    <c:v>2.1245180085952677</c:v>
                  </c:pt>
                  <c:pt idx="168">
                    <c:v>2.1711201559134099</c:v>
                  </c:pt>
                  <c:pt idx="169">
                    <c:v>2.3559186688986729</c:v>
                  </c:pt>
                  <c:pt idx="170">
                    <c:v>2.3425648253511855</c:v>
                  </c:pt>
                  <c:pt idx="171">
                    <c:v>2.3772314860537711</c:v>
                  </c:pt>
                  <c:pt idx="172">
                    <c:v>2.3166864040902087</c:v>
                  </c:pt>
                  <c:pt idx="173">
                    <c:v>2.2840298154537724</c:v>
                  </c:pt>
                  <c:pt idx="174">
                    <c:v>1.9913233372985706</c:v>
                  </c:pt>
                  <c:pt idx="175">
                    <c:v>1.6338798973972901</c:v>
                  </c:pt>
                  <c:pt idx="176">
                    <c:v>1.9330250452764641</c:v>
                  </c:pt>
                  <c:pt idx="177">
                    <c:v>1.7743813448292876</c:v>
                  </c:pt>
                  <c:pt idx="178">
                    <c:v>2.0877165479896851</c:v>
                  </c:pt>
                  <c:pt idx="179">
                    <c:v>2.4107289502255145</c:v>
                  </c:pt>
                  <c:pt idx="180">
                    <c:v>2.5631380695170956</c:v>
                  </c:pt>
                </c:numCache>
              </c:numRef>
            </c:minus>
            <c:spPr>
              <a:noFill/>
              <a:ln w="63500" cap="flat" cmpd="sng" algn="ctr">
                <a:solidFill>
                  <a:srgbClr val="D894FA">
                    <a:alpha val="30000"/>
                  </a:srgbClr>
                </a:solidFill>
                <a:round/>
              </a:ln>
              <a:effectLst/>
            </c:spPr>
          </c:errBars>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ATP'!$D$5:$D$185</c:f>
              <c:numCache>
                <c:formatCode>General</c:formatCode>
                <c:ptCount val="181"/>
                <c:pt idx="0">
                  <c:v>-8.4795287962698662</c:v>
                </c:pt>
                <c:pt idx="1">
                  <c:v>-6.5407271204369852</c:v>
                </c:pt>
                <c:pt idx="2">
                  <c:v>-7.1568368311973609</c:v>
                </c:pt>
                <c:pt idx="3">
                  <c:v>-5.0940004652215389</c:v>
                </c:pt>
                <c:pt idx="4">
                  <c:v>-4.3150958855233625</c:v>
                </c:pt>
                <c:pt idx="5">
                  <c:v>-4.8165191177750639</c:v>
                </c:pt>
                <c:pt idx="6">
                  <c:v>-4.4984088460550256</c:v>
                </c:pt>
                <c:pt idx="7">
                  <c:v>-6.0409989773399078</c:v>
                </c:pt>
                <c:pt idx="8">
                  <c:v>-4.4553710600660512</c:v>
                </c:pt>
                <c:pt idx="9">
                  <c:v>-5.1067708994265724</c:v>
                </c:pt>
                <c:pt idx="10">
                  <c:v>-5.1257852645595943</c:v>
                </c:pt>
                <c:pt idx="11">
                  <c:v>-4.1876069596139534</c:v>
                </c:pt>
                <c:pt idx="12">
                  <c:v>-3.9978898685228175</c:v>
                </c:pt>
                <c:pt idx="13">
                  <c:v>-4.550953142307316</c:v>
                </c:pt>
                <c:pt idx="14">
                  <c:v>-2.9352510143792858</c:v>
                </c:pt>
                <c:pt idx="15">
                  <c:v>0</c:v>
                </c:pt>
                <c:pt idx="16">
                  <c:v>-0.71524987419216179</c:v>
                </c:pt>
                <c:pt idx="17">
                  <c:v>-0.86784982243647091</c:v>
                </c:pt>
                <c:pt idx="18">
                  <c:v>-1.1468094446950612</c:v>
                </c:pt>
                <c:pt idx="19">
                  <c:v>-0.83465074498918312</c:v>
                </c:pt>
                <c:pt idx="20">
                  <c:v>-1.2693328279962979</c:v>
                </c:pt>
                <c:pt idx="21">
                  <c:v>-2.8132779100082432E-2</c:v>
                </c:pt>
                <c:pt idx="22">
                  <c:v>-0.84817611114944269</c:v>
                </c:pt>
                <c:pt idx="23">
                  <c:v>-2.0737953239864408</c:v>
                </c:pt>
                <c:pt idx="24">
                  <c:v>-1.7109801306465529</c:v>
                </c:pt>
                <c:pt idx="25">
                  <c:v>-2.1667401903520713</c:v>
                </c:pt>
                <c:pt idx="26">
                  <c:v>-3.4074748623652931</c:v>
                </c:pt>
                <c:pt idx="27">
                  <c:v>-2.1337553716134616</c:v>
                </c:pt>
                <c:pt idx="28">
                  <c:v>-2.843228225693494</c:v>
                </c:pt>
                <c:pt idx="29">
                  <c:v>-3.8797329898156301</c:v>
                </c:pt>
                <c:pt idx="30">
                  <c:v>-3.8726050502535485</c:v>
                </c:pt>
                <c:pt idx="31">
                  <c:v>-1.3221608811164369</c:v>
                </c:pt>
                <c:pt idx="32">
                  <c:v>-1.1156201640721535</c:v>
                </c:pt>
                <c:pt idx="33">
                  <c:v>-1.3848027583624523</c:v>
                </c:pt>
                <c:pt idx="34">
                  <c:v>-0.11426242062572887</c:v>
                </c:pt>
                <c:pt idx="35">
                  <c:v>0.69205134692701165</c:v>
                </c:pt>
                <c:pt idx="36">
                  <c:v>-0.53139586691878904</c:v>
                </c:pt>
                <c:pt idx="37">
                  <c:v>0.66795095222293177</c:v>
                </c:pt>
                <c:pt idx="38">
                  <c:v>0.41011373005775703</c:v>
                </c:pt>
                <c:pt idx="39">
                  <c:v>-5.818377718608149E-2</c:v>
                </c:pt>
                <c:pt idx="40">
                  <c:v>1.5568915982742433</c:v>
                </c:pt>
                <c:pt idx="41">
                  <c:v>-0.15475207133614838</c:v>
                </c:pt>
                <c:pt idx="42">
                  <c:v>0.60160452347343807</c:v>
                </c:pt>
                <c:pt idx="43">
                  <c:v>0.72888021025812322</c:v>
                </c:pt>
                <c:pt idx="44">
                  <c:v>0.86371379167522633</c:v>
                </c:pt>
                <c:pt idx="45">
                  <c:v>0.91177718865616286</c:v>
                </c:pt>
                <c:pt idx="46">
                  <c:v>0.45154892176119227</c:v>
                </c:pt>
                <c:pt idx="47">
                  <c:v>0.83319090766120396</c:v>
                </c:pt>
                <c:pt idx="48">
                  <c:v>1.005512483914941</c:v>
                </c:pt>
                <c:pt idx="49">
                  <c:v>-9.5783960460822062E-2</c:v>
                </c:pt>
                <c:pt idx="50">
                  <c:v>0.43475650816453687</c:v>
                </c:pt>
                <c:pt idx="51">
                  <c:v>0.90998546456292517</c:v>
                </c:pt>
                <c:pt idx="52">
                  <c:v>1.01352652065849</c:v>
                </c:pt>
                <c:pt idx="53">
                  <c:v>1.353554656683454</c:v>
                </c:pt>
                <c:pt idx="54">
                  <c:v>1.3760834315887682</c:v>
                </c:pt>
                <c:pt idx="55">
                  <c:v>0.45416906153692438</c:v>
                </c:pt>
                <c:pt idx="56">
                  <c:v>-0.37694828551621234</c:v>
                </c:pt>
                <c:pt idx="57">
                  <c:v>0.7480668743511707</c:v>
                </c:pt>
                <c:pt idx="58">
                  <c:v>0.87404299317173639</c:v>
                </c:pt>
                <c:pt idx="59">
                  <c:v>-0.21411192235441437</c:v>
                </c:pt>
                <c:pt idx="60">
                  <c:v>0.36988298243850587</c:v>
                </c:pt>
                <c:pt idx="61">
                  <c:v>0.93418074566541165</c:v>
                </c:pt>
                <c:pt idx="62">
                  <c:v>0.36624935732639891</c:v>
                </c:pt>
                <c:pt idx="63">
                  <c:v>0.22998226455417534</c:v>
                </c:pt>
                <c:pt idx="64">
                  <c:v>0.81058934755958489</c:v>
                </c:pt>
                <c:pt idx="65">
                  <c:v>-0.75347118256309031</c:v>
                </c:pt>
                <c:pt idx="66">
                  <c:v>-0.78073921908606791</c:v>
                </c:pt>
                <c:pt idx="67">
                  <c:v>-9.3697910629195746E-2</c:v>
                </c:pt>
                <c:pt idx="68">
                  <c:v>-0.98838180651296725</c:v>
                </c:pt>
                <c:pt idx="69">
                  <c:v>-0.95036708230265432</c:v>
                </c:pt>
                <c:pt idx="70">
                  <c:v>0.46168993363698468</c:v>
                </c:pt>
                <c:pt idx="71">
                  <c:v>0.61617784547665366</c:v>
                </c:pt>
                <c:pt idx="72">
                  <c:v>1.1981581864663522</c:v>
                </c:pt>
                <c:pt idx="73">
                  <c:v>1.2913813115292965</c:v>
                </c:pt>
                <c:pt idx="74">
                  <c:v>1.7874633237021684</c:v>
                </c:pt>
                <c:pt idx="75">
                  <c:v>1.8673626651097937</c:v>
                </c:pt>
                <c:pt idx="76">
                  <c:v>2.1341234493440284</c:v>
                </c:pt>
                <c:pt idx="77">
                  <c:v>3.35386638643693</c:v>
                </c:pt>
                <c:pt idx="78">
                  <c:v>4.3852960172236255</c:v>
                </c:pt>
                <c:pt idx="79">
                  <c:v>2.9021530829282796</c:v>
                </c:pt>
                <c:pt idx="80">
                  <c:v>3.6656026508747734</c:v>
                </c:pt>
                <c:pt idx="81">
                  <c:v>4.8106850561254664</c:v>
                </c:pt>
                <c:pt idx="82">
                  <c:v>3.6774282575912216</c:v>
                </c:pt>
                <c:pt idx="83">
                  <c:v>4.4759490320648414</c:v>
                </c:pt>
                <c:pt idx="84">
                  <c:v>5.528387853980429</c:v>
                </c:pt>
                <c:pt idx="85">
                  <c:v>5.2986209229390182</c:v>
                </c:pt>
                <c:pt idx="86">
                  <c:v>5.6655841582395485</c:v>
                </c:pt>
                <c:pt idx="87">
                  <c:v>5.8059554558346251</c:v>
                </c:pt>
                <c:pt idx="88">
                  <c:v>5.5559411749040581</c:v>
                </c:pt>
                <c:pt idx="89">
                  <c:v>5.9647926590864628</c:v>
                </c:pt>
                <c:pt idx="90">
                  <c:v>5.5130737786659507</c:v>
                </c:pt>
                <c:pt idx="91">
                  <c:v>5.7423135158890171</c:v>
                </c:pt>
                <c:pt idx="92">
                  <c:v>5.89914215866765</c:v>
                </c:pt>
                <c:pt idx="93">
                  <c:v>4.9679791140599052</c:v>
                </c:pt>
                <c:pt idx="94">
                  <c:v>5.7159506440395331</c:v>
                </c:pt>
                <c:pt idx="95">
                  <c:v>4.8007747455466783</c:v>
                </c:pt>
                <c:pt idx="96">
                  <c:v>4.279502369304927</c:v>
                </c:pt>
                <c:pt idx="97">
                  <c:v>4.6273321426165186</c:v>
                </c:pt>
                <c:pt idx="98">
                  <c:v>5.4877283868544202</c:v>
                </c:pt>
                <c:pt idx="99">
                  <c:v>3.2541919730420537</c:v>
                </c:pt>
                <c:pt idx="100">
                  <c:v>3.3114525689395649</c:v>
                </c:pt>
                <c:pt idx="101">
                  <c:v>3.3589081666174323</c:v>
                </c:pt>
                <c:pt idx="102">
                  <c:v>3.6430733401147175</c:v>
                </c:pt>
                <c:pt idx="103">
                  <c:v>2.8934576675188644</c:v>
                </c:pt>
                <c:pt idx="104">
                  <c:v>2.380701261321295</c:v>
                </c:pt>
                <c:pt idx="105">
                  <c:v>2.4935411566485106</c:v>
                </c:pt>
                <c:pt idx="106">
                  <c:v>1.6794030248931531</c:v>
                </c:pt>
                <c:pt idx="107">
                  <c:v>0.73045879785652146</c:v>
                </c:pt>
                <c:pt idx="108">
                  <c:v>0.56464916305567325</c:v>
                </c:pt>
                <c:pt idx="109">
                  <c:v>-8.8713789871368062E-2</c:v>
                </c:pt>
                <c:pt idx="110">
                  <c:v>0.8142004072500042</c:v>
                </c:pt>
                <c:pt idx="111">
                  <c:v>0.26267882320200592</c:v>
                </c:pt>
                <c:pt idx="112">
                  <c:v>1.0583996419746582</c:v>
                </c:pt>
                <c:pt idx="113">
                  <c:v>-0.45202577255258047</c:v>
                </c:pt>
                <c:pt idx="114">
                  <c:v>0.70204840786437284</c:v>
                </c:pt>
                <c:pt idx="115">
                  <c:v>0.45722356537823167</c:v>
                </c:pt>
                <c:pt idx="116">
                  <c:v>-0.71263020023949863</c:v>
                </c:pt>
                <c:pt idx="117">
                  <c:v>0.10707468648586234</c:v>
                </c:pt>
                <c:pt idx="118">
                  <c:v>-0.31956119156109813</c:v>
                </c:pt>
                <c:pt idx="119">
                  <c:v>-0.48694168690427436</c:v>
                </c:pt>
                <c:pt idx="120">
                  <c:v>-0.64447171473700382</c:v>
                </c:pt>
                <c:pt idx="121">
                  <c:v>4.7410358054503679E-2</c:v>
                </c:pt>
                <c:pt idx="122">
                  <c:v>-1.0312598771692116</c:v>
                </c:pt>
                <c:pt idx="123">
                  <c:v>-1.2010268077067334</c:v>
                </c:pt>
                <c:pt idx="124">
                  <c:v>5.8586859678855874E-3</c:v>
                </c:pt>
                <c:pt idx="125">
                  <c:v>-0.42442454041876915</c:v>
                </c:pt>
                <c:pt idx="126">
                  <c:v>-0.53711511047626292</c:v>
                </c:pt>
                <c:pt idx="127">
                  <c:v>-0.36025646387174109</c:v>
                </c:pt>
                <c:pt idx="128">
                  <c:v>-0.69035755875991678</c:v>
                </c:pt>
                <c:pt idx="129">
                  <c:v>-1.1626480889083932</c:v>
                </c:pt>
                <c:pt idx="130">
                  <c:v>-1.1911568248561741</c:v>
                </c:pt>
                <c:pt idx="131">
                  <c:v>-1.4840047178985307</c:v>
                </c:pt>
                <c:pt idx="132">
                  <c:v>-1.3598466101400508</c:v>
                </c:pt>
                <c:pt idx="133">
                  <c:v>-0.79123808870706369</c:v>
                </c:pt>
                <c:pt idx="134">
                  <c:v>-1.9288494048373306</c:v>
                </c:pt>
                <c:pt idx="135">
                  <c:v>-1.7822839139216176</c:v>
                </c:pt>
                <c:pt idx="136">
                  <c:v>-1.7189244461497044</c:v>
                </c:pt>
                <c:pt idx="137">
                  <c:v>-2.5585836858248392</c:v>
                </c:pt>
                <c:pt idx="138">
                  <c:v>-2.2229473252043594</c:v>
                </c:pt>
                <c:pt idx="139">
                  <c:v>-2.6412699262441293</c:v>
                </c:pt>
                <c:pt idx="140">
                  <c:v>-2.3619681796451788</c:v>
                </c:pt>
                <c:pt idx="141">
                  <c:v>-3.1554068328103924</c:v>
                </c:pt>
                <c:pt idx="142">
                  <c:v>-2.1873879992392049</c:v>
                </c:pt>
                <c:pt idx="143">
                  <c:v>-4.1635558739747065</c:v>
                </c:pt>
                <c:pt idx="144">
                  <c:v>-2.8594632067007035</c:v>
                </c:pt>
                <c:pt idx="145">
                  <c:v>-4.2708311745850711</c:v>
                </c:pt>
                <c:pt idx="146">
                  <c:v>-4.6449782484807036</c:v>
                </c:pt>
                <c:pt idx="147">
                  <c:v>-3.6913225234308058</c:v>
                </c:pt>
                <c:pt idx="148">
                  <c:v>-4.7986779780598079</c:v>
                </c:pt>
                <c:pt idx="149">
                  <c:v>-4.6000815216931157</c:v>
                </c:pt>
                <c:pt idx="150">
                  <c:v>-3.3721795748666361</c:v>
                </c:pt>
                <c:pt idx="151">
                  <c:v>-4.325045392191055</c:v>
                </c:pt>
                <c:pt idx="152">
                  <c:v>-3.0450993822311463</c:v>
                </c:pt>
                <c:pt idx="153">
                  <c:v>-3.6372338057990552</c:v>
                </c:pt>
                <c:pt idx="154">
                  <c:v>-4.2106076753935371</c:v>
                </c:pt>
                <c:pt idx="155">
                  <c:v>-3.7884497287500687</c:v>
                </c:pt>
                <c:pt idx="156">
                  <c:v>-3.5904744448453156</c:v>
                </c:pt>
                <c:pt idx="157">
                  <c:v>-4.7306781141186027</c:v>
                </c:pt>
                <c:pt idx="158">
                  <c:v>-3.9911430075089749</c:v>
                </c:pt>
                <c:pt idx="159">
                  <c:v>-3.8579025938345373</c:v>
                </c:pt>
                <c:pt idx="160">
                  <c:v>-4.5327242794969758</c:v>
                </c:pt>
                <c:pt idx="161">
                  <c:v>-4.0593118014305443</c:v>
                </c:pt>
                <c:pt idx="162">
                  <c:v>-3.268247720612397</c:v>
                </c:pt>
                <c:pt idx="163">
                  <c:v>-5.277328805280221</c:v>
                </c:pt>
                <c:pt idx="164">
                  <c:v>-3.7789239021010679</c:v>
                </c:pt>
                <c:pt idx="165">
                  <c:v>-4.7251271618203026</c:v>
                </c:pt>
                <c:pt idx="166">
                  <c:v>-5.9947389464196368</c:v>
                </c:pt>
                <c:pt idx="167">
                  <c:v>-5.8533074803309599</c:v>
                </c:pt>
                <c:pt idx="168">
                  <c:v>-4.2240390224879416</c:v>
                </c:pt>
                <c:pt idx="169">
                  <c:v>-6.7071930974019756</c:v>
                </c:pt>
                <c:pt idx="170">
                  <c:v>-6.0096390636775201</c:v>
                </c:pt>
                <c:pt idx="171">
                  <c:v>-6.3394733859584447</c:v>
                </c:pt>
                <c:pt idx="172">
                  <c:v>-6.5626384152845914</c:v>
                </c:pt>
                <c:pt idx="173">
                  <c:v>-7.0238967919686486</c:v>
                </c:pt>
                <c:pt idx="174">
                  <c:v>-7.4838831083693567</c:v>
                </c:pt>
                <c:pt idx="175">
                  <c:v>-7.7097655353526449</c:v>
                </c:pt>
                <c:pt idx="176">
                  <c:v>-7.795393715993443</c:v>
                </c:pt>
                <c:pt idx="177">
                  <c:v>-8.3615870166269577</c:v>
                </c:pt>
                <c:pt idx="178">
                  <c:v>-8.0163750247318326</c:v>
                </c:pt>
                <c:pt idx="179">
                  <c:v>-8.5963968701031401</c:v>
                </c:pt>
                <c:pt idx="180">
                  <c:v>-10.371067193292552</c:v>
                </c:pt>
              </c:numCache>
            </c:numRef>
          </c:yVal>
          <c:smooth val="0"/>
          <c:extLst>
            <c:ext xmlns:c16="http://schemas.microsoft.com/office/drawing/2014/chart" uri="{C3380CC4-5D6E-409C-BE32-E72D297353CC}">
              <c16:uniqueId val="{00000002-2602-4438-BEEF-E19991B5AA6D}"/>
            </c:ext>
          </c:extLst>
        </c:ser>
        <c:ser>
          <c:idx val="1"/>
          <c:order val="3"/>
          <c:tx>
            <c:v>20 uM</c:v>
          </c:tx>
          <c:spPr>
            <a:ln w="34925" cap="rnd">
              <a:solidFill>
                <a:srgbClr val="3AABEA"/>
              </a:solidFill>
              <a:round/>
            </a:ln>
            <a:effectLst/>
          </c:spPr>
          <c:marker>
            <c:symbol val="none"/>
          </c:marker>
          <c:errBars>
            <c:errDir val="y"/>
            <c:errBarType val="both"/>
            <c:errValType val="cust"/>
            <c:noEndCap val="1"/>
            <c:plus>
              <c:numRef>
                <c:f>'all ATP'!$H$5:$H$185</c:f>
                <c:numCache>
                  <c:formatCode>General</c:formatCode>
                  <c:ptCount val="181"/>
                  <c:pt idx="0">
                    <c:v>3.6016928419146996</c:v>
                  </c:pt>
                  <c:pt idx="1">
                    <c:v>3.8068680381812889</c:v>
                  </c:pt>
                  <c:pt idx="2">
                    <c:v>3.8102154462789959</c:v>
                  </c:pt>
                  <c:pt idx="3">
                    <c:v>3.9922152090725733</c:v>
                  </c:pt>
                  <c:pt idx="4">
                    <c:v>3.6705855242721332</c:v>
                  </c:pt>
                  <c:pt idx="5">
                    <c:v>3.6356297614827442</c:v>
                  </c:pt>
                  <c:pt idx="6">
                    <c:v>3.5261605414797152</c:v>
                  </c:pt>
                  <c:pt idx="7">
                    <c:v>4.0045458537392085</c:v>
                  </c:pt>
                  <c:pt idx="8">
                    <c:v>3.4063323937901071</c:v>
                  </c:pt>
                  <c:pt idx="9">
                    <c:v>3.4916569774710413</c:v>
                  </c:pt>
                  <c:pt idx="10">
                    <c:v>3.5943761875323452</c:v>
                  </c:pt>
                  <c:pt idx="11">
                    <c:v>3.6030706638818599</c:v>
                  </c:pt>
                  <c:pt idx="12">
                    <c:v>3.5201979073462781</c:v>
                  </c:pt>
                  <c:pt idx="13">
                    <c:v>2.3766705584388741</c:v>
                  </c:pt>
                  <c:pt idx="14">
                    <c:v>2.7766042922328769</c:v>
                  </c:pt>
                  <c:pt idx="15">
                    <c:v>0</c:v>
                  </c:pt>
                  <c:pt idx="16">
                    <c:v>3.1181722204041606</c:v>
                  </c:pt>
                  <c:pt idx="17">
                    <c:v>2.5349249532296874</c:v>
                  </c:pt>
                  <c:pt idx="18">
                    <c:v>3.668005537346716</c:v>
                  </c:pt>
                  <c:pt idx="19">
                    <c:v>3.5796164344120966</c:v>
                  </c:pt>
                  <c:pt idx="20">
                    <c:v>3.6478974249622484</c:v>
                  </c:pt>
                  <c:pt idx="21">
                    <c:v>3.4075321936011331</c:v>
                  </c:pt>
                  <c:pt idx="22">
                    <c:v>3.3567692450438509</c:v>
                  </c:pt>
                  <c:pt idx="23">
                    <c:v>3.5154400180384342</c:v>
                  </c:pt>
                  <c:pt idx="24">
                    <c:v>3.294364121745069</c:v>
                  </c:pt>
                  <c:pt idx="25">
                    <c:v>3.5670085681553489</c:v>
                  </c:pt>
                  <c:pt idx="26">
                    <c:v>3.3087354151347377</c:v>
                  </c:pt>
                  <c:pt idx="27">
                    <c:v>4.0087707771666672</c:v>
                  </c:pt>
                  <c:pt idx="28">
                    <c:v>3.8128801693425798</c:v>
                  </c:pt>
                  <c:pt idx="29">
                    <c:v>3.5631175802513604</c:v>
                  </c:pt>
                  <c:pt idx="30">
                    <c:v>3.8357125531244787</c:v>
                  </c:pt>
                  <c:pt idx="31">
                    <c:v>4.1557659523816319</c:v>
                  </c:pt>
                  <c:pt idx="32">
                    <c:v>3.786261995719546</c:v>
                  </c:pt>
                  <c:pt idx="33">
                    <c:v>4.0720070000211779</c:v>
                  </c:pt>
                  <c:pt idx="34">
                    <c:v>3.801873928106958</c:v>
                  </c:pt>
                  <c:pt idx="35">
                    <c:v>3.8362399501259437</c:v>
                  </c:pt>
                  <c:pt idx="36">
                    <c:v>3.5906287289964727</c:v>
                  </c:pt>
                  <c:pt idx="37">
                    <c:v>3.790777716807884</c:v>
                  </c:pt>
                  <c:pt idx="38">
                    <c:v>4.1894185531995083</c:v>
                  </c:pt>
                  <c:pt idx="39">
                    <c:v>3.9865889683555609</c:v>
                  </c:pt>
                  <c:pt idx="40">
                    <c:v>4.1766904301907033</c:v>
                  </c:pt>
                  <c:pt idx="41">
                    <c:v>4.0709212239775665</c:v>
                  </c:pt>
                  <c:pt idx="42">
                    <c:v>4.2264112297186474</c:v>
                  </c:pt>
                  <c:pt idx="43">
                    <c:v>4.0381176947910831</c:v>
                  </c:pt>
                  <c:pt idx="44">
                    <c:v>4.2623981214380029</c:v>
                  </c:pt>
                  <c:pt idx="45">
                    <c:v>4.3194260892170089</c:v>
                  </c:pt>
                  <c:pt idx="46">
                    <c:v>4.1993543032677225</c:v>
                  </c:pt>
                  <c:pt idx="47">
                    <c:v>4.2434368919484191</c:v>
                  </c:pt>
                  <c:pt idx="48">
                    <c:v>4.6032069500599126</c:v>
                  </c:pt>
                  <c:pt idx="49">
                    <c:v>4.9718811338839046</c:v>
                  </c:pt>
                  <c:pt idx="50">
                    <c:v>5.3601194963992018</c:v>
                  </c:pt>
                  <c:pt idx="51">
                    <c:v>5.1237760975064983</c:v>
                  </c:pt>
                  <c:pt idx="52">
                    <c:v>5.0590581386775888</c:v>
                  </c:pt>
                  <c:pt idx="53">
                    <c:v>5.2448375585775961</c:v>
                  </c:pt>
                  <c:pt idx="54">
                    <c:v>5.2519990410180535</c:v>
                  </c:pt>
                  <c:pt idx="55">
                    <c:v>5.3594016483838214</c:v>
                  </c:pt>
                  <c:pt idx="56">
                    <c:v>4.8117581293526319</c:v>
                  </c:pt>
                  <c:pt idx="57">
                    <c:v>4.8669349186077344</c:v>
                  </c:pt>
                  <c:pt idx="58">
                    <c:v>5.2641288948933944</c:v>
                  </c:pt>
                  <c:pt idx="59">
                    <c:v>5.2376617264193923</c:v>
                  </c:pt>
                  <c:pt idx="60">
                    <c:v>5.2109497797055866</c:v>
                  </c:pt>
                  <c:pt idx="61">
                    <c:v>4.5425796964409901</c:v>
                  </c:pt>
                  <c:pt idx="62">
                    <c:v>4.7650861051801838</c:v>
                  </c:pt>
                  <c:pt idx="63">
                    <c:v>4.6998681444236121</c:v>
                  </c:pt>
                  <c:pt idx="64">
                    <c:v>4.5977292718589196</c:v>
                  </c:pt>
                  <c:pt idx="65">
                    <c:v>4.6692910813737525</c:v>
                  </c:pt>
                  <c:pt idx="66">
                    <c:v>4.516944030605802</c:v>
                  </c:pt>
                  <c:pt idx="67">
                    <c:v>4.6898528755043003</c:v>
                  </c:pt>
                  <c:pt idx="68">
                    <c:v>4.4992484776759936</c:v>
                  </c:pt>
                  <c:pt idx="69">
                    <c:v>4.4794970583095521</c:v>
                  </c:pt>
                  <c:pt idx="70">
                    <c:v>4.3360569294955624</c:v>
                  </c:pt>
                  <c:pt idx="71">
                    <c:v>4.549525106289309</c:v>
                  </c:pt>
                  <c:pt idx="72">
                    <c:v>4.2724683049954013</c:v>
                  </c:pt>
                  <c:pt idx="73">
                    <c:v>4.3009099337731183</c:v>
                  </c:pt>
                  <c:pt idx="74">
                    <c:v>4.4388064379917491</c:v>
                  </c:pt>
                  <c:pt idx="75">
                    <c:v>4.3342564107632526</c:v>
                  </c:pt>
                  <c:pt idx="76">
                    <c:v>4.2118574458967073</c:v>
                  </c:pt>
                  <c:pt idx="77">
                    <c:v>4.3991055509569765</c:v>
                  </c:pt>
                  <c:pt idx="78">
                    <c:v>4.0250259587771531</c:v>
                  </c:pt>
                  <c:pt idx="79">
                    <c:v>4.0726606619566743</c:v>
                  </c:pt>
                  <c:pt idx="80">
                    <c:v>4.1135064096083305</c:v>
                  </c:pt>
                  <c:pt idx="81">
                    <c:v>3.9930970114161553</c:v>
                  </c:pt>
                  <c:pt idx="82">
                    <c:v>4.0416818854557697</c:v>
                  </c:pt>
                  <c:pt idx="83">
                    <c:v>4.20287183399196</c:v>
                  </c:pt>
                  <c:pt idx="84">
                    <c:v>4.3401429381900645</c:v>
                  </c:pt>
                  <c:pt idx="85">
                    <c:v>4.3348779744036081</c:v>
                  </c:pt>
                  <c:pt idx="86">
                    <c:v>4.124809059454436</c:v>
                  </c:pt>
                  <c:pt idx="87">
                    <c:v>4.2106906568076949</c:v>
                  </c:pt>
                  <c:pt idx="88">
                    <c:v>4.2236019173554178</c:v>
                  </c:pt>
                  <c:pt idx="89">
                    <c:v>4.1921439431787952</c:v>
                  </c:pt>
                  <c:pt idx="90">
                    <c:v>4.3328985576450405</c:v>
                  </c:pt>
                  <c:pt idx="91">
                    <c:v>4.4491787741083835</c:v>
                  </c:pt>
                  <c:pt idx="92">
                    <c:v>4.1269545584620042</c:v>
                  </c:pt>
                  <c:pt idx="93">
                    <c:v>4.7430523164270424</c:v>
                  </c:pt>
                  <c:pt idx="94">
                    <c:v>4.1699184321003999</c:v>
                  </c:pt>
                  <c:pt idx="95">
                    <c:v>4.4289867662865472</c:v>
                  </c:pt>
                  <c:pt idx="96">
                    <c:v>3.9915443273779214</c:v>
                  </c:pt>
                  <c:pt idx="97">
                    <c:v>4.3902290086970952</c:v>
                  </c:pt>
                  <c:pt idx="98">
                    <c:v>4.2740569236478345</c:v>
                  </c:pt>
                  <c:pt idx="99">
                    <c:v>4.5490447750721072</c:v>
                  </c:pt>
                  <c:pt idx="100">
                    <c:v>4.1659205800400736</c:v>
                  </c:pt>
                  <c:pt idx="101">
                    <c:v>4.0709749854300394</c:v>
                  </c:pt>
                  <c:pt idx="102">
                    <c:v>4.0155254242325258</c:v>
                  </c:pt>
                  <c:pt idx="103">
                    <c:v>3.810326760495804</c:v>
                  </c:pt>
                  <c:pt idx="104">
                    <c:v>4.0485294942068428</c:v>
                  </c:pt>
                  <c:pt idx="105">
                    <c:v>4.1150349098118628</c:v>
                  </c:pt>
                  <c:pt idx="106">
                    <c:v>4.0107526933508328</c:v>
                  </c:pt>
                  <c:pt idx="107">
                    <c:v>4.2278272046943961</c:v>
                  </c:pt>
                  <c:pt idx="108">
                    <c:v>4.3141858743569541</c:v>
                  </c:pt>
                  <c:pt idx="109">
                    <c:v>4.1865323821596423</c:v>
                  </c:pt>
                  <c:pt idx="110">
                    <c:v>3.8927267168420654</c:v>
                  </c:pt>
                  <c:pt idx="111">
                    <c:v>4.1008251841509988</c:v>
                  </c:pt>
                  <c:pt idx="112">
                    <c:v>3.9185525888420933</c:v>
                  </c:pt>
                  <c:pt idx="113">
                    <c:v>4.3200120502408685</c:v>
                  </c:pt>
                  <c:pt idx="114">
                    <c:v>4.419527807274223</c:v>
                  </c:pt>
                  <c:pt idx="115">
                    <c:v>4.1254511016279638</c:v>
                  </c:pt>
                  <c:pt idx="116">
                    <c:v>4.0088424947073573</c:v>
                  </c:pt>
                  <c:pt idx="117">
                    <c:v>4.1226581042198562</c:v>
                  </c:pt>
                  <c:pt idx="118">
                    <c:v>3.8707061096635629</c:v>
                  </c:pt>
                  <c:pt idx="119">
                    <c:v>3.8413703797082821</c:v>
                  </c:pt>
                  <c:pt idx="120">
                    <c:v>3.9076283982449547</c:v>
                  </c:pt>
                  <c:pt idx="121">
                    <c:v>3.982601901445189</c:v>
                  </c:pt>
                  <c:pt idx="122">
                    <c:v>3.7875433501512252</c:v>
                  </c:pt>
                  <c:pt idx="123">
                    <c:v>3.8815990914799343</c:v>
                  </c:pt>
                  <c:pt idx="124">
                    <c:v>4.3734553066824411</c:v>
                  </c:pt>
                  <c:pt idx="125">
                    <c:v>4.0276531317540405</c:v>
                  </c:pt>
                  <c:pt idx="126">
                    <c:v>4.3066858629026008</c:v>
                  </c:pt>
                  <c:pt idx="127">
                    <c:v>4.5192806413106243</c:v>
                  </c:pt>
                  <c:pt idx="128">
                    <c:v>4.4513248019524108</c:v>
                  </c:pt>
                  <c:pt idx="129">
                    <c:v>4.1969794831776861</c:v>
                  </c:pt>
                  <c:pt idx="130">
                    <c:v>4.0754995230489657</c:v>
                  </c:pt>
                  <c:pt idx="131">
                    <c:v>4.0460462196888605</c:v>
                  </c:pt>
                  <c:pt idx="132">
                    <c:v>3.9687921672573707</c:v>
                  </c:pt>
                  <c:pt idx="133">
                    <c:v>3.9813708039102322</c:v>
                  </c:pt>
                  <c:pt idx="134">
                    <c:v>4.1781042009557847</c:v>
                  </c:pt>
                  <c:pt idx="135">
                    <c:v>3.8820784279834641</c:v>
                  </c:pt>
                  <c:pt idx="136">
                    <c:v>3.9857371687397625</c:v>
                  </c:pt>
                  <c:pt idx="137">
                    <c:v>3.9369369224633401</c:v>
                  </c:pt>
                  <c:pt idx="138">
                    <c:v>3.5348359342044855</c:v>
                  </c:pt>
                  <c:pt idx="139">
                    <c:v>3.6884432537073271</c:v>
                  </c:pt>
                  <c:pt idx="140">
                    <c:v>3.7580189421039605</c:v>
                  </c:pt>
                  <c:pt idx="141">
                    <c:v>3.8405077159496015</c:v>
                  </c:pt>
                  <c:pt idx="142">
                    <c:v>3.7767718088334563</c:v>
                  </c:pt>
                  <c:pt idx="143">
                    <c:v>4.3386409135263406</c:v>
                  </c:pt>
                  <c:pt idx="144">
                    <c:v>3.8734733375348838</c:v>
                  </c:pt>
                  <c:pt idx="145">
                    <c:v>3.6786655854441039</c:v>
                  </c:pt>
                  <c:pt idx="146">
                    <c:v>4.1731074725690318</c:v>
                  </c:pt>
                  <c:pt idx="147">
                    <c:v>3.7972178559899032</c:v>
                  </c:pt>
                  <c:pt idx="148">
                    <c:v>3.9331970558347518</c:v>
                  </c:pt>
                  <c:pt idx="149">
                    <c:v>4.5558700580574758</c:v>
                  </c:pt>
                  <c:pt idx="150">
                    <c:v>4.1226330564764622</c:v>
                  </c:pt>
                  <c:pt idx="151">
                    <c:v>4.5073307755784775</c:v>
                  </c:pt>
                  <c:pt idx="152">
                    <c:v>4.1819700770428154</c:v>
                  </c:pt>
                  <c:pt idx="153">
                    <c:v>4.1862042035697966</c:v>
                  </c:pt>
                  <c:pt idx="154">
                    <c:v>3.599284856167114</c:v>
                  </c:pt>
                  <c:pt idx="155">
                    <c:v>3.216076036934266</c:v>
                  </c:pt>
                  <c:pt idx="156">
                    <c:v>3.3551061737520977</c:v>
                  </c:pt>
                  <c:pt idx="157">
                    <c:v>3.4500904039557536</c:v>
                  </c:pt>
                  <c:pt idx="158">
                    <c:v>2.8863354418997433</c:v>
                  </c:pt>
                  <c:pt idx="159">
                    <c:v>3.491554738761693</c:v>
                  </c:pt>
                  <c:pt idx="160">
                    <c:v>3.9043987839632326</c:v>
                  </c:pt>
                  <c:pt idx="161">
                    <c:v>3.3207330459437281</c:v>
                  </c:pt>
                  <c:pt idx="162">
                    <c:v>3.1420160565398456</c:v>
                  </c:pt>
                  <c:pt idx="163">
                    <c:v>3.3525661619517733</c:v>
                  </c:pt>
                  <c:pt idx="164">
                    <c:v>3.4058687250914748</c:v>
                  </c:pt>
                  <c:pt idx="165">
                    <c:v>2.9616119285943472</c:v>
                  </c:pt>
                  <c:pt idx="166">
                    <c:v>3.4564687317457317</c:v>
                  </c:pt>
                  <c:pt idx="167">
                    <c:v>3.1063896385791487</c:v>
                  </c:pt>
                  <c:pt idx="168">
                    <c:v>2.8678338611435645</c:v>
                  </c:pt>
                  <c:pt idx="169">
                    <c:v>3.3185504943920825</c:v>
                  </c:pt>
                  <c:pt idx="170">
                    <c:v>2.9902871588267597</c:v>
                  </c:pt>
                  <c:pt idx="171">
                    <c:v>3.5716518666256731</c:v>
                  </c:pt>
                  <c:pt idx="172">
                    <c:v>3.4107015322401142</c:v>
                  </c:pt>
                  <c:pt idx="173">
                    <c:v>3.2023220753331492</c:v>
                  </c:pt>
                  <c:pt idx="174">
                    <c:v>3.0966469543012383</c:v>
                  </c:pt>
                  <c:pt idx="175">
                    <c:v>3.7596956156761183</c:v>
                  </c:pt>
                  <c:pt idx="176">
                    <c:v>3.3676790386280078</c:v>
                  </c:pt>
                  <c:pt idx="177">
                    <c:v>3.1981807134376137</c:v>
                  </c:pt>
                  <c:pt idx="178">
                    <c:v>3.6740467308047413</c:v>
                  </c:pt>
                  <c:pt idx="179">
                    <c:v>4.0745235856483664</c:v>
                  </c:pt>
                  <c:pt idx="180">
                    <c:v>2.8967850661494206</c:v>
                  </c:pt>
                </c:numCache>
              </c:numRef>
            </c:plus>
            <c:minus>
              <c:numRef>
                <c:f>'all ATP'!$H$5:$H$185</c:f>
                <c:numCache>
                  <c:formatCode>General</c:formatCode>
                  <c:ptCount val="181"/>
                  <c:pt idx="0">
                    <c:v>3.6016928419146996</c:v>
                  </c:pt>
                  <c:pt idx="1">
                    <c:v>3.8068680381812889</c:v>
                  </c:pt>
                  <c:pt idx="2">
                    <c:v>3.8102154462789959</c:v>
                  </c:pt>
                  <c:pt idx="3">
                    <c:v>3.9922152090725733</c:v>
                  </c:pt>
                  <c:pt idx="4">
                    <c:v>3.6705855242721332</c:v>
                  </c:pt>
                  <c:pt idx="5">
                    <c:v>3.6356297614827442</c:v>
                  </c:pt>
                  <c:pt idx="6">
                    <c:v>3.5261605414797152</c:v>
                  </c:pt>
                  <c:pt idx="7">
                    <c:v>4.0045458537392085</c:v>
                  </c:pt>
                  <c:pt idx="8">
                    <c:v>3.4063323937901071</c:v>
                  </c:pt>
                  <c:pt idx="9">
                    <c:v>3.4916569774710413</c:v>
                  </c:pt>
                  <c:pt idx="10">
                    <c:v>3.5943761875323452</c:v>
                  </c:pt>
                  <c:pt idx="11">
                    <c:v>3.6030706638818599</c:v>
                  </c:pt>
                  <c:pt idx="12">
                    <c:v>3.5201979073462781</c:v>
                  </c:pt>
                  <c:pt idx="13">
                    <c:v>2.3766705584388741</c:v>
                  </c:pt>
                  <c:pt idx="14">
                    <c:v>2.7766042922328769</c:v>
                  </c:pt>
                  <c:pt idx="15">
                    <c:v>0</c:v>
                  </c:pt>
                  <c:pt idx="16">
                    <c:v>3.1181722204041606</c:v>
                  </c:pt>
                  <c:pt idx="17">
                    <c:v>2.5349249532296874</c:v>
                  </c:pt>
                  <c:pt idx="18">
                    <c:v>3.668005537346716</c:v>
                  </c:pt>
                  <c:pt idx="19">
                    <c:v>3.5796164344120966</c:v>
                  </c:pt>
                  <c:pt idx="20">
                    <c:v>3.6478974249622484</c:v>
                  </c:pt>
                  <c:pt idx="21">
                    <c:v>3.4075321936011331</c:v>
                  </c:pt>
                  <c:pt idx="22">
                    <c:v>3.3567692450438509</c:v>
                  </c:pt>
                  <c:pt idx="23">
                    <c:v>3.5154400180384342</c:v>
                  </c:pt>
                  <c:pt idx="24">
                    <c:v>3.294364121745069</c:v>
                  </c:pt>
                  <c:pt idx="25">
                    <c:v>3.5670085681553489</c:v>
                  </c:pt>
                  <c:pt idx="26">
                    <c:v>3.3087354151347377</c:v>
                  </c:pt>
                  <c:pt idx="27">
                    <c:v>4.0087707771666672</c:v>
                  </c:pt>
                  <c:pt idx="28">
                    <c:v>3.8128801693425798</c:v>
                  </c:pt>
                  <c:pt idx="29">
                    <c:v>3.5631175802513604</c:v>
                  </c:pt>
                  <c:pt idx="30">
                    <c:v>3.8357125531244787</c:v>
                  </c:pt>
                  <c:pt idx="31">
                    <c:v>4.1557659523816319</c:v>
                  </c:pt>
                  <c:pt idx="32">
                    <c:v>3.786261995719546</c:v>
                  </c:pt>
                  <c:pt idx="33">
                    <c:v>4.0720070000211779</c:v>
                  </c:pt>
                  <c:pt idx="34">
                    <c:v>3.801873928106958</c:v>
                  </c:pt>
                  <c:pt idx="35">
                    <c:v>3.8362399501259437</c:v>
                  </c:pt>
                  <c:pt idx="36">
                    <c:v>3.5906287289964727</c:v>
                  </c:pt>
                  <c:pt idx="37">
                    <c:v>3.790777716807884</c:v>
                  </c:pt>
                  <c:pt idx="38">
                    <c:v>4.1894185531995083</c:v>
                  </c:pt>
                  <c:pt idx="39">
                    <c:v>3.9865889683555609</c:v>
                  </c:pt>
                  <c:pt idx="40">
                    <c:v>4.1766904301907033</c:v>
                  </c:pt>
                  <c:pt idx="41">
                    <c:v>4.0709212239775665</c:v>
                  </c:pt>
                  <c:pt idx="42">
                    <c:v>4.2264112297186474</c:v>
                  </c:pt>
                  <c:pt idx="43">
                    <c:v>4.0381176947910831</c:v>
                  </c:pt>
                  <c:pt idx="44">
                    <c:v>4.2623981214380029</c:v>
                  </c:pt>
                  <c:pt idx="45">
                    <c:v>4.3194260892170089</c:v>
                  </c:pt>
                  <c:pt idx="46">
                    <c:v>4.1993543032677225</c:v>
                  </c:pt>
                  <c:pt idx="47">
                    <c:v>4.2434368919484191</c:v>
                  </c:pt>
                  <c:pt idx="48">
                    <c:v>4.6032069500599126</c:v>
                  </c:pt>
                  <c:pt idx="49">
                    <c:v>4.9718811338839046</c:v>
                  </c:pt>
                  <c:pt idx="50">
                    <c:v>5.3601194963992018</c:v>
                  </c:pt>
                  <c:pt idx="51">
                    <c:v>5.1237760975064983</c:v>
                  </c:pt>
                  <c:pt idx="52">
                    <c:v>5.0590581386775888</c:v>
                  </c:pt>
                  <c:pt idx="53">
                    <c:v>5.2448375585775961</c:v>
                  </c:pt>
                  <c:pt idx="54">
                    <c:v>5.2519990410180535</c:v>
                  </c:pt>
                  <c:pt idx="55">
                    <c:v>5.3594016483838214</c:v>
                  </c:pt>
                  <c:pt idx="56">
                    <c:v>4.8117581293526319</c:v>
                  </c:pt>
                  <c:pt idx="57">
                    <c:v>4.8669349186077344</c:v>
                  </c:pt>
                  <c:pt idx="58">
                    <c:v>5.2641288948933944</c:v>
                  </c:pt>
                  <c:pt idx="59">
                    <c:v>5.2376617264193923</c:v>
                  </c:pt>
                  <c:pt idx="60">
                    <c:v>5.2109497797055866</c:v>
                  </c:pt>
                  <c:pt idx="61">
                    <c:v>4.5425796964409901</c:v>
                  </c:pt>
                  <c:pt idx="62">
                    <c:v>4.7650861051801838</c:v>
                  </c:pt>
                  <c:pt idx="63">
                    <c:v>4.6998681444236121</c:v>
                  </c:pt>
                  <c:pt idx="64">
                    <c:v>4.5977292718589196</c:v>
                  </c:pt>
                  <c:pt idx="65">
                    <c:v>4.6692910813737525</c:v>
                  </c:pt>
                  <c:pt idx="66">
                    <c:v>4.516944030605802</c:v>
                  </c:pt>
                  <c:pt idx="67">
                    <c:v>4.6898528755043003</c:v>
                  </c:pt>
                  <c:pt idx="68">
                    <c:v>4.4992484776759936</c:v>
                  </c:pt>
                  <c:pt idx="69">
                    <c:v>4.4794970583095521</c:v>
                  </c:pt>
                  <c:pt idx="70">
                    <c:v>4.3360569294955624</c:v>
                  </c:pt>
                  <c:pt idx="71">
                    <c:v>4.549525106289309</c:v>
                  </c:pt>
                  <c:pt idx="72">
                    <c:v>4.2724683049954013</c:v>
                  </c:pt>
                  <c:pt idx="73">
                    <c:v>4.3009099337731183</c:v>
                  </c:pt>
                  <c:pt idx="74">
                    <c:v>4.4388064379917491</c:v>
                  </c:pt>
                  <c:pt idx="75">
                    <c:v>4.3342564107632526</c:v>
                  </c:pt>
                  <c:pt idx="76">
                    <c:v>4.2118574458967073</c:v>
                  </c:pt>
                  <c:pt idx="77">
                    <c:v>4.3991055509569765</c:v>
                  </c:pt>
                  <c:pt idx="78">
                    <c:v>4.0250259587771531</c:v>
                  </c:pt>
                  <c:pt idx="79">
                    <c:v>4.0726606619566743</c:v>
                  </c:pt>
                  <c:pt idx="80">
                    <c:v>4.1135064096083305</c:v>
                  </c:pt>
                  <c:pt idx="81">
                    <c:v>3.9930970114161553</c:v>
                  </c:pt>
                  <c:pt idx="82">
                    <c:v>4.0416818854557697</c:v>
                  </c:pt>
                  <c:pt idx="83">
                    <c:v>4.20287183399196</c:v>
                  </c:pt>
                  <c:pt idx="84">
                    <c:v>4.3401429381900645</c:v>
                  </c:pt>
                  <c:pt idx="85">
                    <c:v>4.3348779744036081</c:v>
                  </c:pt>
                  <c:pt idx="86">
                    <c:v>4.124809059454436</c:v>
                  </c:pt>
                  <c:pt idx="87">
                    <c:v>4.2106906568076949</c:v>
                  </c:pt>
                  <c:pt idx="88">
                    <c:v>4.2236019173554178</c:v>
                  </c:pt>
                  <c:pt idx="89">
                    <c:v>4.1921439431787952</c:v>
                  </c:pt>
                  <c:pt idx="90">
                    <c:v>4.3328985576450405</c:v>
                  </c:pt>
                  <c:pt idx="91">
                    <c:v>4.4491787741083835</c:v>
                  </c:pt>
                  <c:pt idx="92">
                    <c:v>4.1269545584620042</c:v>
                  </c:pt>
                  <c:pt idx="93">
                    <c:v>4.7430523164270424</c:v>
                  </c:pt>
                  <c:pt idx="94">
                    <c:v>4.1699184321003999</c:v>
                  </c:pt>
                  <c:pt idx="95">
                    <c:v>4.4289867662865472</c:v>
                  </c:pt>
                  <c:pt idx="96">
                    <c:v>3.9915443273779214</c:v>
                  </c:pt>
                  <c:pt idx="97">
                    <c:v>4.3902290086970952</c:v>
                  </c:pt>
                  <c:pt idx="98">
                    <c:v>4.2740569236478345</c:v>
                  </c:pt>
                  <c:pt idx="99">
                    <c:v>4.5490447750721072</c:v>
                  </c:pt>
                  <c:pt idx="100">
                    <c:v>4.1659205800400736</c:v>
                  </c:pt>
                  <c:pt idx="101">
                    <c:v>4.0709749854300394</c:v>
                  </c:pt>
                  <c:pt idx="102">
                    <c:v>4.0155254242325258</c:v>
                  </c:pt>
                  <c:pt idx="103">
                    <c:v>3.810326760495804</c:v>
                  </c:pt>
                  <c:pt idx="104">
                    <c:v>4.0485294942068428</c:v>
                  </c:pt>
                  <c:pt idx="105">
                    <c:v>4.1150349098118628</c:v>
                  </c:pt>
                  <c:pt idx="106">
                    <c:v>4.0107526933508328</c:v>
                  </c:pt>
                  <c:pt idx="107">
                    <c:v>4.2278272046943961</c:v>
                  </c:pt>
                  <c:pt idx="108">
                    <c:v>4.3141858743569541</c:v>
                  </c:pt>
                  <c:pt idx="109">
                    <c:v>4.1865323821596423</c:v>
                  </c:pt>
                  <c:pt idx="110">
                    <c:v>3.8927267168420654</c:v>
                  </c:pt>
                  <c:pt idx="111">
                    <c:v>4.1008251841509988</c:v>
                  </c:pt>
                  <c:pt idx="112">
                    <c:v>3.9185525888420933</c:v>
                  </c:pt>
                  <c:pt idx="113">
                    <c:v>4.3200120502408685</c:v>
                  </c:pt>
                  <c:pt idx="114">
                    <c:v>4.419527807274223</c:v>
                  </c:pt>
                  <c:pt idx="115">
                    <c:v>4.1254511016279638</c:v>
                  </c:pt>
                  <c:pt idx="116">
                    <c:v>4.0088424947073573</c:v>
                  </c:pt>
                  <c:pt idx="117">
                    <c:v>4.1226581042198562</c:v>
                  </c:pt>
                  <c:pt idx="118">
                    <c:v>3.8707061096635629</c:v>
                  </c:pt>
                  <c:pt idx="119">
                    <c:v>3.8413703797082821</c:v>
                  </c:pt>
                  <c:pt idx="120">
                    <c:v>3.9076283982449547</c:v>
                  </c:pt>
                  <c:pt idx="121">
                    <c:v>3.982601901445189</c:v>
                  </c:pt>
                  <c:pt idx="122">
                    <c:v>3.7875433501512252</c:v>
                  </c:pt>
                  <c:pt idx="123">
                    <c:v>3.8815990914799343</c:v>
                  </c:pt>
                  <c:pt idx="124">
                    <c:v>4.3734553066824411</c:v>
                  </c:pt>
                  <c:pt idx="125">
                    <c:v>4.0276531317540405</c:v>
                  </c:pt>
                  <c:pt idx="126">
                    <c:v>4.3066858629026008</c:v>
                  </c:pt>
                  <c:pt idx="127">
                    <c:v>4.5192806413106243</c:v>
                  </c:pt>
                  <c:pt idx="128">
                    <c:v>4.4513248019524108</c:v>
                  </c:pt>
                  <c:pt idx="129">
                    <c:v>4.1969794831776861</c:v>
                  </c:pt>
                  <c:pt idx="130">
                    <c:v>4.0754995230489657</c:v>
                  </c:pt>
                  <c:pt idx="131">
                    <c:v>4.0460462196888605</c:v>
                  </c:pt>
                  <c:pt idx="132">
                    <c:v>3.9687921672573707</c:v>
                  </c:pt>
                  <c:pt idx="133">
                    <c:v>3.9813708039102322</c:v>
                  </c:pt>
                  <c:pt idx="134">
                    <c:v>4.1781042009557847</c:v>
                  </c:pt>
                  <c:pt idx="135">
                    <c:v>3.8820784279834641</c:v>
                  </c:pt>
                  <c:pt idx="136">
                    <c:v>3.9857371687397625</c:v>
                  </c:pt>
                  <c:pt idx="137">
                    <c:v>3.9369369224633401</c:v>
                  </c:pt>
                  <c:pt idx="138">
                    <c:v>3.5348359342044855</c:v>
                  </c:pt>
                  <c:pt idx="139">
                    <c:v>3.6884432537073271</c:v>
                  </c:pt>
                  <c:pt idx="140">
                    <c:v>3.7580189421039605</c:v>
                  </c:pt>
                  <c:pt idx="141">
                    <c:v>3.8405077159496015</c:v>
                  </c:pt>
                  <c:pt idx="142">
                    <c:v>3.7767718088334563</c:v>
                  </c:pt>
                  <c:pt idx="143">
                    <c:v>4.3386409135263406</c:v>
                  </c:pt>
                  <c:pt idx="144">
                    <c:v>3.8734733375348838</c:v>
                  </c:pt>
                  <c:pt idx="145">
                    <c:v>3.6786655854441039</c:v>
                  </c:pt>
                  <c:pt idx="146">
                    <c:v>4.1731074725690318</c:v>
                  </c:pt>
                  <c:pt idx="147">
                    <c:v>3.7972178559899032</c:v>
                  </c:pt>
                  <c:pt idx="148">
                    <c:v>3.9331970558347518</c:v>
                  </c:pt>
                  <c:pt idx="149">
                    <c:v>4.5558700580574758</c:v>
                  </c:pt>
                  <c:pt idx="150">
                    <c:v>4.1226330564764622</c:v>
                  </c:pt>
                  <c:pt idx="151">
                    <c:v>4.5073307755784775</c:v>
                  </c:pt>
                  <c:pt idx="152">
                    <c:v>4.1819700770428154</c:v>
                  </c:pt>
                  <c:pt idx="153">
                    <c:v>4.1862042035697966</c:v>
                  </c:pt>
                  <c:pt idx="154">
                    <c:v>3.599284856167114</c:v>
                  </c:pt>
                  <c:pt idx="155">
                    <c:v>3.216076036934266</c:v>
                  </c:pt>
                  <c:pt idx="156">
                    <c:v>3.3551061737520977</c:v>
                  </c:pt>
                  <c:pt idx="157">
                    <c:v>3.4500904039557536</c:v>
                  </c:pt>
                  <c:pt idx="158">
                    <c:v>2.8863354418997433</c:v>
                  </c:pt>
                  <c:pt idx="159">
                    <c:v>3.491554738761693</c:v>
                  </c:pt>
                  <c:pt idx="160">
                    <c:v>3.9043987839632326</c:v>
                  </c:pt>
                  <c:pt idx="161">
                    <c:v>3.3207330459437281</c:v>
                  </c:pt>
                  <c:pt idx="162">
                    <c:v>3.1420160565398456</c:v>
                  </c:pt>
                  <c:pt idx="163">
                    <c:v>3.3525661619517733</c:v>
                  </c:pt>
                  <c:pt idx="164">
                    <c:v>3.4058687250914748</c:v>
                  </c:pt>
                  <c:pt idx="165">
                    <c:v>2.9616119285943472</c:v>
                  </c:pt>
                  <c:pt idx="166">
                    <c:v>3.4564687317457317</c:v>
                  </c:pt>
                  <c:pt idx="167">
                    <c:v>3.1063896385791487</c:v>
                  </c:pt>
                  <c:pt idx="168">
                    <c:v>2.8678338611435645</c:v>
                  </c:pt>
                  <c:pt idx="169">
                    <c:v>3.3185504943920825</c:v>
                  </c:pt>
                  <c:pt idx="170">
                    <c:v>2.9902871588267597</c:v>
                  </c:pt>
                  <c:pt idx="171">
                    <c:v>3.5716518666256731</c:v>
                  </c:pt>
                  <c:pt idx="172">
                    <c:v>3.4107015322401142</c:v>
                  </c:pt>
                  <c:pt idx="173">
                    <c:v>3.2023220753331492</c:v>
                  </c:pt>
                  <c:pt idx="174">
                    <c:v>3.0966469543012383</c:v>
                  </c:pt>
                  <c:pt idx="175">
                    <c:v>3.7596956156761183</c:v>
                  </c:pt>
                  <c:pt idx="176">
                    <c:v>3.3676790386280078</c:v>
                  </c:pt>
                  <c:pt idx="177">
                    <c:v>3.1981807134376137</c:v>
                  </c:pt>
                  <c:pt idx="178">
                    <c:v>3.6740467308047413</c:v>
                  </c:pt>
                  <c:pt idx="179">
                    <c:v>4.0745235856483664</c:v>
                  </c:pt>
                  <c:pt idx="180">
                    <c:v>2.8967850661494206</c:v>
                  </c:pt>
                </c:numCache>
              </c:numRef>
            </c:minus>
            <c:spPr>
              <a:noFill/>
              <a:ln w="63500" cap="flat" cmpd="sng" algn="ctr">
                <a:solidFill>
                  <a:srgbClr val="84C7F0">
                    <a:alpha val="20000"/>
                  </a:srgbClr>
                </a:solidFill>
                <a:round/>
              </a:ln>
              <a:effectLst/>
            </c:spPr>
          </c:errBars>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ATP'!$C$5:$C$185</c:f>
              <c:numCache>
                <c:formatCode>General</c:formatCode>
                <c:ptCount val="181"/>
                <c:pt idx="0">
                  <c:v>-6.8804219119579884</c:v>
                </c:pt>
                <c:pt idx="1">
                  <c:v>-7.3982788048396886</c:v>
                </c:pt>
                <c:pt idx="2">
                  <c:v>-6.8583054652184758</c:v>
                </c:pt>
                <c:pt idx="3">
                  <c:v>-6.5549516818090225</c:v>
                </c:pt>
                <c:pt idx="4">
                  <c:v>-6.9169749276283214</c:v>
                </c:pt>
                <c:pt idx="5">
                  <c:v>-6.0382064527437649</c:v>
                </c:pt>
                <c:pt idx="6">
                  <c:v>-5.0997922886131137</c:v>
                </c:pt>
                <c:pt idx="7">
                  <c:v>-4.7396208422651069</c:v>
                </c:pt>
                <c:pt idx="8">
                  <c:v>-5.6653824136046156</c:v>
                </c:pt>
                <c:pt idx="9">
                  <c:v>-5.5478239640766951</c:v>
                </c:pt>
                <c:pt idx="10">
                  <c:v>-5.2235538805505044</c:v>
                </c:pt>
                <c:pt idx="11">
                  <c:v>-4.8833090166278019</c:v>
                </c:pt>
                <c:pt idx="12">
                  <c:v>-5.0866154432796984</c:v>
                </c:pt>
                <c:pt idx="13">
                  <c:v>-2.5823902991487562</c:v>
                </c:pt>
                <c:pt idx="14">
                  <c:v>-1.5134398288019071</c:v>
                </c:pt>
                <c:pt idx="15">
                  <c:v>0</c:v>
                </c:pt>
                <c:pt idx="16">
                  <c:v>-3.6082023809624419</c:v>
                </c:pt>
                <c:pt idx="17">
                  <c:v>-2.4917982486341717</c:v>
                </c:pt>
                <c:pt idx="18">
                  <c:v>-6.2233599164530533</c:v>
                </c:pt>
                <c:pt idx="19">
                  <c:v>-7.3486471867684173</c:v>
                </c:pt>
                <c:pt idx="20">
                  <c:v>-8.6035964671512328</c:v>
                </c:pt>
                <c:pt idx="21">
                  <c:v>-7.8589964228814457</c:v>
                </c:pt>
                <c:pt idx="22">
                  <c:v>-7.8396563892714175</c:v>
                </c:pt>
                <c:pt idx="23">
                  <c:v>-8.6873224123928736</c:v>
                </c:pt>
                <c:pt idx="24">
                  <c:v>-8.6168726138188454</c:v>
                </c:pt>
                <c:pt idx="25">
                  <c:v>-9.0398408189730883</c:v>
                </c:pt>
                <c:pt idx="26">
                  <c:v>-8.3283921473096552</c:v>
                </c:pt>
                <c:pt idx="27">
                  <c:v>-9.8522118896359103</c:v>
                </c:pt>
                <c:pt idx="28">
                  <c:v>-9.5587157919304389</c:v>
                </c:pt>
                <c:pt idx="29">
                  <c:v>-8.7410865123025641</c:v>
                </c:pt>
                <c:pt idx="30">
                  <c:v>-9.9508695658941022</c:v>
                </c:pt>
                <c:pt idx="31">
                  <c:v>-9.7997099415639308</c:v>
                </c:pt>
                <c:pt idx="32">
                  <c:v>-9.1873843031256559</c:v>
                </c:pt>
                <c:pt idx="33">
                  <c:v>-10.146352361039055</c:v>
                </c:pt>
                <c:pt idx="34">
                  <c:v>-9.8682406878295641</c:v>
                </c:pt>
                <c:pt idx="35">
                  <c:v>-9.5849066136680232</c:v>
                </c:pt>
                <c:pt idx="36">
                  <c:v>-8.9438716724435547</c:v>
                </c:pt>
                <c:pt idx="37">
                  <c:v>-9.1805408883250958</c:v>
                </c:pt>
                <c:pt idx="38">
                  <c:v>-9.0725692296704139</c:v>
                </c:pt>
                <c:pt idx="39">
                  <c:v>-8.520975992790067</c:v>
                </c:pt>
                <c:pt idx="40">
                  <c:v>-8.7906628851356761</c:v>
                </c:pt>
                <c:pt idx="41">
                  <c:v>-7.5629821909380235</c:v>
                </c:pt>
                <c:pt idx="42">
                  <c:v>-7.2896602062355029</c:v>
                </c:pt>
                <c:pt idx="43">
                  <c:v>-7.2462346066950589</c:v>
                </c:pt>
                <c:pt idx="44">
                  <c:v>-7.1169237009838264</c:v>
                </c:pt>
                <c:pt idx="45">
                  <c:v>-6.7783419645354677</c:v>
                </c:pt>
                <c:pt idx="46">
                  <c:v>-6.9113178723692981</c:v>
                </c:pt>
                <c:pt idx="47">
                  <c:v>-5.5496634475911923</c:v>
                </c:pt>
                <c:pt idx="48">
                  <c:v>-5.2962670158155758</c:v>
                </c:pt>
                <c:pt idx="49">
                  <c:v>-5.2106252614936812</c:v>
                </c:pt>
                <c:pt idx="50">
                  <c:v>-5.4420147583926699</c:v>
                </c:pt>
                <c:pt idx="51">
                  <c:v>-5.7495344658901857</c:v>
                </c:pt>
                <c:pt idx="52">
                  <c:v>-5.3586758343718133</c:v>
                </c:pt>
                <c:pt idx="53">
                  <c:v>-5.6027032850243872</c:v>
                </c:pt>
                <c:pt idx="54">
                  <c:v>-5.6097548376148652</c:v>
                </c:pt>
                <c:pt idx="55">
                  <c:v>-5.9293346991788551</c:v>
                </c:pt>
                <c:pt idx="56">
                  <c:v>-5.3021024959122265</c:v>
                </c:pt>
                <c:pt idx="57">
                  <c:v>-5.0846602585907101</c:v>
                </c:pt>
                <c:pt idx="58">
                  <c:v>-5.0443962996578673</c:v>
                </c:pt>
                <c:pt idx="59">
                  <c:v>-4.3758821269036305</c:v>
                </c:pt>
                <c:pt idx="60">
                  <c:v>-4.5327215538924959</c:v>
                </c:pt>
                <c:pt idx="61">
                  <c:v>-3.3472978528937181</c:v>
                </c:pt>
                <c:pt idx="62">
                  <c:v>-3.4260381532960911</c:v>
                </c:pt>
                <c:pt idx="63">
                  <c:v>-3.571590200314255</c:v>
                </c:pt>
                <c:pt idx="64">
                  <c:v>-3.6829203189406967</c:v>
                </c:pt>
                <c:pt idx="65">
                  <c:v>-3.5412467904430507</c:v>
                </c:pt>
                <c:pt idx="66">
                  <c:v>-3.1724125894766693</c:v>
                </c:pt>
                <c:pt idx="67">
                  <c:v>-3.5673685343391663</c:v>
                </c:pt>
                <c:pt idx="68">
                  <c:v>-3.2371297730319468</c:v>
                </c:pt>
                <c:pt idx="69">
                  <c:v>-2.8944082997723157</c:v>
                </c:pt>
                <c:pt idx="70">
                  <c:v>-2.8890462509013535</c:v>
                </c:pt>
                <c:pt idx="71">
                  <c:v>-2.7945354090172629</c:v>
                </c:pt>
                <c:pt idx="72">
                  <c:v>-2.6023400632092346</c:v>
                </c:pt>
                <c:pt idx="73">
                  <c:v>-2.3808064446469852</c:v>
                </c:pt>
                <c:pt idx="74">
                  <c:v>-2.8205783480755371</c:v>
                </c:pt>
                <c:pt idx="75">
                  <c:v>-2.2556841890080599</c:v>
                </c:pt>
                <c:pt idx="76">
                  <c:v>-1.721168325106242</c:v>
                </c:pt>
                <c:pt idx="77">
                  <c:v>-1.9433869253175058</c:v>
                </c:pt>
                <c:pt idx="78">
                  <c:v>-1.3479492994749593</c:v>
                </c:pt>
                <c:pt idx="79">
                  <c:v>-1.8526081836578649</c:v>
                </c:pt>
                <c:pt idx="80">
                  <c:v>-2.4820401470634463</c:v>
                </c:pt>
                <c:pt idx="81">
                  <c:v>-1.9604117134352492</c:v>
                </c:pt>
                <c:pt idx="82">
                  <c:v>-1.8322632488515456</c:v>
                </c:pt>
                <c:pt idx="83">
                  <c:v>-2.7430638597054879</c:v>
                </c:pt>
                <c:pt idx="84">
                  <c:v>-2.0746233500896447</c:v>
                </c:pt>
                <c:pt idx="85">
                  <c:v>-2.2899135218807989</c:v>
                </c:pt>
                <c:pt idx="86">
                  <c:v>-1.9681865206630527</c:v>
                </c:pt>
                <c:pt idx="87">
                  <c:v>-2.4074912818114207</c:v>
                </c:pt>
                <c:pt idx="88">
                  <c:v>-2.5256414035128594</c:v>
                </c:pt>
                <c:pt idx="89">
                  <c:v>-2.5441768828939635</c:v>
                </c:pt>
                <c:pt idx="90">
                  <c:v>-2.5128215274948835</c:v>
                </c:pt>
                <c:pt idx="91">
                  <c:v>-1.8540363551738974</c:v>
                </c:pt>
                <c:pt idx="92">
                  <c:v>-2.093972582793767</c:v>
                </c:pt>
                <c:pt idx="93">
                  <c:v>-2.7336355316001879</c:v>
                </c:pt>
                <c:pt idx="94">
                  <c:v>-3.0634429793173141</c:v>
                </c:pt>
                <c:pt idx="95">
                  <c:v>-2.4860552354706194</c:v>
                </c:pt>
                <c:pt idx="96">
                  <c:v>-1.5918641891586935</c:v>
                </c:pt>
                <c:pt idx="97">
                  <c:v>-2.0592955990595492</c:v>
                </c:pt>
                <c:pt idx="98">
                  <c:v>-2.4256822015735815</c:v>
                </c:pt>
                <c:pt idx="99">
                  <c:v>-1.324899133582661</c:v>
                </c:pt>
                <c:pt idx="100">
                  <c:v>-2.213481311177858</c:v>
                </c:pt>
                <c:pt idx="101">
                  <c:v>-2.473873764114634</c:v>
                </c:pt>
                <c:pt idx="102">
                  <c:v>-1.5260091607545017</c:v>
                </c:pt>
                <c:pt idx="103">
                  <c:v>-1.5573456259455301</c:v>
                </c:pt>
                <c:pt idx="104">
                  <c:v>-2.1888482381366603</c:v>
                </c:pt>
                <c:pt idx="105">
                  <c:v>-1.5011610856314757</c:v>
                </c:pt>
                <c:pt idx="106">
                  <c:v>-1.8080927367143449</c:v>
                </c:pt>
                <c:pt idx="107">
                  <c:v>-2.3595345762949012</c:v>
                </c:pt>
                <c:pt idx="108">
                  <c:v>-2.2641556296054772</c:v>
                </c:pt>
                <c:pt idx="109">
                  <c:v>-2.1094906361293408</c:v>
                </c:pt>
                <c:pt idx="110">
                  <c:v>-1.3877543154429202</c:v>
                </c:pt>
                <c:pt idx="111">
                  <c:v>-2.4744090997550745</c:v>
                </c:pt>
                <c:pt idx="112">
                  <c:v>-2.2712583004542659</c:v>
                </c:pt>
                <c:pt idx="113">
                  <c:v>-2.474048857088881</c:v>
                </c:pt>
                <c:pt idx="114">
                  <c:v>-3.0010575200928549</c:v>
                </c:pt>
                <c:pt idx="115">
                  <c:v>-2.7609696736572702</c:v>
                </c:pt>
                <c:pt idx="116">
                  <c:v>-2.0257188819979981</c:v>
                </c:pt>
                <c:pt idx="117">
                  <c:v>-2.9325498215712607</c:v>
                </c:pt>
                <c:pt idx="118">
                  <c:v>-2.0098069437630817</c:v>
                </c:pt>
                <c:pt idx="119">
                  <c:v>-1.6668802030867311</c:v>
                </c:pt>
                <c:pt idx="120">
                  <c:v>-2.0733965937903736</c:v>
                </c:pt>
                <c:pt idx="121">
                  <c:v>-2.6562085685926249</c:v>
                </c:pt>
                <c:pt idx="122">
                  <c:v>-1.5994843026808079</c:v>
                </c:pt>
                <c:pt idx="123">
                  <c:v>-1.8248560302081758</c:v>
                </c:pt>
                <c:pt idx="124">
                  <c:v>-2.7623027156166926</c:v>
                </c:pt>
                <c:pt idx="125">
                  <c:v>-1.896560391024958</c:v>
                </c:pt>
                <c:pt idx="126">
                  <c:v>-2.2416180859351655</c:v>
                </c:pt>
                <c:pt idx="127">
                  <c:v>-2.5270730156799455</c:v>
                </c:pt>
                <c:pt idx="128">
                  <c:v>-2.7260236851708393</c:v>
                </c:pt>
                <c:pt idx="129">
                  <c:v>-1.9304274577401239</c:v>
                </c:pt>
                <c:pt idx="130">
                  <c:v>-1.5597568928154926</c:v>
                </c:pt>
                <c:pt idx="131">
                  <c:v>-1.3812059816512228</c:v>
                </c:pt>
                <c:pt idx="132">
                  <c:v>-0.73703143215519751</c:v>
                </c:pt>
                <c:pt idx="133">
                  <c:v>-1.2988422340380688</c:v>
                </c:pt>
                <c:pt idx="134">
                  <c:v>-1.6122155387628787</c:v>
                </c:pt>
                <c:pt idx="135">
                  <c:v>-1.3035516486994523</c:v>
                </c:pt>
                <c:pt idx="136">
                  <c:v>-1.6356199585263715</c:v>
                </c:pt>
                <c:pt idx="137">
                  <c:v>-1.740137164562082</c:v>
                </c:pt>
                <c:pt idx="138">
                  <c:v>-1.0843166240344024</c:v>
                </c:pt>
                <c:pt idx="139">
                  <c:v>-1.6375817283333489</c:v>
                </c:pt>
                <c:pt idx="140">
                  <c:v>-1.9556999590024269</c:v>
                </c:pt>
                <c:pt idx="141">
                  <c:v>-2.4256993315239077</c:v>
                </c:pt>
                <c:pt idx="142">
                  <c:v>-2.0490340078079372</c:v>
                </c:pt>
                <c:pt idx="143">
                  <c:v>-2.6006494295121541</c:v>
                </c:pt>
                <c:pt idx="144">
                  <c:v>-1.3750099617072895</c:v>
                </c:pt>
                <c:pt idx="145">
                  <c:v>-2.2694252717455621</c:v>
                </c:pt>
                <c:pt idx="146">
                  <c:v>-2.6263470944102618</c:v>
                </c:pt>
                <c:pt idx="147">
                  <c:v>-1.6275264619405769</c:v>
                </c:pt>
                <c:pt idx="148">
                  <c:v>-2.0785017487199196</c:v>
                </c:pt>
                <c:pt idx="149">
                  <c:v>-2.8775049489331419</c:v>
                </c:pt>
                <c:pt idx="150">
                  <c:v>-2.3174475770724094</c:v>
                </c:pt>
                <c:pt idx="151">
                  <c:v>-2.7817411320373062</c:v>
                </c:pt>
                <c:pt idx="152">
                  <c:v>-3.4682124546619151</c:v>
                </c:pt>
                <c:pt idx="153">
                  <c:v>-3.5420961337534753</c:v>
                </c:pt>
                <c:pt idx="154">
                  <c:v>-4.3661093755559977</c:v>
                </c:pt>
                <c:pt idx="155">
                  <c:v>-3.8411060254690716</c:v>
                </c:pt>
                <c:pt idx="156">
                  <c:v>-4.0784734928979907</c:v>
                </c:pt>
                <c:pt idx="157">
                  <c:v>-4.5247672325561554</c:v>
                </c:pt>
                <c:pt idx="158">
                  <c:v>-4.3787801518092753</c:v>
                </c:pt>
                <c:pt idx="159">
                  <c:v>-4.452365272671126</c:v>
                </c:pt>
                <c:pt idx="160">
                  <c:v>-5.1249099702933947</c:v>
                </c:pt>
                <c:pt idx="161">
                  <c:v>-5.0692969043967597</c:v>
                </c:pt>
                <c:pt idx="162">
                  <c:v>-4.1625879988233523</c:v>
                </c:pt>
                <c:pt idx="163">
                  <c:v>-4.8327785082740649</c:v>
                </c:pt>
                <c:pt idx="164">
                  <c:v>-4.4876361564835916</c:v>
                </c:pt>
                <c:pt idx="165">
                  <c:v>-4.2339584398331667</c:v>
                </c:pt>
                <c:pt idx="166">
                  <c:v>-4.4687379771362323</c:v>
                </c:pt>
                <c:pt idx="167">
                  <c:v>-4.5127673444702117</c:v>
                </c:pt>
                <c:pt idx="168">
                  <c:v>-4.0776212615086225</c:v>
                </c:pt>
                <c:pt idx="169">
                  <c:v>-4.1597125331491442</c:v>
                </c:pt>
                <c:pt idx="170">
                  <c:v>-4.1523282003881912</c:v>
                </c:pt>
                <c:pt idx="171">
                  <c:v>-4.5851441209922594</c:v>
                </c:pt>
                <c:pt idx="172">
                  <c:v>-4.6443244870706843</c:v>
                </c:pt>
                <c:pt idx="173">
                  <c:v>-4.0523442709824193</c:v>
                </c:pt>
                <c:pt idx="174">
                  <c:v>-4.3169868827370301</c:v>
                </c:pt>
                <c:pt idx="175">
                  <c:v>-4.0854483581296428</c:v>
                </c:pt>
                <c:pt idx="176">
                  <c:v>-3.8491543289256089</c:v>
                </c:pt>
                <c:pt idx="177">
                  <c:v>-3.951469392515254</c:v>
                </c:pt>
                <c:pt idx="178">
                  <c:v>-3.2438327970590133</c:v>
                </c:pt>
                <c:pt idx="179">
                  <c:v>-4.0955670851964978</c:v>
                </c:pt>
                <c:pt idx="180">
                  <c:v>-0.7827897010800644</c:v>
                </c:pt>
              </c:numCache>
            </c:numRef>
          </c:yVal>
          <c:smooth val="0"/>
          <c:extLst>
            <c:ext xmlns:c16="http://schemas.microsoft.com/office/drawing/2014/chart" uri="{C3380CC4-5D6E-409C-BE32-E72D297353CC}">
              <c16:uniqueId val="{00000003-2602-4438-BEEF-E19991B5AA6D}"/>
            </c:ext>
          </c:extLst>
        </c:ser>
        <c:ser>
          <c:idx val="0"/>
          <c:order val="4"/>
          <c:tx>
            <c:v>Neg. ctrl</c:v>
          </c:tx>
          <c:spPr>
            <a:ln w="34925" cap="rnd">
              <a:solidFill>
                <a:schemeClr val="accent3">
                  <a:lumMod val="50000"/>
                </a:schemeClr>
              </a:solidFill>
              <a:round/>
            </a:ln>
            <a:effectLst/>
          </c:spPr>
          <c:marker>
            <c:symbol val="none"/>
          </c:marker>
          <c:errBars>
            <c:errDir val="y"/>
            <c:errBarType val="both"/>
            <c:errValType val="cust"/>
            <c:noEndCap val="1"/>
            <c:plus>
              <c:numRef>
                <c:f>'all ATP'!$G$5:$G$185</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plus>
            <c:minus>
              <c:numRef>
                <c:f>'all ATP'!$G$5:$G$185</c:f>
                <c:numCache>
                  <c:formatCode>General</c:formatCode>
                  <c:ptCount val="181"/>
                  <c:pt idx="0">
                    <c:v>1.5492547255933171</c:v>
                  </c:pt>
                  <c:pt idx="1">
                    <c:v>1.6747640400630612</c:v>
                  </c:pt>
                  <c:pt idx="2">
                    <c:v>1.4643728938745666</c:v>
                  </c:pt>
                  <c:pt idx="3">
                    <c:v>1.7637457627342068</c:v>
                  </c:pt>
                  <c:pt idx="4">
                    <c:v>1.4728697227748682</c:v>
                  </c:pt>
                  <c:pt idx="5">
                    <c:v>1.5386149239271167</c:v>
                  </c:pt>
                  <c:pt idx="6">
                    <c:v>1.64954610114407</c:v>
                  </c:pt>
                  <c:pt idx="7">
                    <c:v>1.9102882356636284</c:v>
                  </c:pt>
                  <c:pt idx="8">
                    <c:v>1.465635719006779</c:v>
                  </c:pt>
                  <c:pt idx="9">
                    <c:v>1.4475929830305518</c:v>
                  </c:pt>
                  <c:pt idx="10">
                    <c:v>1.7260737280014149</c:v>
                  </c:pt>
                  <c:pt idx="11">
                    <c:v>1.4507129831132397</c:v>
                  </c:pt>
                  <c:pt idx="12">
                    <c:v>1.4013810998553211</c:v>
                  </c:pt>
                  <c:pt idx="13">
                    <c:v>1.4840797234837764</c:v>
                  </c:pt>
                  <c:pt idx="14">
                    <c:v>1.5775788481678783</c:v>
                  </c:pt>
                  <c:pt idx="15">
                    <c:v>0</c:v>
                  </c:pt>
                  <c:pt idx="16">
                    <c:v>1.0115551149874948</c:v>
                  </c:pt>
                  <c:pt idx="17">
                    <c:v>1.1720137493759744</c:v>
                  </c:pt>
                  <c:pt idx="18">
                    <c:v>0.87170153892759961</c:v>
                  </c:pt>
                  <c:pt idx="19">
                    <c:v>1.3051912342106007</c:v>
                  </c:pt>
                  <c:pt idx="20">
                    <c:v>1.4237471231595753</c:v>
                  </c:pt>
                  <c:pt idx="21">
                    <c:v>0.97957678092858147</c:v>
                  </c:pt>
                  <c:pt idx="22">
                    <c:v>1.3002498394520647</c:v>
                  </c:pt>
                  <c:pt idx="23">
                    <c:v>1.1481385420678552</c:v>
                  </c:pt>
                  <c:pt idx="24">
                    <c:v>0.84872175520810811</c:v>
                  </c:pt>
                  <c:pt idx="25">
                    <c:v>1.3593782769161129</c:v>
                  </c:pt>
                  <c:pt idx="26">
                    <c:v>1.4550394088574699</c:v>
                  </c:pt>
                  <c:pt idx="27">
                    <c:v>1.4408472355852193</c:v>
                  </c:pt>
                  <c:pt idx="28">
                    <c:v>1.5420543271056675</c:v>
                  </c:pt>
                  <c:pt idx="29">
                    <c:v>1.6436425093599603</c:v>
                  </c:pt>
                  <c:pt idx="30">
                    <c:v>1.6020761255567013</c:v>
                  </c:pt>
                  <c:pt idx="31">
                    <c:v>2.0579675487157147</c:v>
                  </c:pt>
                  <c:pt idx="32">
                    <c:v>1.8794298834154386</c:v>
                  </c:pt>
                  <c:pt idx="33">
                    <c:v>1.1969910782994333</c:v>
                  </c:pt>
                  <c:pt idx="34">
                    <c:v>1.2760240699149121</c:v>
                  </c:pt>
                  <c:pt idx="35">
                    <c:v>1.4184070806229203</c:v>
                  </c:pt>
                  <c:pt idx="36">
                    <c:v>1.5549252964228484</c:v>
                  </c:pt>
                  <c:pt idx="37">
                    <c:v>1.5204706408855382</c:v>
                  </c:pt>
                  <c:pt idx="38">
                    <c:v>1.5571068063570173</c:v>
                  </c:pt>
                  <c:pt idx="39">
                    <c:v>1.5714444578392928</c:v>
                  </c:pt>
                  <c:pt idx="40">
                    <c:v>1.1619270780212319</c:v>
                  </c:pt>
                  <c:pt idx="41">
                    <c:v>1.6527813121310533</c:v>
                  </c:pt>
                  <c:pt idx="42">
                    <c:v>1.4241884989963098</c:v>
                  </c:pt>
                  <c:pt idx="43">
                    <c:v>1.8302160775700334</c:v>
                  </c:pt>
                  <c:pt idx="44">
                    <c:v>1.3253573718212712</c:v>
                  </c:pt>
                  <c:pt idx="45">
                    <c:v>1.8877803212944506</c:v>
                  </c:pt>
                  <c:pt idx="46">
                    <c:v>1.7309989457330941</c:v>
                  </c:pt>
                  <c:pt idx="47">
                    <c:v>1.6077213850215928</c:v>
                  </c:pt>
                  <c:pt idx="48">
                    <c:v>1.6535727307642449</c:v>
                  </c:pt>
                  <c:pt idx="49">
                    <c:v>1.5304949209677399</c:v>
                  </c:pt>
                  <c:pt idx="50">
                    <c:v>1.2871360282998918</c:v>
                  </c:pt>
                  <c:pt idx="51">
                    <c:v>1.4684259956700807</c:v>
                  </c:pt>
                  <c:pt idx="52">
                    <c:v>1.0987753049014195</c:v>
                  </c:pt>
                  <c:pt idx="53">
                    <c:v>1.6043880991559338</c:v>
                  </c:pt>
                  <c:pt idx="54">
                    <c:v>1.6800907245118935</c:v>
                  </c:pt>
                  <c:pt idx="55">
                    <c:v>1.5459210701253434</c:v>
                  </c:pt>
                  <c:pt idx="56">
                    <c:v>1.7027733947654877</c:v>
                  </c:pt>
                  <c:pt idx="57">
                    <c:v>1.8769281354059468</c:v>
                  </c:pt>
                  <c:pt idx="58">
                    <c:v>1.3775908793878224</c:v>
                  </c:pt>
                  <c:pt idx="59">
                    <c:v>1.3529534214228986</c:v>
                  </c:pt>
                  <c:pt idx="60">
                    <c:v>1.6125962682611568</c:v>
                  </c:pt>
                  <c:pt idx="61">
                    <c:v>1.8980734210160752</c:v>
                  </c:pt>
                  <c:pt idx="62">
                    <c:v>1.9233078883073413</c:v>
                  </c:pt>
                  <c:pt idx="63">
                    <c:v>1.682768533579547</c:v>
                  </c:pt>
                  <c:pt idx="64">
                    <c:v>1.4630293310951514</c:v>
                  </c:pt>
                  <c:pt idx="65">
                    <c:v>1.823796592442045</c:v>
                  </c:pt>
                  <c:pt idx="66">
                    <c:v>1.4213180159116827</c:v>
                  </c:pt>
                  <c:pt idx="67">
                    <c:v>1.5626139964965948</c:v>
                  </c:pt>
                  <c:pt idx="68">
                    <c:v>1.706574295674768</c:v>
                  </c:pt>
                  <c:pt idx="69">
                    <c:v>1.7842737481137219</c:v>
                  </c:pt>
                  <c:pt idx="70">
                    <c:v>2.2252039038144589</c:v>
                  </c:pt>
                  <c:pt idx="71">
                    <c:v>2.1309874905245794</c:v>
                  </c:pt>
                  <c:pt idx="72">
                    <c:v>2.1732410538145239</c:v>
                  </c:pt>
                  <c:pt idx="73">
                    <c:v>2.4129008234689397</c:v>
                  </c:pt>
                  <c:pt idx="74">
                    <c:v>1.835222892314035</c:v>
                  </c:pt>
                  <c:pt idx="75">
                    <c:v>2.4831772991319125</c:v>
                  </c:pt>
                  <c:pt idx="76">
                    <c:v>2.5487054372908013</c:v>
                  </c:pt>
                  <c:pt idx="77">
                    <c:v>2.4052014127983492</c:v>
                  </c:pt>
                  <c:pt idx="78">
                    <c:v>2.3980907760734271</c:v>
                  </c:pt>
                  <c:pt idx="79">
                    <c:v>2.8805025010792904</c:v>
                  </c:pt>
                  <c:pt idx="80">
                    <c:v>2.839314193226989</c:v>
                  </c:pt>
                  <c:pt idx="81">
                    <c:v>3.0173048773607039</c:v>
                  </c:pt>
                  <c:pt idx="82">
                    <c:v>3.278533860552558</c:v>
                  </c:pt>
                  <c:pt idx="83">
                    <c:v>2.9952624674920534</c:v>
                  </c:pt>
                  <c:pt idx="84">
                    <c:v>3.1245801479946707</c:v>
                  </c:pt>
                  <c:pt idx="85">
                    <c:v>3.2438629355192039</c:v>
                  </c:pt>
                  <c:pt idx="86">
                    <c:v>3.4874916286497597</c:v>
                  </c:pt>
                  <c:pt idx="87">
                    <c:v>3.0070728062275376</c:v>
                  </c:pt>
                  <c:pt idx="88">
                    <c:v>2.8935014823099707</c:v>
                  </c:pt>
                  <c:pt idx="89">
                    <c:v>3.2958703906928064</c:v>
                  </c:pt>
                  <c:pt idx="90">
                    <c:v>3.3252547790448568</c:v>
                  </c:pt>
                  <c:pt idx="91">
                    <c:v>2.9496987709525526</c:v>
                  </c:pt>
                  <c:pt idx="92">
                    <c:v>3.2580667307511399</c:v>
                  </c:pt>
                  <c:pt idx="93">
                    <c:v>2.7986740748173076</c:v>
                  </c:pt>
                  <c:pt idx="94">
                    <c:v>2.939716090819338</c:v>
                  </c:pt>
                  <c:pt idx="95">
                    <c:v>3.0349965428514145</c:v>
                  </c:pt>
                  <c:pt idx="96">
                    <c:v>3.3393876107254763</c:v>
                  </c:pt>
                  <c:pt idx="97">
                    <c:v>2.9332024114092321</c:v>
                  </c:pt>
                  <c:pt idx="98">
                    <c:v>2.7840658668482132</c:v>
                  </c:pt>
                  <c:pt idx="99">
                    <c:v>3.0075712719105678</c:v>
                  </c:pt>
                  <c:pt idx="100">
                    <c:v>2.5422066606793132</c:v>
                  </c:pt>
                  <c:pt idx="101">
                    <c:v>2.7163187038393541</c:v>
                  </c:pt>
                  <c:pt idx="102">
                    <c:v>2.813096745131245</c:v>
                  </c:pt>
                  <c:pt idx="103">
                    <c:v>2.9547764948761803</c:v>
                  </c:pt>
                  <c:pt idx="104">
                    <c:v>2.9155635036670327</c:v>
                  </c:pt>
                  <c:pt idx="105">
                    <c:v>3.0413694286370045</c:v>
                  </c:pt>
                  <c:pt idx="106">
                    <c:v>2.9173942623405571</c:v>
                  </c:pt>
                  <c:pt idx="107">
                    <c:v>2.901564888785138</c:v>
                  </c:pt>
                  <c:pt idx="108">
                    <c:v>3.0303756945435607</c:v>
                  </c:pt>
                  <c:pt idx="109">
                    <c:v>2.82337269712237</c:v>
                  </c:pt>
                  <c:pt idx="110">
                    <c:v>2.372978821707294</c:v>
                  </c:pt>
                  <c:pt idx="111">
                    <c:v>3.1631126762292032</c:v>
                  </c:pt>
                  <c:pt idx="112">
                    <c:v>2.7694833458470454</c:v>
                  </c:pt>
                  <c:pt idx="113">
                    <c:v>2.5850293354744358</c:v>
                  </c:pt>
                  <c:pt idx="114">
                    <c:v>2.4688171288339094</c:v>
                  </c:pt>
                  <c:pt idx="115">
                    <c:v>3.0881598568554134</c:v>
                  </c:pt>
                  <c:pt idx="116">
                    <c:v>3.029727669207078</c:v>
                  </c:pt>
                  <c:pt idx="117">
                    <c:v>2.9203409063396597</c:v>
                  </c:pt>
                  <c:pt idx="118">
                    <c:v>2.4369036402654296</c:v>
                  </c:pt>
                  <c:pt idx="119">
                    <c:v>2.795517045916617</c:v>
                  </c:pt>
                  <c:pt idx="120">
                    <c:v>2.6732260168954713</c:v>
                  </c:pt>
                  <c:pt idx="121">
                    <c:v>2.8480407771870446</c:v>
                  </c:pt>
                  <c:pt idx="122">
                    <c:v>2.9814418733459189</c:v>
                  </c:pt>
                  <c:pt idx="123">
                    <c:v>2.7963483411711589</c:v>
                  </c:pt>
                  <c:pt idx="124">
                    <c:v>3.0812021183167584</c:v>
                  </c:pt>
                  <c:pt idx="125">
                    <c:v>2.9858389180574618</c:v>
                  </c:pt>
                  <c:pt idx="126">
                    <c:v>2.6044675692448203</c:v>
                  </c:pt>
                  <c:pt idx="127">
                    <c:v>2.8798688506012571</c:v>
                  </c:pt>
                  <c:pt idx="128">
                    <c:v>3.3073140072388787</c:v>
                  </c:pt>
                  <c:pt idx="129">
                    <c:v>3.1205138778129911</c:v>
                  </c:pt>
                  <c:pt idx="130">
                    <c:v>2.5717826975222571</c:v>
                  </c:pt>
                  <c:pt idx="131">
                    <c:v>2.7044021883250071</c:v>
                  </c:pt>
                  <c:pt idx="132">
                    <c:v>2.7707309170824539</c:v>
                  </c:pt>
                  <c:pt idx="133">
                    <c:v>2.4093758373780463</c:v>
                  </c:pt>
                  <c:pt idx="134">
                    <c:v>2.7346768397992891</c:v>
                  </c:pt>
                  <c:pt idx="135">
                    <c:v>2.7734767803302249</c:v>
                  </c:pt>
                  <c:pt idx="136">
                    <c:v>2.1955587087295521</c:v>
                  </c:pt>
                  <c:pt idx="137">
                    <c:v>2.7204766905973901</c:v>
                  </c:pt>
                  <c:pt idx="138">
                    <c:v>2.5749320766600921</c:v>
                  </c:pt>
                  <c:pt idx="139">
                    <c:v>2.4410249487635434</c:v>
                  </c:pt>
                  <c:pt idx="140">
                    <c:v>2.7623970835929188</c:v>
                  </c:pt>
                  <c:pt idx="141">
                    <c:v>2.4308393263722738</c:v>
                  </c:pt>
                  <c:pt idx="142">
                    <c:v>2.1573697696144625</c:v>
                  </c:pt>
                  <c:pt idx="143">
                    <c:v>2.0359174844988233</c:v>
                  </c:pt>
                  <c:pt idx="144">
                    <c:v>2.6543624231356961</c:v>
                  </c:pt>
                  <c:pt idx="145">
                    <c:v>2.1680427010107817</c:v>
                  </c:pt>
                  <c:pt idx="146">
                    <c:v>1.4957973597361316</c:v>
                  </c:pt>
                  <c:pt idx="147">
                    <c:v>1.6142509202190918</c:v>
                  </c:pt>
                  <c:pt idx="148">
                    <c:v>1.4927878020305152</c:v>
                  </c:pt>
                  <c:pt idx="149">
                    <c:v>1.5265745854119523</c:v>
                  </c:pt>
                  <c:pt idx="150">
                    <c:v>1.3469453148508763</c:v>
                  </c:pt>
                  <c:pt idx="151">
                    <c:v>2.0461313644991614</c:v>
                  </c:pt>
                  <c:pt idx="152">
                    <c:v>1.522474294710036</c:v>
                  </c:pt>
                  <c:pt idx="153">
                    <c:v>1.6918326569200755</c:v>
                  </c:pt>
                  <c:pt idx="154">
                    <c:v>1.7480196991750629</c:v>
                  </c:pt>
                  <c:pt idx="155">
                    <c:v>1.5252099242028128</c:v>
                  </c:pt>
                  <c:pt idx="156">
                    <c:v>1.9834913539517107</c:v>
                  </c:pt>
                  <c:pt idx="157">
                    <c:v>1.7154564649859536</c:v>
                  </c:pt>
                  <c:pt idx="158">
                    <c:v>1.71998832126977</c:v>
                  </c:pt>
                  <c:pt idx="159">
                    <c:v>1.790040041337716</c:v>
                  </c:pt>
                  <c:pt idx="160">
                    <c:v>1.7997947459439454</c:v>
                  </c:pt>
                  <c:pt idx="161">
                    <c:v>1.9749309632886587</c:v>
                  </c:pt>
                  <c:pt idx="162">
                    <c:v>2.0334042498928211</c:v>
                  </c:pt>
                  <c:pt idx="163">
                    <c:v>1.8762882348682686</c:v>
                  </c:pt>
                  <c:pt idx="164">
                    <c:v>2.011058576245111</c:v>
                  </c:pt>
                  <c:pt idx="165">
                    <c:v>1.7454641563399302</c:v>
                  </c:pt>
                  <c:pt idx="166">
                    <c:v>1.7980114701720387</c:v>
                  </c:pt>
                  <c:pt idx="167">
                    <c:v>1.8049443033135577</c:v>
                  </c:pt>
                  <c:pt idx="168">
                    <c:v>1.8748860603602071</c:v>
                  </c:pt>
                  <c:pt idx="169">
                    <c:v>2.314650053867453</c:v>
                  </c:pt>
                  <c:pt idx="170">
                    <c:v>1.9466915509466847</c:v>
                  </c:pt>
                  <c:pt idx="171">
                    <c:v>1.940996101703806</c:v>
                  </c:pt>
                  <c:pt idx="172">
                    <c:v>2.128872802649393</c:v>
                  </c:pt>
                  <c:pt idx="173">
                    <c:v>2.6022679242348352</c:v>
                  </c:pt>
                  <c:pt idx="174">
                    <c:v>2.3664676035699905</c:v>
                  </c:pt>
                  <c:pt idx="175">
                    <c:v>2.464579873276044</c:v>
                  </c:pt>
                  <c:pt idx="176">
                    <c:v>2.1184019935719087</c:v>
                  </c:pt>
                  <c:pt idx="177">
                    <c:v>1.977767957473775</c:v>
                  </c:pt>
                  <c:pt idx="178">
                    <c:v>2.1251936812250429</c:v>
                  </c:pt>
                  <c:pt idx="179">
                    <c:v>2.2355433346140638</c:v>
                  </c:pt>
                  <c:pt idx="180">
                    <c:v>1.9956306952472742</c:v>
                  </c:pt>
                </c:numCache>
              </c:numRef>
            </c:minus>
            <c:spPr>
              <a:noFill/>
              <a:ln w="63500" cap="flat" cmpd="sng" algn="ctr">
                <a:solidFill>
                  <a:schemeClr val="bg1">
                    <a:lumMod val="50000"/>
                    <a:alpha val="30000"/>
                  </a:schemeClr>
                </a:solidFill>
                <a:round/>
              </a:ln>
              <a:effectLst/>
            </c:spPr>
          </c:errBars>
          <c:xVal>
            <c:numRef>
              <c:f>'all ATP'!$A$5:$A$185</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'all ATP'!$B$5:$B$185</c:f>
              <c:numCache>
                <c:formatCode>General</c:formatCode>
                <c:ptCount val="181"/>
                <c:pt idx="0">
                  <c:v>1.3971292787693592</c:v>
                </c:pt>
                <c:pt idx="1">
                  <c:v>2.1768403867678452</c:v>
                </c:pt>
                <c:pt idx="2">
                  <c:v>2.1944651288678072</c:v>
                </c:pt>
                <c:pt idx="3">
                  <c:v>1.6199250739397917</c:v>
                </c:pt>
                <c:pt idx="4">
                  <c:v>2.3034201080019301</c:v>
                </c:pt>
                <c:pt idx="5">
                  <c:v>2.5160651608204341</c:v>
                </c:pt>
                <c:pt idx="6">
                  <c:v>2.2266115528646586</c:v>
                </c:pt>
                <c:pt idx="7">
                  <c:v>2.9099635415017233</c:v>
                </c:pt>
                <c:pt idx="8">
                  <c:v>1.9605643899695402</c:v>
                </c:pt>
                <c:pt idx="9">
                  <c:v>2.1910527702182376</c:v>
                </c:pt>
                <c:pt idx="10">
                  <c:v>1.8278880628715715</c:v>
                </c:pt>
                <c:pt idx="11">
                  <c:v>1.6205156434884267</c:v>
                </c:pt>
                <c:pt idx="12">
                  <c:v>1.8715918773838562</c:v>
                </c:pt>
                <c:pt idx="13">
                  <c:v>1.7828490447359993</c:v>
                </c:pt>
                <c:pt idx="14">
                  <c:v>-4.9444238968085266E-2</c:v>
                </c:pt>
                <c:pt idx="15">
                  <c:v>0</c:v>
                </c:pt>
                <c:pt idx="16">
                  <c:v>1.256947606797812</c:v>
                </c:pt>
                <c:pt idx="17">
                  <c:v>1.2600414527515438</c:v>
                </c:pt>
                <c:pt idx="18">
                  <c:v>1.6829661713795847</c:v>
                </c:pt>
                <c:pt idx="19">
                  <c:v>1.8491192172671471</c:v>
                </c:pt>
                <c:pt idx="20">
                  <c:v>1.1162917671449413</c:v>
                </c:pt>
                <c:pt idx="21">
                  <c:v>2.1126690027735102</c:v>
                </c:pt>
                <c:pt idx="22">
                  <c:v>0.54915799626702921</c:v>
                </c:pt>
                <c:pt idx="23">
                  <c:v>1.5071413251590544</c:v>
                </c:pt>
                <c:pt idx="24">
                  <c:v>1.1732644638235057</c:v>
                </c:pt>
                <c:pt idx="25">
                  <c:v>1.9942360572112938</c:v>
                </c:pt>
                <c:pt idx="26">
                  <c:v>1.5386590052693248</c:v>
                </c:pt>
                <c:pt idx="27">
                  <c:v>0.8568361813806733</c:v>
                </c:pt>
                <c:pt idx="28">
                  <c:v>2.2962891476738312</c:v>
                </c:pt>
                <c:pt idx="29">
                  <c:v>3.0066195394484865</c:v>
                </c:pt>
                <c:pt idx="30">
                  <c:v>2.3712565542338178</c:v>
                </c:pt>
                <c:pt idx="31">
                  <c:v>2.6779750815522192</c:v>
                </c:pt>
                <c:pt idx="32">
                  <c:v>2.3832307562622534</c:v>
                </c:pt>
                <c:pt idx="33">
                  <c:v>1.8988035719604432</c:v>
                </c:pt>
                <c:pt idx="34">
                  <c:v>1.1057301189869932</c:v>
                </c:pt>
                <c:pt idx="35">
                  <c:v>2.0717003343634088</c:v>
                </c:pt>
                <c:pt idx="36">
                  <c:v>1.766575480710205</c:v>
                </c:pt>
                <c:pt idx="37">
                  <c:v>2.3850832443470589</c:v>
                </c:pt>
                <c:pt idx="38">
                  <c:v>3.0552440855632801</c:v>
                </c:pt>
                <c:pt idx="39">
                  <c:v>1.8792261998367594</c:v>
                </c:pt>
                <c:pt idx="40">
                  <c:v>1.6975454993096812</c:v>
                </c:pt>
                <c:pt idx="41">
                  <c:v>2.0017255636534377</c:v>
                </c:pt>
                <c:pt idx="42">
                  <c:v>2.7969232574514207</c:v>
                </c:pt>
                <c:pt idx="43">
                  <c:v>2.7262961022534333</c:v>
                </c:pt>
                <c:pt idx="44">
                  <c:v>1.9529054285211873</c:v>
                </c:pt>
                <c:pt idx="45">
                  <c:v>1.4043548319308428</c:v>
                </c:pt>
                <c:pt idx="46">
                  <c:v>2.4342121934153229</c:v>
                </c:pt>
                <c:pt idx="47">
                  <c:v>0.77011456819957669</c:v>
                </c:pt>
                <c:pt idx="48">
                  <c:v>0.86329409803658164</c:v>
                </c:pt>
                <c:pt idx="49">
                  <c:v>1.8878898787687615</c:v>
                </c:pt>
                <c:pt idx="50">
                  <c:v>1.9930327935822427</c:v>
                </c:pt>
                <c:pt idx="51">
                  <c:v>1.0407152288199695</c:v>
                </c:pt>
                <c:pt idx="52">
                  <c:v>1.9847673027475261</c:v>
                </c:pt>
                <c:pt idx="53">
                  <c:v>2.1477798348701134</c:v>
                </c:pt>
                <c:pt idx="54">
                  <c:v>0.92180210805155338</c:v>
                </c:pt>
                <c:pt idx="55">
                  <c:v>1.4158409285742566</c:v>
                </c:pt>
                <c:pt idx="56">
                  <c:v>1.001818956435176</c:v>
                </c:pt>
                <c:pt idx="57">
                  <c:v>1.7219854707619888</c:v>
                </c:pt>
                <c:pt idx="58">
                  <c:v>1.3562953010899466</c:v>
                </c:pt>
                <c:pt idx="59">
                  <c:v>1.533204764464859</c:v>
                </c:pt>
                <c:pt idx="60">
                  <c:v>1.6806182918351829</c:v>
                </c:pt>
                <c:pt idx="61">
                  <c:v>1.1283280698252225</c:v>
                </c:pt>
                <c:pt idx="62">
                  <c:v>1.1091825415876861</c:v>
                </c:pt>
                <c:pt idx="63">
                  <c:v>1.897261516308957</c:v>
                </c:pt>
                <c:pt idx="64">
                  <c:v>2.1930592347567193</c:v>
                </c:pt>
                <c:pt idx="65">
                  <c:v>2.8569971409480437</c:v>
                </c:pt>
                <c:pt idx="66">
                  <c:v>3.0254273689282547</c:v>
                </c:pt>
                <c:pt idx="67">
                  <c:v>3.4338021412822561</c:v>
                </c:pt>
                <c:pt idx="68">
                  <c:v>2.229693269947981</c:v>
                </c:pt>
                <c:pt idx="69">
                  <c:v>2.5583707002184837</c:v>
                </c:pt>
                <c:pt idx="70">
                  <c:v>2.543124934165498</c:v>
                </c:pt>
                <c:pt idx="71">
                  <c:v>1.7117360710897953</c:v>
                </c:pt>
                <c:pt idx="72">
                  <c:v>1.6439845257980328</c:v>
                </c:pt>
                <c:pt idx="73">
                  <c:v>1.4720753601801415</c:v>
                </c:pt>
                <c:pt idx="74">
                  <c:v>1.7471761746578665</c:v>
                </c:pt>
                <c:pt idx="75">
                  <c:v>2.1933499754683821</c:v>
                </c:pt>
                <c:pt idx="76">
                  <c:v>1.5678226617687241</c:v>
                </c:pt>
                <c:pt idx="77">
                  <c:v>1.5654617729292941</c:v>
                </c:pt>
                <c:pt idx="78">
                  <c:v>1.6127902627163151</c:v>
                </c:pt>
                <c:pt idx="79">
                  <c:v>2.781310877378572</c:v>
                </c:pt>
                <c:pt idx="80">
                  <c:v>1.2609355841772956</c:v>
                </c:pt>
                <c:pt idx="81">
                  <c:v>1.6849629249364233</c:v>
                </c:pt>
                <c:pt idx="82">
                  <c:v>1.5734390342497198</c:v>
                </c:pt>
                <c:pt idx="83">
                  <c:v>1.5910382510306162</c:v>
                </c:pt>
                <c:pt idx="84">
                  <c:v>1.6078487809725974</c:v>
                </c:pt>
                <c:pt idx="85">
                  <c:v>1.0715117478370648</c:v>
                </c:pt>
                <c:pt idx="86">
                  <c:v>1.4756182582031836</c:v>
                </c:pt>
                <c:pt idx="87">
                  <c:v>1.1236720961034243</c:v>
                </c:pt>
                <c:pt idx="88">
                  <c:v>1.9603011934802903</c:v>
                </c:pt>
                <c:pt idx="89">
                  <c:v>2.0037693244592085</c:v>
                </c:pt>
                <c:pt idx="90">
                  <c:v>1.027121808744373</c:v>
                </c:pt>
                <c:pt idx="91">
                  <c:v>2.0999217142543829</c:v>
                </c:pt>
                <c:pt idx="92">
                  <c:v>1.0044500912306922</c:v>
                </c:pt>
                <c:pt idx="93">
                  <c:v>1.386086682215282</c:v>
                </c:pt>
                <c:pt idx="94">
                  <c:v>1.3693379388604805</c:v>
                </c:pt>
                <c:pt idx="95">
                  <c:v>2.4877983096116751</c:v>
                </c:pt>
                <c:pt idx="96">
                  <c:v>1.9151136419450663</c:v>
                </c:pt>
                <c:pt idx="97">
                  <c:v>2.6047032960260741</c:v>
                </c:pt>
                <c:pt idx="98">
                  <c:v>1.865647226172372</c:v>
                </c:pt>
                <c:pt idx="99">
                  <c:v>1.9679524172169063</c:v>
                </c:pt>
                <c:pt idx="100">
                  <c:v>2.3512142538450251</c:v>
                </c:pt>
                <c:pt idx="101">
                  <c:v>2.1980303188385721</c:v>
                </c:pt>
                <c:pt idx="102">
                  <c:v>1.9635805521282681</c:v>
                </c:pt>
                <c:pt idx="103">
                  <c:v>1.6683771609793769</c:v>
                </c:pt>
                <c:pt idx="104">
                  <c:v>1.761113066235785</c:v>
                </c:pt>
                <c:pt idx="105">
                  <c:v>1.9870148408932036</c:v>
                </c:pt>
                <c:pt idx="106">
                  <c:v>2.1952171687124009</c:v>
                </c:pt>
                <c:pt idx="107">
                  <c:v>1.8935559225527476</c:v>
                </c:pt>
                <c:pt idx="108">
                  <c:v>1.4549645934927677</c:v>
                </c:pt>
                <c:pt idx="109">
                  <c:v>1.8691652842921482</c:v>
                </c:pt>
                <c:pt idx="110">
                  <c:v>2.7389813831459109</c:v>
                </c:pt>
                <c:pt idx="111">
                  <c:v>2.0200437561955336</c:v>
                </c:pt>
                <c:pt idx="112">
                  <c:v>0.79736912511684388</c:v>
                </c:pt>
                <c:pt idx="113">
                  <c:v>1.6763894920862465</c:v>
                </c:pt>
                <c:pt idx="114">
                  <c:v>1.9756142582538232</c:v>
                </c:pt>
                <c:pt idx="115">
                  <c:v>1.262262261638645</c:v>
                </c:pt>
                <c:pt idx="116">
                  <c:v>2.380796851208955</c:v>
                </c:pt>
                <c:pt idx="117">
                  <c:v>1.8626889262678283</c:v>
                </c:pt>
                <c:pt idx="118">
                  <c:v>2.2151336973247386</c:v>
                </c:pt>
                <c:pt idx="119">
                  <c:v>1.6821047628381809</c:v>
                </c:pt>
                <c:pt idx="120">
                  <c:v>1.7624592517887956</c:v>
                </c:pt>
                <c:pt idx="121">
                  <c:v>1.6274060241500603</c:v>
                </c:pt>
                <c:pt idx="122">
                  <c:v>2.0330101627646058</c:v>
                </c:pt>
                <c:pt idx="123">
                  <c:v>1.9611293486375898</c:v>
                </c:pt>
                <c:pt idx="124">
                  <c:v>1.1536974202605481</c:v>
                </c:pt>
                <c:pt idx="125">
                  <c:v>1.1313679340832865</c:v>
                </c:pt>
                <c:pt idx="126">
                  <c:v>0.74355200591401627</c:v>
                </c:pt>
                <c:pt idx="127">
                  <c:v>0.50992981926435288</c:v>
                </c:pt>
                <c:pt idx="128">
                  <c:v>1.0814660475018574</c:v>
                </c:pt>
                <c:pt idx="129">
                  <c:v>-4.3758238509254407E-2</c:v>
                </c:pt>
                <c:pt idx="130">
                  <c:v>0.38925683220324098</c:v>
                </c:pt>
                <c:pt idx="131">
                  <c:v>0.43009068551138385</c:v>
                </c:pt>
                <c:pt idx="132">
                  <c:v>0.11136991248542483</c:v>
                </c:pt>
                <c:pt idx="133">
                  <c:v>-0.26581438950742864</c:v>
                </c:pt>
                <c:pt idx="134">
                  <c:v>-0.48363736270489471</c:v>
                </c:pt>
                <c:pt idx="135">
                  <c:v>-0.43058351882411161</c:v>
                </c:pt>
                <c:pt idx="136">
                  <c:v>0.59346705632539831</c:v>
                </c:pt>
                <c:pt idx="137">
                  <c:v>-1.6239735741998679E-2</c:v>
                </c:pt>
                <c:pt idx="138">
                  <c:v>-0.78495722555166358</c:v>
                </c:pt>
                <c:pt idx="139">
                  <c:v>-1.0092744410840897</c:v>
                </c:pt>
                <c:pt idx="140">
                  <c:v>-0.29632337546088883</c:v>
                </c:pt>
                <c:pt idx="141">
                  <c:v>-0.55989074343657175</c:v>
                </c:pt>
                <c:pt idx="142">
                  <c:v>-0.15468438480130084</c:v>
                </c:pt>
                <c:pt idx="143">
                  <c:v>-0.12500628555106427</c:v>
                </c:pt>
                <c:pt idx="144">
                  <c:v>-0.62411344827185711</c:v>
                </c:pt>
                <c:pt idx="145">
                  <c:v>-0.10498918943902195</c:v>
                </c:pt>
                <c:pt idx="146">
                  <c:v>-1.4197224573327865</c:v>
                </c:pt>
                <c:pt idx="147">
                  <c:v>-0.66131683764035176</c:v>
                </c:pt>
                <c:pt idx="148">
                  <c:v>-1.360599417011181</c:v>
                </c:pt>
                <c:pt idx="149">
                  <c:v>-0.74999003333842595</c:v>
                </c:pt>
                <c:pt idx="150">
                  <c:v>-1.5597525030930679</c:v>
                </c:pt>
                <c:pt idx="151">
                  <c:v>-1.0797761796123517</c:v>
                </c:pt>
                <c:pt idx="152">
                  <c:v>-1.411702360762553</c:v>
                </c:pt>
                <c:pt idx="153">
                  <c:v>-1.6358018731329504</c:v>
                </c:pt>
                <c:pt idx="154">
                  <c:v>-2.7945127222555977</c:v>
                </c:pt>
                <c:pt idx="155">
                  <c:v>-2.9801153639480651</c:v>
                </c:pt>
                <c:pt idx="156">
                  <c:v>-2.3608450865126853</c:v>
                </c:pt>
                <c:pt idx="157">
                  <c:v>-2.0247053269494821</c:v>
                </c:pt>
                <c:pt idx="158">
                  <c:v>-1.3965264608080308</c:v>
                </c:pt>
                <c:pt idx="159">
                  <c:v>-1.6160136216789149</c:v>
                </c:pt>
                <c:pt idx="160">
                  <c:v>-1.8667848297058025</c:v>
                </c:pt>
                <c:pt idx="161">
                  <c:v>-1.5707150680885058</c:v>
                </c:pt>
                <c:pt idx="162">
                  <c:v>-1.5788769682775798</c:v>
                </c:pt>
                <c:pt idx="163">
                  <c:v>-2.1602785221269545</c:v>
                </c:pt>
                <c:pt idx="164">
                  <c:v>-1.7026853124757655</c:v>
                </c:pt>
                <c:pt idx="165">
                  <c:v>-2.1295119672616645</c:v>
                </c:pt>
                <c:pt idx="166">
                  <c:v>-2.4153013852314031</c:v>
                </c:pt>
                <c:pt idx="167">
                  <c:v>-1.6891188767031486</c:v>
                </c:pt>
                <c:pt idx="168">
                  <c:v>-2.6407229357438347</c:v>
                </c:pt>
                <c:pt idx="169">
                  <c:v>-3.4788418184501935</c:v>
                </c:pt>
                <c:pt idx="170">
                  <c:v>-2.6015583940127711</c:v>
                </c:pt>
                <c:pt idx="171">
                  <c:v>-2.8254967955650332</c:v>
                </c:pt>
                <c:pt idx="172">
                  <c:v>-2.3645792071358476</c:v>
                </c:pt>
                <c:pt idx="173">
                  <c:v>-1.9257898594948688</c:v>
                </c:pt>
                <c:pt idx="174">
                  <c:v>-3.0572417295285601</c:v>
                </c:pt>
                <c:pt idx="175">
                  <c:v>-2.9549386393902188</c:v>
                </c:pt>
                <c:pt idx="176">
                  <c:v>-1.9823421413636109</c:v>
                </c:pt>
                <c:pt idx="177">
                  <c:v>-1.3782846564303697</c:v>
                </c:pt>
                <c:pt idx="178">
                  <c:v>-1.941839774536863</c:v>
                </c:pt>
                <c:pt idx="179">
                  <c:v>-2.4312990351058539</c:v>
                </c:pt>
                <c:pt idx="180">
                  <c:v>-1.9894535013139036</c:v>
                </c:pt>
              </c:numCache>
            </c:numRef>
          </c:yVal>
          <c:smooth val="0"/>
          <c:extLst>
            <c:ext xmlns:c16="http://schemas.microsoft.com/office/drawing/2014/chart" uri="{C3380CC4-5D6E-409C-BE32-E72D297353CC}">
              <c16:uniqueId val="{00000004-2602-4438-BEEF-E19991B5AA6D}"/>
            </c:ext>
          </c:extLst>
        </c:ser>
        <c:dLbls>
          <c:showLegendKey val="0"/>
          <c:showVal val="0"/>
          <c:showCatName val="0"/>
          <c:showSerName val="0"/>
          <c:showPercent val="0"/>
          <c:showBubbleSize val="0"/>
        </c:dLbls>
        <c:axId val="1317455488"/>
        <c:axId val="1317444672"/>
      </c:scatterChart>
      <c:valAx>
        <c:axId val="1317455488"/>
        <c:scaling>
          <c:orientation val="minMax"/>
          <c:max val="3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17444672"/>
        <c:crosses val="autoZero"/>
        <c:crossBetween val="midCat"/>
        <c:majorUnit val="600"/>
      </c:valAx>
      <c:valAx>
        <c:axId val="131744467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l-GR" sz="1400" b="1" i="0" baseline="0">
                    <a:solidFill>
                      <a:sysClr val="windowText" lastClr="000000"/>
                    </a:solidFill>
                    <a:effectLst/>
                  </a:rPr>
                  <a:t>%Δ</a:t>
                </a:r>
                <a:r>
                  <a:rPr lang="en-CA" sz="1400" b="1" i="0" baseline="0">
                    <a:solidFill>
                      <a:sysClr val="windowText" lastClr="000000"/>
                    </a:solidFill>
                    <a:effectLst/>
                  </a:rPr>
                  <a:t>Canal Area</a:t>
                </a:r>
                <a:endParaRPr lang="en-CA" sz="8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317455488"/>
        <c:crosses val="autoZero"/>
        <c:crossBetween val="midCat"/>
      </c:valAx>
      <c:spPr>
        <a:noFill/>
        <a:ln w="12700">
          <a:solidFill>
            <a:schemeClr val="tx1"/>
          </a:solidFill>
        </a:ln>
        <a:effectLst/>
      </c:spPr>
    </c:plotArea>
    <c:legend>
      <c:legendPos val="r"/>
      <c:layout>
        <c:manualLayout>
          <c:xMode val="edge"/>
          <c:yMode val="edge"/>
          <c:x val="0.13868157581288157"/>
          <c:y val="4.8431998974998877E-2"/>
          <c:w val="0.12499134584978143"/>
          <c:h val="0.2016729150883135"/>
        </c:manualLayout>
      </c:layout>
      <c:overlay val="1"/>
      <c:spPr>
        <a:noFill/>
        <a:ln>
          <a:noFill/>
        </a:ln>
        <a:effectLst/>
      </c:spPr>
      <c:txPr>
        <a:bodyPr rot="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v>ADP</c:v>
          </c:tx>
          <c:spPr>
            <a:ln w="25400" cap="rnd">
              <a:solidFill>
                <a:srgbClr val="7030A0"/>
              </a:solidFill>
              <a:round/>
            </a:ln>
            <a:effectLst/>
          </c:spPr>
          <c:marker>
            <c:symbol val="none"/>
          </c:marker>
          <c:errBars>
            <c:errDir val="y"/>
            <c:errBarType val="both"/>
            <c:errValType val="cust"/>
            <c:noEndCap val="1"/>
            <c:plus>
              <c:numRef>
                <c:f>'200ADP'!$H$4:$H$184</c:f>
                <c:numCache>
                  <c:formatCode>General</c:formatCode>
                  <c:ptCount val="181"/>
                  <c:pt idx="0">
                    <c:v>8.8989926717325574</c:v>
                  </c:pt>
                  <c:pt idx="1">
                    <c:v>4.3163857022551086</c:v>
                  </c:pt>
                  <c:pt idx="2">
                    <c:v>3.9464414323672292</c:v>
                  </c:pt>
                  <c:pt idx="3">
                    <c:v>3.9733988296755229</c:v>
                  </c:pt>
                  <c:pt idx="4">
                    <c:v>4.1364013695915229</c:v>
                  </c:pt>
                  <c:pt idx="5">
                    <c:v>3.8044115052877006</c:v>
                  </c:pt>
                  <c:pt idx="6">
                    <c:v>3.8369651504796511</c:v>
                  </c:pt>
                  <c:pt idx="7">
                    <c:v>4.1656608348054522</c:v>
                  </c:pt>
                  <c:pt idx="8">
                    <c:v>3.7210372249717589</c:v>
                  </c:pt>
                  <c:pt idx="9">
                    <c:v>3.7726961257278488</c:v>
                  </c:pt>
                  <c:pt idx="10">
                    <c:v>4.0805966162092355</c:v>
                  </c:pt>
                  <c:pt idx="11">
                    <c:v>3.769787843514953</c:v>
                  </c:pt>
                  <c:pt idx="12">
                    <c:v>3.7151977985607432</c:v>
                  </c:pt>
                  <c:pt idx="13">
                    <c:v>4.0844815914001877</c:v>
                  </c:pt>
                  <c:pt idx="14">
                    <c:v>4.1088373018476654</c:v>
                  </c:pt>
                  <c:pt idx="15">
                    <c:v>0</c:v>
                  </c:pt>
                  <c:pt idx="16">
                    <c:v>6.3222446745793306</c:v>
                  </c:pt>
                  <c:pt idx="17">
                    <c:v>11.223625630796631</c:v>
                  </c:pt>
                  <c:pt idx="18">
                    <c:v>11.355840083066417</c:v>
                  </c:pt>
                  <c:pt idx="19">
                    <c:v>11.125497498785069</c:v>
                  </c:pt>
                  <c:pt idx="20">
                    <c:v>10.488057420088758</c:v>
                  </c:pt>
                  <c:pt idx="21">
                    <c:v>11.415883387836693</c:v>
                  </c:pt>
                  <c:pt idx="22">
                    <c:v>11.586165066748032</c:v>
                  </c:pt>
                  <c:pt idx="23">
                    <c:v>10.734100108600433</c:v>
                  </c:pt>
                  <c:pt idx="24">
                    <c:v>10.54749941582263</c:v>
                  </c:pt>
                  <c:pt idx="25">
                    <c:v>10.298487887970166</c:v>
                  </c:pt>
                  <c:pt idx="26">
                    <c:v>10.599893483471917</c:v>
                  </c:pt>
                  <c:pt idx="27">
                    <c:v>10.780013570039557</c:v>
                  </c:pt>
                  <c:pt idx="28">
                    <c:v>11.286311925001053</c:v>
                  </c:pt>
                  <c:pt idx="29">
                    <c:v>11.37647415812213</c:v>
                  </c:pt>
                  <c:pt idx="30">
                    <c:v>11.508430955010235</c:v>
                  </c:pt>
                  <c:pt idx="31">
                    <c:v>11.864605132659987</c:v>
                  </c:pt>
                  <c:pt idx="32">
                    <c:v>12.518239686501243</c:v>
                  </c:pt>
                  <c:pt idx="33">
                    <c:v>12.275478456374174</c:v>
                  </c:pt>
                  <c:pt idx="34">
                    <c:v>12.572517939100457</c:v>
                  </c:pt>
                  <c:pt idx="35">
                    <c:v>12.367916108165801</c:v>
                  </c:pt>
                  <c:pt idx="36">
                    <c:v>12.00875771166328</c:v>
                  </c:pt>
                  <c:pt idx="37">
                    <c:v>12.072177228449545</c:v>
                  </c:pt>
                  <c:pt idx="38">
                    <c:v>11.770296628750909</c:v>
                  </c:pt>
                  <c:pt idx="39">
                    <c:v>11.720833898070223</c:v>
                  </c:pt>
                  <c:pt idx="40">
                    <c:v>11.203998889029991</c:v>
                  </c:pt>
                  <c:pt idx="41">
                    <c:v>10.689706053885192</c:v>
                  </c:pt>
                  <c:pt idx="42">
                    <c:v>10.482456756239628</c:v>
                  </c:pt>
                  <c:pt idx="43">
                    <c:v>10.19376478588574</c:v>
                  </c:pt>
                  <c:pt idx="44">
                    <c:v>10.091316121233993</c:v>
                  </c:pt>
                  <c:pt idx="45">
                    <c:v>9.9801780677957108</c:v>
                  </c:pt>
                  <c:pt idx="46">
                    <c:v>9.4737741789227226</c:v>
                  </c:pt>
                  <c:pt idx="47">
                    <c:v>9.5147447143627293</c:v>
                  </c:pt>
                  <c:pt idx="48">
                    <c:v>9.3746057802766529</c:v>
                  </c:pt>
                  <c:pt idx="49">
                    <c:v>9.3923251547309192</c:v>
                  </c:pt>
                  <c:pt idx="50">
                    <c:v>9.5298205324335061</c:v>
                  </c:pt>
                  <c:pt idx="51">
                    <c:v>9.4356739840435804</c:v>
                  </c:pt>
                  <c:pt idx="52">
                    <c:v>9.2694477052671473</c:v>
                  </c:pt>
                  <c:pt idx="53">
                    <c:v>9.3451522922127346</c:v>
                  </c:pt>
                  <c:pt idx="54">
                    <c:v>9.5508790833229078</c:v>
                  </c:pt>
                  <c:pt idx="55">
                    <c:v>9.2636442078547994</c:v>
                  </c:pt>
                  <c:pt idx="56">
                    <c:v>9.3774847071959364</c:v>
                  </c:pt>
                  <c:pt idx="57">
                    <c:v>9.3411471278326044</c:v>
                  </c:pt>
                  <c:pt idx="58">
                    <c:v>9.3826402390384356</c:v>
                  </c:pt>
                  <c:pt idx="59">
                    <c:v>8.8393929970969847</c:v>
                  </c:pt>
                  <c:pt idx="60">
                    <c:v>9.054882432195571</c:v>
                  </c:pt>
                  <c:pt idx="61">
                    <c:v>8.8698988057842776</c:v>
                  </c:pt>
                  <c:pt idx="62">
                    <c:v>8.6866475980776929</c:v>
                  </c:pt>
                  <c:pt idx="63">
                    <c:v>8.8170656968475676</c:v>
                  </c:pt>
                  <c:pt idx="64">
                    <c:v>8.5223736879078711</c:v>
                  </c:pt>
                  <c:pt idx="65">
                    <c:v>8.6689151642294942</c:v>
                  </c:pt>
                  <c:pt idx="66">
                    <c:v>8.530505337810423</c:v>
                  </c:pt>
                  <c:pt idx="67">
                    <c:v>8.8261636787024997</c:v>
                  </c:pt>
                  <c:pt idx="68">
                    <c:v>8.6444186732493655</c:v>
                  </c:pt>
                  <c:pt idx="69">
                    <c:v>8.6084564795022658</c:v>
                  </c:pt>
                  <c:pt idx="70">
                    <c:v>8.3632766932313736</c:v>
                  </c:pt>
                  <c:pt idx="71">
                    <c:v>8.202260137296614</c:v>
                  </c:pt>
                  <c:pt idx="72">
                    <c:v>8.1286912699826406</c:v>
                  </c:pt>
                  <c:pt idx="73">
                    <c:v>8.0686885746171448</c:v>
                  </c:pt>
                  <c:pt idx="74">
                    <c:v>8.1272395055133462</c:v>
                  </c:pt>
                  <c:pt idx="75">
                    <c:v>8.1242947994378056</c:v>
                  </c:pt>
                  <c:pt idx="76">
                    <c:v>8.2445074051427749</c:v>
                  </c:pt>
                  <c:pt idx="77">
                    <c:v>8.0038768254147552</c:v>
                  </c:pt>
                  <c:pt idx="78">
                    <c:v>8.2950580058485386</c:v>
                  </c:pt>
                  <c:pt idx="79">
                    <c:v>8.0572958431184318</c:v>
                  </c:pt>
                  <c:pt idx="80">
                    <c:v>8.4687460033667996</c:v>
                  </c:pt>
                  <c:pt idx="81">
                    <c:v>8.2352954522209476</c:v>
                  </c:pt>
                  <c:pt idx="82">
                    <c:v>8.2839380599995849</c:v>
                  </c:pt>
                  <c:pt idx="83">
                    <c:v>8.4511207200783147</c:v>
                  </c:pt>
                  <c:pt idx="84">
                    <c:v>8.451832903503254</c:v>
                  </c:pt>
                  <c:pt idx="85">
                    <c:v>8.2731582734817124</c:v>
                  </c:pt>
                  <c:pt idx="86">
                    <c:v>8.7387158342493052</c:v>
                  </c:pt>
                  <c:pt idx="87">
                    <c:v>8.2735399848142812</c:v>
                  </c:pt>
                  <c:pt idx="88">
                    <c:v>8.3497082718418376</c:v>
                  </c:pt>
                  <c:pt idx="89">
                    <c:v>8.4764183193069194</c:v>
                  </c:pt>
                  <c:pt idx="90">
                    <c:v>8.7828043887931351</c:v>
                  </c:pt>
                  <c:pt idx="91">
                    <c:v>8.4822730506424122</c:v>
                  </c:pt>
                  <c:pt idx="92">
                    <c:v>8.4764286940122222</c:v>
                  </c:pt>
                  <c:pt idx="93">
                    <c:v>8.3386352404363429</c:v>
                  </c:pt>
                  <c:pt idx="94">
                    <c:v>8.4215932319689593</c:v>
                  </c:pt>
                  <c:pt idx="95">
                    <c:v>8.3616635327547968</c:v>
                  </c:pt>
                  <c:pt idx="96">
                    <c:v>8.5063691180445389</c:v>
                  </c:pt>
                  <c:pt idx="97">
                    <c:v>8.9254827709711559</c:v>
                  </c:pt>
                  <c:pt idx="98">
                    <c:v>8.5838724786333369</c:v>
                  </c:pt>
                  <c:pt idx="99">
                    <c:v>8.8007574771832164</c:v>
                  </c:pt>
                  <c:pt idx="100">
                    <c:v>8.8647615047255535</c:v>
                  </c:pt>
                  <c:pt idx="101">
                    <c:v>8.8027948188638838</c:v>
                  </c:pt>
                  <c:pt idx="102">
                    <c:v>9.2150560841497509</c:v>
                  </c:pt>
                  <c:pt idx="103">
                    <c:v>9.3747589504218247</c:v>
                  </c:pt>
                  <c:pt idx="104">
                    <c:v>9.5060832059458331</c:v>
                  </c:pt>
                  <c:pt idx="105">
                    <c:v>9.7855915688011113</c:v>
                  </c:pt>
                  <c:pt idx="106">
                    <c:v>9.7519989267847311</c:v>
                  </c:pt>
                  <c:pt idx="107">
                    <c:v>9.5124732751180989</c:v>
                  </c:pt>
                  <c:pt idx="108">
                    <c:v>10.032595496293121</c:v>
                  </c:pt>
                  <c:pt idx="109">
                    <c:v>10.380920263758124</c:v>
                  </c:pt>
                  <c:pt idx="110">
                    <c:v>10.177146843606433</c:v>
                  </c:pt>
                  <c:pt idx="111">
                    <c:v>10.237414393996758</c:v>
                  </c:pt>
                  <c:pt idx="112">
                    <c:v>10.359376351812461</c:v>
                  </c:pt>
                  <c:pt idx="113">
                    <c:v>9.5465628254418231</c:v>
                  </c:pt>
                  <c:pt idx="114">
                    <c:v>10.214395056327472</c:v>
                  </c:pt>
                  <c:pt idx="115">
                    <c:v>10.257117298537235</c:v>
                  </c:pt>
                  <c:pt idx="116">
                    <c:v>10.166079214760764</c:v>
                  </c:pt>
                  <c:pt idx="117">
                    <c:v>10.081914707605071</c:v>
                  </c:pt>
                  <c:pt idx="118">
                    <c:v>10.16716191244673</c:v>
                  </c:pt>
                  <c:pt idx="119">
                    <c:v>10.74486318268905</c:v>
                  </c:pt>
                  <c:pt idx="120">
                    <c:v>10.268532106313209</c:v>
                  </c:pt>
                  <c:pt idx="121">
                    <c:v>10.298506285484208</c:v>
                  </c:pt>
                  <c:pt idx="122">
                    <c:v>10.16908969136462</c:v>
                  </c:pt>
                  <c:pt idx="123">
                    <c:v>9.9218919332348197</c:v>
                  </c:pt>
                  <c:pt idx="124">
                    <c:v>10.189157488072619</c:v>
                  </c:pt>
                  <c:pt idx="125">
                    <c:v>9.7517898469351998</c:v>
                  </c:pt>
                  <c:pt idx="126">
                    <c:v>10.41380843611482</c:v>
                  </c:pt>
                  <c:pt idx="127">
                    <c:v>9.881087746990886</c:v>
                  </c:pt>
                  <c:pt idx="128">
                    <c:v>10.112508896547867</c:v>
                  </c:pt>
                  <c:pt idx="129">
                    <c:v>9.6030578939964766</c:v>
                  </c:pt>
                  <c:pt idx="130">
                    <c:v>9.7974040657329375</c:v>
                  </c:pt>
                  <c:pt idx="131">
                    <c:v>9.9994576745383217</c:v>
                  </c:pt>
                  <c:pt idx="132">
                    <c:v>11.381781478313684</c:v>
                  </c:pt>
                  <c:pt idx="133">
                    <c:v>9.6487439750624695</c:v>
                  </c:pt>
                  <c:pt idx="134">
                    <c:v>9.6668955196780857</c:v>
                  </c:pt>
                  <c:pt idx="135">
                    <c:v>9.8958726278352511</c:v>
                  </c:pt>
                  <c:pt idx="136">
                    <c:v>10.914395253974321</c:v>
                  </c:pt>
                  <c:pt idx="137">
                    <c:v>9.3721762010407978</c:v>
                  </c:pt>
                  <c:pt idx="138">
                    <c:v>9.4806305849904273</c:v>
                  </c:pt>
                  <c:pt idx="139">
                    <c:v>9.4701304501608625</c:v>
                  </c:pt>
                  <c:pt idx="140">
                    <c:v>10.011504034850766</c:v>
                  </c:pt>
                  <c:pt idx="141">
                    <c:v>9.7127190210750918</c:v>
                  </c:pt>
                  <c:pt idx="142">
                    <c:v>9.4803021717108535</c:v>
                  </c:pt>
                  <c:pt idx="143">
                    <c:v>9.8239418925077757</c:v>
                  </c:pt>
                  <c:pt idx="144">
                    <c:v>9.6952152553160929</c:v>
                  </c:pt>
                  <c:pt idx="145">
                    <c:v>10.096445203290644</c:v>
                  </c:pt>
                  <c:pt idx="146">
                    <c:v>9.845734956480559</c:v>
                  </c:pt>
                  <c:pt idx="147">
                    <c:v>9.8134655525016932</c:v>
                  </c:pt>
                  <c:pt idx="148">
                    <c:v>9.2271392390655969</c:v>
                  </c:pt>
                  <c:pt idx="149">
                    <c:v>9.2545219506661738</c:v>
                  </c:pt>
                  <c:pt idx="150">
                    <c:v>9.4472068436580052</c:v>
                  </c:pt>
                  <c:pt idx="151">
                    <c:v>8.8508879717851343</c:v>
                  </c:pt>
                  <c:pt idx="152">
                    <c:v>8.5822392174581346</c:v>
                  </c:pt>
                  <c:pt idx="153">
                    <c:v>8.4630992177178008</c:v>
                  </c:pt>
                  <c:pt idx="154">
                    <c:v>8.5440632598534627</c:v>
                  </c:pt>
                  <c:pt idx="155">
                    <c:v>8.4076866165618718</c:v>
                  </c:pt>
                  <c:pt idx="156">
                    <c:v>8.7716545562456556</c:v>
                  </c:pt>
                  <c:pt idx="157">
                    <c:v>8.4376246599213438</c:v>
                  </c:pt>
                  <c:pt idx="158">
                    <c:v>8.6556645276515702</c:v>
                  </c:pt>
                  <c:pt idx="159">
                    <c:v>8.7966557325140311</c:v>
                  </c:pt>
                  <c:pt idx="160">
                    <c:v>8.7510148600229858</c:v>
                  </c:pt>
                  <c:pt idx="161">
                    <c:v>8.214339665189943</c:v>
                  </c:pt>
                  <c:pt idx="162">
                    <c:v>8.2313001593191739</c:v>
                  </c:pt>
                  <c:pt idx="163">
                    <c:v>8.2377047700181905</c:v>
                  </c:pt>
                  <c:pt idx="164">
                    <c:v>8.4418264865895765</c:v>
                  </c:pt>
                  <c:pt idx="165">
                    <c:v>7.893365912154148</c:v>
                  </c:pt>
                  <c:pt idx="166">
                    <c:v>8.5945055267952171</c:v>
                  </c:pt>
                  <c:pt idx="167">
                    <c:v>8.2984604537884561</c:v>
                  </c:pt>
                  <c:pt idx="168">
                    <c:v>7.7120733164039299</c:v>
                  </c:pt>
                  <c:pt idx="169">
                    <c:v>8.2700064166365372</c:v>
                  </c:pt>
                  <c:pt idx="170">
                    <c:v>8.508120279641874</c:v>
                  </c:pt>
                  <c:pt idx="171">
                    <c:v>8.6347005468265063</c:v>
                  </c:pt>
                  <c:pt idx="172">
                    <c:v>7.9630089726462776</c:v>
                  </c:pt>
                  <c:pt idx="173">
                    <c:v>8.5679513042189921</c:v>
                  </c:pt>
                  <c:pt idx="174">
                    <c:v>7.9446627482735863</c:v>
                  </c:pt>
                  <c:pt idx="175">
                    <c:v>7.8164479082664933</c:v>
                  </c:pt>
                  <c:pt idx="176">
                    <c:v>8.6732790051908673</c:v>
                  </c:pt>
                  <c:pt idx="177">
                    <c:v>8.1079771596338812</c:v>
                  </c:pt>
                  <c:pt idx="178">
                    <c:v>8.5552021797687914</c:v>
                  </c:pt>
                  <c:pt idx="179">
                    <c:v>8.1643279476537689</c:v>
                  </c:pt>
                  <c:pt idx="180">
                    <c:v>7.8989927653068728</c:v>
                  </c:pt>
                </c:numCache>
              </c:numRef>
            </c:plus>
            <c:minus>
              <c:numRef>
                <c:f>'200ADP'!$H$4:$H$184</c:f>
                <c:numCache>
                  <c:formatCode>General</c:formatCode>
                  <c:ptCount val="181"/>
                  <c:pt idx="0">
                    <c:v>8.8989926717325574</c:v>
                  </c:pt>
                  <c:pt idx="1">
                    <c:v>4.3163857022551086</c:v>
                  </c:pt>
                  <c:pt idx="2">
                    <c:v>3.9464414323672292</c:v>
                  </c:pt>
                  <c:pt idx="3">
                    <c:v>3.9733988296755229</c:v>
                  </c:pt>
                  <c:pt idx="4">
                    <c:v>4.1364013695915229</c:v>
                  </c:pt>
                  <c:pt idx="5">
                    <c:v>3.8044115052877006</c:v>
                  </c:pt>
                  <c:pt idx="6">
                    <c:v>3.8369651504796511</c:v>
                  </c:pt>
                  <c:pt idx="7">
                    <c:v>4.1656608348054522</c:v>
                  </c:pt>
                  <c:pt idx="8">
                    <c:v>3.7210372249717589</c:v>
                  </c:pt>
                  <c:pt idx="9">
                    <c:v>3.7726961257278488</c:v>
                  </c:pt>
                  <c:pt idx="10">
                    <c:v>4.0805966162092355</c:v>
                  </c:pt>
                  <c:pt idx="11">
                    <c:v>3.769787843514953</c:v>
                  </c:pt>
                  <c:pt idx="12">
                    <c:v>3.7151977985607432</c:v>
                  </c:pt>
                  <c:pt idx="13">
                    <c:v>4.0844815914001877</c:v>
                  </c:pt>
                  <c:pt idx="14">
                    <c:v>4.1088373018476654</c:v>
                  </c:pt>
                  <c:pt idx="15">
                    <c:v>0</c:v>
                  </c:pt>
                  <c:pt idx="16">
                    <c:v>6.3222446745793306</c:v>
                  </c:pt>
                  <c:pt idx="17">
                    <c:v>11.223625630796631</c:v>
                  </c:pt>
                  <c:pt idx="18">
                    <c:v>11.355840083066417</c:v>
                  </c:pt>
                  <c:pt idx="19">
                    <c:v>11.125497498785069</c:v>
                  </c:pt>
                  <c:pt idx="20">
                    <c:v>10.488057420088758</c:v>
                  </c:pt>
                  <c:pt idx="21">
                    <c:v>11.415883387836693</c:v>
                  </c:pt>
                  <c:pt idx="22">
                    <c:v>11.586165066748032</c:v>
                  </c:pt>
                  <c:pt idx="23">
                    <c:v>10.734100108600433</c:v>
                  </c:pt>
                  <c:pt idx="24">
                    <c:v>10.54749941582263</c:v>
                  </c:pt>
                  <c:pt idx="25">
                    <c:v>10.298487887970166</c:v>
                  </c:pt>
                  <c:pt idx="26">
                    <c:v>10.599893483471917</c:v>
                  </c:pt>
                  <c:pt idx="27">
                    <c:v>10.780013570039557</c:v>
                  </c:pt>
                  <c:pt idx="28">
                    <c:v>11.286311925001053</c:v>
                  </c:pt>
                  <c:pt idx="29">
                    <c:v>11.37647415812213</c:v>
                  </c:pt>
                  <c:pt idx="30">
                    <c:v>11.508430955010235</c:v>
                  </c:pt>
                  <c:pt idx="31">
                    <c:v>11.864605132659987</c:v>
                  </c:pt>
                  <c:pt idx="32">
                    <c:v>12.518239686501243</c:v>
                  </c:pt>
                  <c:pt idx="33">
                    <c:v>12.275478456374174</c:v>
                  </c:pt>
                  <c:pt idx="34">
                    <c:v>12.572517939100457</c:v>
                  </c:pt>
                  <c:pt idx="35">
                    <c:v>12.367916108165801</c:v>
                  </c:pt>
                  <c:pt idx="36">
                    <c:v>12.00875771166328</c:v>
                  </c:pt>
                  <c:pt idx="37">
                    <c:v>12.072177228449545</c:v>
                  </c:pt>
                  <c:pt idx="38">
                    <c:v>11.770296628750909</c:v>
                  </c:pt>
                  <c:pt idx="39">
                    <c:v>11.720833898070223</c:v>
                  </c:pt>
                  <c:pt idx="40">
                    <c:v>11.203998889029991</c:v>
                  </c:pt>
                  <c:pt idx="41">
                    <c:v>10.689706053885192</c:v>
                  </c:pt>
                  <c:pt idx="42">
                    <c:v>10.482456756239628</c:v>
                  </c:pt>
                  <c:pt idx="43">
                    <c:v>10.19376478588574</c:v>
                  </c:pt>
                  <c:pt idx="44">
                    <c:v>10.091316121233993</c:v>
                  </c:pt>
                  <c:pt idx="45">
                    <c:v>9.9801780677957108</c:v>
                  </c:pt>
                  <c:pt idx="46">
                    <c:v>9.4737741789227226</c:v>
                  </c:pt>
                  <c:pt idx="47">
                    <c:v>9.5147447143627293</c:v>
                  </c:pt>
                  <c:pt idx="48">
                    <c:v>9.3746057802766529</c:v>
                  </c:pt>
                  <c:pt idx="49">
                    <c:v>9.3923251547309192</c:v>
                  </c:pt>
                  <c:pt idx="50">
                    <c:v>9.5298205324335061</c:v>
                  </c:pt>
                  <c:pt idx="51">
                    <c:v>9.4356739840435804</c:v>
                  </c:pt>
                  <c:pt idx="52">
                    <c:v>9.2694477052671473</c:v>
                  </c:pt>
                  <c:pt idx="53">
                    <c:v>9.3451522922127346</c:v>
                  </c:pt>
                  <c:pt idx="54">
                    <c:v>9.5508790833229078</c:v>
                  </c:pt>
                  <c:pt idx="55">
                    <c:v>9.2636442078547994</c:v>
                  </c:pt>
                  <c:pt idx="56">
                    <c:v>9.3774847071959364</c:v>
                  </c:pt>
                  <c:pt idx="57">
                    <c:v>9.3411471278326044</c:v>
                  </c:pt>
                  <c:pt idx="58">
                    <c:v>9.3826402390384356</c:v>
                  </c:pt>
                  <c:pt idx="59">
                    <c:v>8.8393929970969847</c:v>
                  </c:pt>
                  <c:pt idx="60">
                    <c:v>9.054882432195571</c:v>
                  </c:pt>
                  <c:pt idx="61">
                    <c:v>8.8698988057842776</c:v>
                  </c:pt>
                  <c:pt idx="62">
                    <c:v>8.6866475980776929</c:v>
                  </c:pt>
                  <c:pt idx="63">
                    <c:v>8.8170656968475676</c:v>
                  </c:pt>
                  <c:pt idx="64">
                    <c:v>8.5223736879078711</c:v>
                  </c:pt>
                  <c:pt idx="65">
                    <c:v>8.6689151642294942</c:v>
                  </c:pt>
                  <c:pt idx="66">
                    <c:v>8.530505337810423</c:v>
                  </c:pt>
                  <c:pt idx="67">
                    <c:v>8.8261636787024997</c:v>
                  </c:pt>
                  <c:pt idx="68">
                    <c:v>8.6444186732493655</c:v>
                  </c:pt>
                  <c:pt idx="69">
                    <c:v>8.6084564795022658</c:v>
                  </c:pt>
                  <c:pt idx="70">
                    <c:v>8.3632766932313736</c:v>
                  </c:pt>
                  <c:pt idx="71">
                    <c:v>8.202260137296614</c:v>
                  </c:pt>
                  <c:pt idx="72">
                    <c:v>8.1286912699826406</c:v>
                  </c:pt>
                  <c:pt idx="73">
                    <c:v>8.0686885746171448</c:v>
                  </c:pt>
                  <c:pt idx="74">
                    <c:v>8.1272395055133462</c:v>
                  </c:pt>
                  <c:pt idx="75">
                    <c:v>8.1242947994378056</c:v>
                  </c:pt>
                  <c:pt idx="76">
                    <c:v>8.2445074051427749</c:v>
                  </c:pt>
                  <c:pt idx="77">
                    <c:v>8.0038768254147552</c:v>
                  </c:pt>
                  <c:pt idx="78">
                    <c:v>8.2950580058485386</c:v>
                  </c:pt>
                  <c:pt idx="79">
                    <c:v>8.0572958431184318</c:v>
                  </c:pt>
                  <c:pt idx="80">
                    <c:v>8.4687460033667996</c:v>
                  </c:pt>
                  <c:pt idx="81">
                    <c:v>8.2352954522209476</c:v>
                  </c:pt>
                  <c:pt idx="82">
                    <c:v>8.2839380599995849</c:v>
                  </c:pt>
                  <c:pt idx="83">
                    <c:v>8.4511207200783147</c:v>
                  </c:pt>
                  <c:pt idx="84">
                    <c:v>8.451832903503254</c:v>
                  </c:pt>
                  <c:pt idx="85">
                    <c:v>8.2731582734817124</c:v>
                  </c:pt>
                  <c:pt idx="86">
                    <c:v>8.7387158342493052</c:v>
                  </c:pt>
                  <c:pt idx="87">
                    <c:v>8.2735399848142812</c:v>
                  </c:pt>
                  <c:pt idx="88">
                    <c:v>8.3497082718418376</c:v>
                  </c:pt>
                  <c:pt idx="89">
                    <c:v>8.4764183193069194</c:v>
                  </c:pt>
                  <c:pt idx="90">
                    <c:v>8.7828043887931351</c:v>
                  </c:pt>
                  <c:pt idx="91">
                    <c:v>8.4822730506424122</c:v>
                  </c:pt>
                  <c:pt idx="92">
                    <c:v>8.4764286940122222</c:v>
                  </c:pt>
                  <c:pt idx="93">
                    <c:v>8.3386352404363429</c:v>
                  </c:pt>
                  <c:pt idx="94">
                    <c:v>8.4215932319689593</c:v>
                  </c:pt>
                  <c:pt idx="95">
                    <c:v>8.3616635327547968</c:v>
                  </c:pt>
                  <c:pt idx="96">
                    <c:v>8.5063691180445389</c:v>
                  </c:pt>
                  <c:pt idx="97">
                    <c:v>8.9254827709711559</c:v>
                  </c:pt>
                  <c:pt idx="98">
                    <c:v>8.5838724786333369</c:v>
                  </c:pt>
                  <c:pt idx="99">
                    <c:v>8.8007574771832164</c:v>
                  </c:pt>
                  <c:pt idx="100">
                    <c:v>8.8647615047255535</c:v>
                  </c:pt>
                  <c:pt idx="101">
                    <c:v>8.8027948188638838</c:v>
                  </c:pt>
                  <c:pt idx="102">
                    <c:v>9.2150560841497509</c:v>
                  </c:pt>
                  <c:pt idx="103">
                    <c:v>9.3747589504218247</c:v>
                  </c:pt>
                  <c:pt idx="104">
                    <c:v>9.5060832059458331</c:v>
                  </c:pt>
                  <c:pt idx="105">
                    <c:v>9.7855915688011113</c:v>
                  </c:pt>
                  <c:pt idx="106">
                    <c:v>9.7519989267847311</c:v>
                  </c:pt>
                  <c:pt idx="107">
                    <c:v>9.5124732751180989</c:v>
                  </c:pt>
                  <c:pt idx="108">
                    <c:v>10.032595496293121</c:v>
                  </c:pt>
                  <c:pt idx="109">
                    <c:v>10.380920263758124</c:v>
                  </c:pt>
                  <c:pt idx="110">
                    <c:v>10.177146843606433</c:v>
                  </c:pt>
                  <c:pt idx="111">
                    <c:v>10.237414393996758</c:v>
                  </c:pt>
                  <c:pt idx="112">
                    <c:v>10.359376351812461</c:v>
                  </c:pt>
                  <c:pt idx="113">
                    <c:v>9.5465628254418231</c:v>
                  </c:pt>
                  <c:pt idx="114">
                    <c:v>10.214395056327472</c:v>
                  </c:pt>
                  <c:pt idx="115">
                    <c:v>10.257117298537235</c:v>
                  </c:pt>
                  <c:pt idx="116">
                    <c:v>10.166079214760764</c:v>
                  </c:pt>
                  <c:pt idx="117">
                    <c:v>10.081914707605071</c:v>
                  </c:pt>
                  <c:pt idx="118">
                    <c:v>10.16716191244673</c:v>
                  </c:pt>
                  <c:pt idx="119">
                    <c:v>10.74486318268905</c:v>
                  </c:pt>
                  <c:pt idx="120">
                    <c:v>10.268532106313209</c:v>
                  </c:pt>
                  <c:pt idx="121">
                    <c:v>10.298506285484208</c:v>
                  </c:pt>
                  <c:pt idx="122">
                    <c:v>10.16908969136462</c:v>
                  </c:pt>
                  <c:pt idx="123">
                    <c:v>9.9218919332348197</c:v>
                  </c:pt>
                  <c:pt idx="124">
                    <c:v>10.189157488072619</c:v>
                  </c:pt>
                  <c:pt idx="125">
                    <c:v>9.7517898469351998</c:v>
                  </c:pt>
                  <c:pt idx="126">
                    <c:v>10.41380843611482</c:v>
                  </c:pt>
                  <c:pt idx="127">
                    <c:v>9.881087746990886</c:v>
                  </c:pt>
                  <c:pt idx="128">
                    <c:v>10.112508896547867</c:v>
                  </c:pt>
                  <c:pt idx="129">
                    <c:v>9.6030578939964766</c:v>
                  </c:pt>
                  <c:pt idx="130">
                    <c:v>9.7974040657329375</c:v>
                  </c:pt>
                  <c:pt idx="131">
                    <c:v>9.9994576745383217</c:v>
                  </c:pt>
                  <c:pt idx="132">
                    <c:v>11.381781478313684</c:v>
                  </c:pt>
                  <c:pt idx="133">
                    <c:v>9.6487439750624695</c:v>
                  </c:pt>
                  <c:pt idx="134">
                    <c:v>9.6668955196780857</c:v>
                  </c:pt>
                  <c:pt idx="135">
                    <c:v>9.8958726278352511</c:v>
                  </c:pt>
                  <c:pt idx="136">
                    <c:v>10.914395253974321</c:v>
                  </c:pt>
                  <c:pt idx="137">
                    <c:v>9.3721762010407978</c:v>
                  </c:pt>
                  <c:pt idx="138">
                    <c:v>9.4806305849904273</c:v>
                  </c:pt>
                  <c:pt idx="139">
                    <c:v>9.4701304501608625</c:v>
                  </c:pt>
                  <c:pt idx="140">
                    <c:v>10.011504034850766</c:v>
                  </c:pt>
                  <c:pt idx="141">
                    <c:v>9.7127190210750918</c:v>
                  </c:pt>
                  <c:pt idx="142">
                    <c:v>9.4803021717108535</c:v>
                  </c:pt>
                  <c:pt idx="143">
                    <c:v>9.8239418925077757</c:v>
                  </c:pt>
                  <c:pt idx="144">
                    <c:v>9.6952152553160929</c:v>
                  </c:pt>
                  <c:pt idx="145">
                    <c:v>10.096445203290644</c:v>
                  </c:pt>
                  <c:pt idx="146">
                    <c:v>9.845734956480559</c:v>
                  </c:pt>
                  <c:pt idx="147">
                    <c:v>9.8134655525016932</c:v>
                  </c:pt>
                  <c:pt idx="148">
                    <c:v>9.2271392390655969</c:v>
                  </c:pt>
                  <c:pt idx="149">
                    <c:v>9.2545219506661738</c:v>
                  </c:pt>
                  <c:pt idx="150">
                    <c:v>9.4472068436580052</c:v>
                  </c:pt>
                  <c:pt idx="151">
                    <c:v>8.8508879717851343</c:v>
                  </c:pt>
                  <c:pt idx="152">
                    <c:v>8.5822392174581346</c:v>
                  </c:pt>
                  <c:pt idx="153">
                    <c:v>8.4630992177178008</c:v>
                  </c:pt>
                  <c:pt idx="154">
                    <c:v>8.5440632598534627</c:v>
                  </c:pt>
                  <c:pt idx="155">
                    <c:v>8.4076866165618718</c:v>
                  </c:pt>
                  <c:pt idx="156">
                    <c:v>8.7716545562456556</c:v>
                  </c:pt>
                  <c:pt idx="157">
                    <c:v>8.4376246599213438</c:v>
                  </c:pt>
                  <c:pt idx="158">
                    <c:v>8.6556645276515702</c:v>
                  </c:pt>
                  <c:pt idx="159">
                    <c:v>8.7966557325140311</c:v>
                  </c:pt>
                  <c:pt idx="160">
                    <c:v>8.7510148600229858</c:v>
                  </c:pt>
                  <c:pt idx="161">
                    <c:v>8.214339665189943</c:v>
                  </c:pt>
                  <c:pt idx="162">
                    <c:v>8.2313001593191739</c:v>
                  </c:pt>
                  <c:pt idx="163">
                    <c:v>8.2377047700181905</c:v>
                  </c:pt>
                  <c:pt idx="164">
                    <c:v>8.4418264865895765</c:v>
                  </c:pt>
                  <c:pt idx="165">
                    <c:v>7.893365912154148</c:v>
                  </c:pt>
                  <c:pt idx="166">
                    <c:v>8.5945055267952171</c:v>
                  </c:pt>
                  <c:pt idx="167">
                    <c:v>8.2984604537884561</c:v>
                  </c:pt>
                  <c:pt idx="168">
                    <c:v>7.7120733164039299</c:v>
                  </c:pt>
                  <c:pt idx="169">
                    <c:v>8.2700064166365372</c:v>
                  </c:pt>
                  <c:pt idx="170">
                    <c:v>8.508120279641874</c:v>
                  </c:pt>
                  <c:pt idx="171">
                    <c:v>8.6347005468265063</c:v>
                  </c:pt>
                  <c:pt idx="172">
                    <c:v>7.9630089726462776</c:v>
                  </c:pt>
                  <c:pt idx="173">
                    <c:v>8.5679513042189921</c:v>
                  </c:pt>
                  <c:pt idx="174">
                    <c:v>7.9446627482735863</c:v>
                  </c:pt>
                  <c:pt idx="175">
                    <c:v>7.8164479082664933</c:v>
                  </c:pt>
                  <c:pt idx="176">
                    <c:v>8.6732790051908673</c:v>
                  </c:pt>
                  <c:pt idx="177">
                    <c:v>8.1079771596338812</c:v>
                  </c:pt>
                  <c:pt idx="178">
                    <c:v>8.5552021797687914</c:v>
                  </c:pt>
                  <c:pt idx="179">
                    <c:v>8.1643279476537689</c:v>
                  </c:pt>
                  <c:pt idx="180">
                    <c:v>7.8989927653068728</c:v>
                  </c:pt>
                </c:numCache>
              </c:numRef>
            </c:minus>
            <c:spPr>
              <a:noFill/>
              <a:ln w="50800" cap="flat" cmpd="sng" algn="ctr">
                <a:solidFill>
                  <a:srgbClr val="B381D9">
                    <a:alpha val="29804"/>
                  </a:srgbClr>
                </a:solidFill>
                <a:round/>
              </a:ln>
              <a:effectLst/>
            </c:spPr>
          </c:errBars>
          <c:xVal>
            <c:numRef>
              <c:f>'200ADP'!$A$4:$A$184</c:f>
              <c:numCache>
                <c:formatCode>General</c:formatCode>
                <c:ptCount val="181"/>
                <c:pt idx="0">
                  <c:v>0</c:v>
                </c:pt>
                <c:pt idx="1">
                  <c:v>20</c:v>
                </c:pt>
                <c:pt idx="2">
                  <c:v>40</c:v>
                </c:pt>
                <c:pt idx="3">
                  <c:v>60</c:v>
                </c:pt>
                <c:pt idx="4">
                  <c:v>80</c:v>
                </c:pt>
                <c:pt idx="5">
                  <c:v>100</c:v>
                </c:pt>
                <c:pt idx="6">
                  <c:v>120</c:v>
                </c:pt>
                <c:pt idx="7">
                  <c:v>140</c:v>
                </c:pt>
                <c:pt idx="8">
                  <c:v>160</c:v>
                </c:pt>
                <c:pt idx="9">
                  <c:v>180</c:v>
                </c:pt>
                <c:pt idx="10">
                  <c:v>200</c:v>
                </c:pt>
                <c:pt idx="11">
                  <c:v>220</c:v>
                </c:pt>
                <c:pt idx="12">
                  <c:v>240</c:v>
                </c:pt>
                <c:pt idx="13">
                  <c:v>260</c:v>
                </c:pt>
                <c:pt idx="14">
                  <c:v>280</c:v>
                </c:pt>
                <c:pt idx="15">
                  <c:v>300</c:v>
                </c:pt>
                <c:pt idx="16">
                  <c:v>320</c:v>
                </c:pt>
                <c:pt idx="17">
                  <c:v>340</c:v>
                </c:pt>
                <c:pt idx="18">
                  <c:v>360</c:v>
                </c:pt>
                <c:pt idx="19">
                  <c:v>380</c:v>
                </c:pt>
                <c:pt idx="20">
                  <c:v>400</c:v>
                </c:pt>
                <c:pt idx="21">
                  <c:v>420</c:v>
                </c:pt>
                <c:pt idx="22">
                  <c:v>440</c:v>
                </c:pt>
                <c:pt idx="23">
                  <c:v>460</c:v>
                </c:pt>
                <c:pt idx="24">
                  <c:v>480</c:v>
                </c:pt>
                <c:pt idx="25">
                  <c:v>500</c:v>
                </c:pt>
                <c:pt idx="26">
                  <c:v>520</c:v>
                </c:pt>
                <c:pt idx="27">
                  <c:v>540</c:v>
                </c:pt>
                <c:pt idx="28">
                  <c:v>560</c:v>
                </c:pt>
                <c:pt idx="29">
                  <c:v>580</c:v>
                </c:pt>
                <c:pt idx="30">
                  <c:v>600</c:v>
                </c:pt>
                <c:pt idx="31">
                  <c:v>620</c:v>
                </c:pt>
                <c:pt idx="32">
                  <c:v>640</c:v>
                </c:pt>
                <c:pt idx="33">
                  <c:v>660</c:v>
                </c:pt>
                <c:pt idx="34">
                  <c:v>680</c:v>
                </c:pt>
                <c:pt idx="35">
                  <c:v>700</c:v>
                </c:pt>
                <c:pt idx="36">
                  <c:v>720</c:v>
                </c:pt>
                <c:pt idx="37">
                  <c:v>740</c:v>
                </c:pt>
                <c:pt idx="38">
                  <c:v>760</c:v>
                </c:pt>
                <c:pt idx="39">
                  <c:v>780</c:v>
                </c:pt>
                <c:pt idx="40">
                  <c:v>800</c:v>
                </c:pt>
                <c:pt idx="41">
                  <c:v>820</c:v>
                </c:pt>
                <c:pt idx="42">
                  <c:v>840</c:v>
                </c:pt>
                <c:pt idx="43">
                  <c:v>860</c:v>
                </c:pt>
                <c:pt idx="44">
                  <c:v>880</c:v>
                </c:pt>
                <c:pt idx="45">
                  <c:v>900</c:v>
                </c:pt>
                <c:pt idx="46">
                  <c:v>920</c:v>
                </c:pt>
                <c:pt idx="47">
                  <c:v>940</c:v>
                </c:pt>
                <c:pt idx="48">
                  <c:v>960</c:v>
                </c:pt>
                <c:pt idx="49">
                  <c:v>980</c:v>
                </c:pt>
                <c:pt idx="50">
                  <c:v>1000</c:v>
                </c:pt>
                <c:pt idx="51">
                  <c:v>1020</c:v>
                </c:pt>
                <c:pt idx="52">
                  <c:v>1040</c:v>
                </c:pt>
                <c:pt idx="53">
                  <c:v>1060</c:v>
                </c:pt>
                <c:pt idx="54">
                  <c:v>1080</c:v>
                </c:pt>
                <c:pt idx="55">
                  <c:v>1100</c:v>
                </c:pt>
                <c:pt idx="56">
                  <c:v>1120</c:v>
                </c:pt>
                <c:pt idx="57">
                  <c:v>1140</c:v>
                </c:pt>
                <c:pt idx="58">
                  <c:v>1160</c:v>
                </c:pt>
                <c:pt idx="59">
                  <c:v>1180</c:v>
                </c:pt>
                <c:pt idx="60">
                  <c:v>1200</c:v>
                </c:pt>
                <c:pt idx="61">
                  <c:v>1220</c:v>
                </c:pt>
                <c:pt idx="62">
                  <c:v>1240</c:v>
                </c:pt>
                <c:pt idx="63">
                  <c:v>1260</c:v>
                </c:pt>
                <c:pt idx="64">
                  <c:v>1280</c:v>
                </c:pt>
                <c:pt idx="65">
                  <c:v>1300</c:v>
                </c:pt>
                <c:pt idx="66">
                  <c:v>1320</c:v>
                </c:pt>
                <c:pt idx="67">
                  <c:v>1340</c:v>
                </c:pt>
                <c:pt idx="68">
                  <c:v>1360</c:v>
                </c:pt>
                <c:pt idx="69">
                  <c:v>1380</c:v>
                </c:pt>
                <c:pt idx="70">
                  <c:v>1400</c:v>
                </c:pt>
                <c:pt idx="71">
                  <c:v>1420</c:v>
                </c:pt>
                <c:pt idx="72">
                  <c:v>1440</c:v>
                </c:pt>
                <c:pt idx="73">
                  <c:v>1460</c:v>
                </c:pt>
                <c:pt idx="74">
                  <c:v>1480</c:v>
                </c:pt>
                <c:pt idx="75">
                  <c:v>1500</c:v>
                </c:pt>
                <c:pt idx="76">
                  <c:v>1520</c:v>
                </c:pt>
                <c:pt idx="77">
                  <c:v>1540</c:v>
                </c:pt>
                <c:pt idx="78">
                  <c:v>1560</c:v>
                </c:pt>
                <c:pt idx="79">
                  <c:v>1580</c:v>
                </c:pt>
                <c:pt idx="80">
                  <c:v>1600</c:v>
                </c:pt>
                <c:pt idx="81">
                  <c:v>1620</c:v>
                </c:pt>
                <c:pt idx="82">
                  <c:v>1640</c:v>
                </c:pt>
                <c:pt idx="83">
                  <c:v>1660</c:v>
                </c:pt>
                <c:pt idx="84">
                  <c:v>1680</c:v>
                </c:pt>
                <c:pt idx="85">
                  <c:v>1700</c:v>
                </c:pt>
                <c:pt idx="86">
                  <c:v>1720</c:v>
                </c:pt>
                <c:pt idx="87">
                  <c:v>1740</c:v>
                </c:pt>
                <c:pt idx="88">
                  <c:v>1760</c:v>
                </c:pt>
                <c:pt idx="89">
                  <c:v>1780</c:v>
                </c:pt>
                <c:pt idx="90">
                  <c:v>1800</c:v>
                </c:pt>
                <c:pt idx="91">
                  <c:v>1820</c:v>
                </c:pt>
                <c:pt idx="92">
                  <c:v>1840</c:v>
                </c:pt>
                <c:pt idx="93">
                  <c:v>1860</c:v>
                </c:pt>
                <c:pt idx="94">
                  <c:v>1880</c:v>
                </c:pt>
                <c:pt idx="95">
                  <c:v>1900</c:v>
                </c:pt>
                <c:pt idx="96">
                  <c:v>1920</c:v>
                </c:pt>
                <c:pt idx="97">
                  <c:v>1940</c:v>
                </c:pt>
                <c:pt idx="98">
                  <c:v>1960</c:v>
                </c:pt>
                <c:pt idx="99">
                  <c:v>1980</c:v>
                </c:pt>
                <c:pt idx="100">
                  <c:v>2000</c:v>
                </c:pt>
                <c:pt idx="101">
                  <c:v>2020</c:v>
                </c:pt>
                <c:pt idx="102">
                  <c:v>2040</c:v>
                </c:pt>
                <c:pt idx="103">
                  <c:v>2060</c:v>
                </c:pt>
                <c:pt idx="104">
                  <c:v>2080</c:v>
                </c:pt>
                <c:pt idx="105">
                  <c:v>2100</c:v>
                </c:pt>
                <c:pt idx="106">
                  <c:v>2120</c:v>
                </c:pt>
                <c:pt idx="107">
                  <c:v>2140</c:v>
                </c:pt>
                <c:pt idx="108">
                  <c:v>2160</c:v>
                </c:pt>
                <c:pt idx="109">
                  <c:v>2180</c:v>
                </c:pt>
                <c:pt idx="110">
                  <c:v>2200</c:v>
                </c:pt>
                <c:pt idx="111">
                  <c:v>2220</c:v>
                </c:pt>
                <c:pt idx="112">
                  <c:v>2240</c:v>
                </c:pt>
                <c:pt idx="113">
                  <c:v>2260</c:v>
                </c:pt>
                <c:pt idx="114">
                  <c:v>2280</c:v>
                </c:pt>
                <c:pt idx="115">
                  <c:v>2300</c:v>
                </c:pt>
                <c:pt idx="116">
                  <c:v>2320</c:v>
                </c:pt>
                <c:pt idx="117">
                  <c:v>2340</c:v>
                </c:pt>
                <c:pt idx="118">
                  <c:v>2360</c:v>
                </c:pt>
                <c:pt idx="119">
                  <c:v>2380</c:v>
                </c:pt>
                <c:pt idx="120">
                  <c:v>2400</c:v>
                </c:pt>
                <c:pt idx="121">
                  <c:v>2420</c:v>
                </c:pt>
                <c:pt idx="122">
                  <c:v>2440</c:v>
                </c:pt>
                <c:pt idx="123">
                  <c:v>2460</c:v>
                </c:pt>
                <c:pt idx="124">
                  <c:v>2480</c:v>
                </c:pt>
                <c:pt idx="125">
                  <c:v>2500</c:v>
                </c:pt>
                <c:pt idx="126">
                  <c:v>2520</c:v>
                </c:pt>
                <c:pt idx="127">
                  <c:v>2540</c:v>
                </c:pt>
                <c:pt idx="128">
                  <c:v>2560</c:v>
                </c:pt>
                <c:pt idx="129">
                  <c:v>2580</c:v>
                </c:pt>
                <c:pt idx="130">
                  <c:v>2600</c:v>
                </c:pt>
                <c:pt idx="131">
                  <c:v>2620</c:v>
                </c:pt>
                <c:pt idx="132">
                  <c:v>2640</c:v>
                </c:pt>
                <c:pt idx="133">
                  <c:v>2660</c:v>
                </c:pt>
                <c:pt idx="134">
                  <c:v>2680</c:v>
                </c:pt>
                <c:pt idx="135">
                  <c:v>2700</c:v>
                </c:pt>
                <c:pt idx="136">
                  <c:v>2720</c:v>
                </c:pt>
                <c:pt idx="137">
                  <c:v>2740</c:v>
                </c:pt>
                <c:pt idx="138">
                  <c:v>2760</c:v>
                </c:pt>
                <c:pt idx="139">
                  <c:v>2780</c:v>
                </c:pt>
                <c:pt idx="140">
                  <c:v>2800</c:v>
                </c:pt>
                <c:pt idx="141">
                  <c:v>2820</c:v>
                </c:pt>
                <c:pt idx="142">
                  <c:v>2840</c:v>
                </c:pt>
                <c:pt idx="143">
                  <c:v>2860</c:v>
                </c:pt>
                <c:pt idx="144">
                  <c:v>2880</c:v>
                </c:pt>
                <c:pt idx="145">
                  <c:v>2900</c:v>
                </c:pt>
                <c:pt idx="146">
                  <c:v>2920</c:v>
                </c:pt>
                <c:pt idx="147">
                  <c:v>2940</c:v>
                </c:pt>
                <c:pt idx="148">
                  <c:v>2960</c:v>
                </c:pt>
                <c:pt idx="149">
                  <c:v>2980</c:v>
                </c:pt>
                <c:pt idx="150">
                  <c:v>3000</c:v>
                </c:pt>
                <c:pt idx="151">
                  <c:v>3020</c:v>
                </c:pt>
                <c:pt idx="152">
                  <c:v>3040</c:v>
                </c:pt>
                <c:pt idx="153">
                  <c:v>3060</c:v>
                </c:pt>
                <c:pt idx="154">
                  <c:v>3080</c:v>
                </c:pt>
                <c:pt idx="155">
                  <c:v>3100</c:v>
                </c:pt>
                <c:pt idx="156">
                  <c:v>3120</c:v>
                </c:pt>
                <c:pt idx="157">
                  <c:v>3140</c:v>
                </c:pt>
                <c:pt idx="158">
                  <c:v>3160</c:v>
                </c:pt>
                <c:pt idx="159">
                  <c:v>3180</c:v>
                </c:pt>
                <c:pt idx="160">
                  <c:v>3200</c:v>
                </c:pt>
                <c:pt idx="161">
                  <c:v>3220</c:v>
                </c:pt>
                <c:pt idx="162">
                  <c:v>3240</c:v>
                </c:pt>
                <c:pt idx="163">
                  <c:v>3260</c:v>
                </c:pt>
                <c:pt idx="164">
                  <c:v>3280</c:v>
                </c:pt>
                <c:pt idx="165">
                  <c:v>3300</c:v>
                </c:pt>
                <c:pt idx="166">
                  <c:v>3320</c:v>
                </c:pt>
                <c:pt idx="167">
                  <c:v>3340</c:v>
                </c:pt>
                <c:pt idx="168">
                  <c:v>3360</c:v>
                </c:pt>
                <c:pt idx="169">
                  <c:v>3380</c:v>
                </c:pt>
                <c:pt idx="170">
                  <c:v>3400</c:v>
                </c:pt>
                <c:pt idx="171">
                  <c:v>3420</c:v>
                </c:pt>
                <c:pt idx="172">
                  <c:v>3440</c:v>
                </c:pt>
                <c:pt idx="173">
                  <c:v>3460</c:v>
                </c:pt>
                <c:pt idx="174">
                  <c:v>3480</c:v>
                </c:pt>
                <c:pt idx="175">
                  <c:v>3500</c:v>
                </c:pt>
                <c:pt idx="176">
                  <c:v>3520</c:v>
                </c:pt>
                <c:pt idx="177">
                  <c:v>3540</c:v>
                </c:pt>
                <c:pt idx="178">
                  <c:v>3560</c:v>
                </c:pt>
                <c:pt idx="179">
                  <c:v>3580</c:v>
                </c:pt>
                <c:pt idx="180">
                  <c:v>3600</c:v>
                </c:pt>
              </c:numCache>
            </c:numRef>
          </c:xVal>
          <c:yVal>
            <c:numRef>
              <c:f>'200ADP'!$G$4:$G$184</c:f>
              <c:numCache>
                <c:formatCode>General</c:formatCode>
                <c:ptCount val="181"/>
                <c:pt idx="0">
                  <c:v>9.1037712080234794</c:v>
                </c:pt>
                <c:pt idx="1">
                  <c:v>-0.77588888662840194</c:v>
                </c:pt>
                <c:pt idx="2">
                  <c:v>-9.2992914186668149E-2</c:v>
                </c:pt>
                <c:pt idx="3">
                  <c:v>-0.31046009777353145</c:v>
                </c:pt>
                <c:pt idx="4">
                  <c:v>0.19021628556792941</c:v>
                </c:pt>
                <c:pt idx="5">
                  <c:v>0.50458165228585949</c:v>
                </c:pt>
                <c:pt idx="6">
                  <c:v>0.2642011634971615</c:v>
                </c:pt>
                <c:pt idx="7">
                  <c:v>0.84844521004057438</c:v>
                </c:pt>
                <c:pt idx="8">
                  <c:v>1.4425787507458725</c:v>
                </c:pt>
                <c:pt idx="9">
                  <c:v>0.12115406058581382</c:v>
                </c:pt>
                <c:pt idx="10">
                  <c:v>1.1166545207262835</c:v>
                </c:pt>
                <c:pt idx="11">
                  <c:v>1.1932193439845435</c:v>
                </c:pt>
                <c:pt idx="12">
                  <c:v>1.6646449753505326</c:v>
                </c:pt>
                <c:pt idx="13">
                  <c:v>0.25802243960192345</c:v>
                </c:pt>
                <c:pt idx="14">
                  <c:v>1.2680442539696102</c:v>
                </c:pt>
                <c:pt idx="15">
                  <c:v>0</c:v>
                </c:pt>
                <c:pt idx="16">
                  <c:v>9.4411460404419039</c:v>
                </c:pt>
                <c:pt idx="17">
                  <c:v>17.487616497767299</c:v>
                </c:pt>
                <c:pt idx="18">
                  <c:v>17.337199343932845</c:v>
                </c:pt>
                <c:pt idx="19">
                  <c:v>18.210595528692291</c:v>
                </c:pt>
                <c:pt idx="20">
                  <c:v>16.960379936980846</c:v>
                </c:pt>
                <c:pt idx="21">
                  <c:v>15.763807552105973</c:v>
                </c:pt>
                <c:pt idx="22">
                  <c:v>14.615675697574654</c:v>
                </c:pt>
                <c:pt idx="23">
                  <c:v>16.197766259246926</c:v>
                </c:pt>
                <c:pt idx="24">
                  <c:v>18.295762601403723</c:v>
                </c:pt>
                <c:pt idx="25">
                  <c:v>19.681044820285759</c:v>
                </c:pt>
                <c:pt idx="26">
                  <c:v>21.172978712643761</c:v>
                </c:pt>
                <c:pt idx="27">
                  <c:v>23.616382523263361</c:v>
                </c:pt>
                <c:pt idx="28">
                  <c:v>23.637792882438376</c:v>
                </c:pt>
                <c:pt idx="29">
                  <c:v>23.709439662487419</c:v>
                </c:pt>
                <c:pt idx="30">
                  <c:v>24.930257572725552</c:v>
                </c:pt>
                <c:pt idx="31">
                  <c:v>25.153869808353473</c:v>
                </c:pt>
                <c:pt idx="32">
                  <c:v>24.802146435864465</c:v>
                </c:pt>
                <c:pt idx="33">
                  <c:v>26.085744838896563</c:v>
                </c:pt>
                <c:pt idx="34">
                  <c:v>26.074849122826588</c:v>
                </c:pt>
                <c:pt idx="35">
                  <c:v>27.015186200071366</c:v>
                </c:pt>
                <c:pt idx="36">
                  <c:v>27.116506924057461</c:v>
                </c:pt>
                <c:pt idx="37">
                  <c:v>27.970328614944258</c:v>
                </c:pt>
                <c:pt idx="38">
                  <c:v>28.469242352460505</c:v>
                </c:pt>
                <c:pt idx="39">
                  <c:v>28.538627858919476</c:v>
                </c:pt>
                <c:pt idx="40">
                  <c:v>29.079214391945584</c:v>
                </c:pt>
                <c:pt idx="41">
                  <c:v>29.447963352084678</c:v>
                </c:pt>
                <c:pt idx="42">
                  <c:v>29.780999157185409</c:v>
                </c:pt>
                <c:pt idx="43">
                  <c:v>30.795933653269742</c:v>
                </c:pt>
                <c:pt idx="44">
                  <c:v>30.878442833660369</c:v>
                </c:pt>
                <c:pt idx="45">
                  <c:v>32.101149565142705</c:v>
                </c:pt>
                <c:pt idx="46">
                  <c:v>32.965087704237781</c:v>
                </c:pt>
                <c:pt idx="47">
                  <c:v>33.717214081243299</c:v>
                </c:pt>
                <c:pt idx="48">
                  <c:v>33.998161353492961</c:v>
                </c:pt>
                <c:pt idx="49">
                  <c:v>34.669175873237478</c:v>
                </c:pt>
                <c:pt idx="50">
                  <c:v>34.931432252825701</c:v>
                </c:pt>
                <c:pt idx="51">
                  <c:v>34.927472272238006</c:v>
                </c:pt>
                <c:pt idx="52">
                  <c:v>34.980636263010865</c:v>
                </c:pt>
                <c:pt idx="53">
                  <c:v>35.348880223512538</c:v>
                </c:pt>
                <c:pt idx="54">
                  <c:v>35.557635178190694</c:v>
                </c:pt>
                <c:pt idx="55">
                  <c:v>35.610670698425096</c:v>
                </c:pt>
                <c:pt idx="56">
                  <c:v>36.175034726353985</c:v>
                </c:pt>
                <c:pt idx="57">
                  <c:v>36.477627249699303</c:v>
                </c:pt>
                <c:pt idx="58">
                  <c:v>36.13288338663196</c:v>
                </c:pt>
                <c:pt idx="59">
                  <c:v>36.548001051338929</c:v>
                </c:pt>
                <c:pt idx="60">
                  <c:v>36.709814224620324</c:v>
                </c:pt>
                <c:pt idx="61">
                  <c:v>37.53609484458606</c:v>
                </c:pt>
                <c:pt idx="62">
                  <c:v>37.711527104442425</c:v>
                </c:pt>
                <c:pt idx="63">
                  <c:v>38.305841354329196</c:v>
                </c:pt>
                <c:pt idx="64">
                  <c:v>38.68109283590826</c:v>
                </c:pt>
                <c:pt idx="65">
                  <c:v>38.116926591103649</c:v>
                </c:pt>
                <c:pt idx="66">
                  <c:v>39.087373399417061</c:v>
                </c:pt>
                <c:pt idx="67">
                  <c:v>39.127919433644387</c:v>
                </c:pt>
                <c:pt idx="68">
                  <c:v>38.5402615527981</c:v>
                </c:pt>
                <c:pt idx="69">
                  <c:v>39.184087446859344</c:v>
                </c:pt>
                <c:pt idx="70">
                  <c:v>39.312537474204873</c:v>
                </c:pt>
                <c:pt idx="71">
                  <c:v>38.861304546967766</c:v>
                </c:pt>
                <c:pt idx="72">
                  <c:v>38.689674478554892</c:v>
                </c:pt>
                <c:pt idx="73">
                  <c:v>39.003241696882249</c:v>
                </c:pt>
                <c:pt idx="74">
                  <c:v>38.15682719728597</c:v>
                </c:pt>
                <c:pt idx="75">
                  <c:v>37.822805781474031</c:v>
                </c:pt>
                <c:pt idx="76">
                  <c:v>38.508641713778061</c:v>
                </c:pt>
                <c:pt idx="77">
                  <c:v>37.656078489432602</c:v>
                </c:pt>
                <c:pt idx="78">
                  <c:v>37.44072308845854</c:v>
                </c:pt>
                <c:pt idx="79">
                  <c:v>37.629415131209939</c:v>
                </c:pt>
                <c:pt idx="80">
                  <c:v>38.041529967955512</c:v>
                </c:pt>
                <c:pt idx="81">
                  <c:v>36.706666954962124</c:v>
                </c:pt>
                <c:pt idx="82">
                  <c:v>36.584877591894326</c:v>
                </c:pt>
                <c:pt idx="83">
                  <c:v>36.477707242151887</c:v>
                </c:pt>
                <c:pt idx="84">
                  <c:v>35.460331966722343</c:v>
                </c:pt>
                <c:pt idx="85">
                  <c:v>34.871808339301431</c:v>
                </c:pt>
                <c:pt idx="86">
                  <c:v>34.503062676092796</c:v>
                </c:pt>
                <c:pt idx="87">
                  <c:v>34.404809542899493</c:v>
                </c:pt>
                <c:pt idx="88">
                  <c:v>33.666499857552637</c:v>
                </c:pt>
                <c:pt idx="89">
                  <c:v>32.687294868110854</c:v>
                </c:pt>
                <c:pt idx="90">
                  <c:v>32.495049638226988</c:v>
                </c:pt>
                <c:pt idx="91">
                  <c:v>32.202447864645251</c:v>
                </c:pt>
                <c:pt idx="92">
                  <c:v>31.680746666974279</c:v>
                </c:pt>
                <c:pt idx="93">
                  <c:v>30.761422101758615</c:v>
                </c:pt>
                <c:pt idx="94">
                  <c:v>30.204326906948573</c:v>
                </c:pt>
                <c:pt idx="95">
                  <c:v>29.657699795256484</c:v>
                </c:pt>
                <c:pt idx="96">
                  <c:v>29.116335115126116</c:v>
                </c:pt>
                <c:pt idx="97">
                  <c:v>27.850782982488788</c:v>
                </c:pt>
                <c:pt idx="98">
                  <c:v>28.026923089730879</c:v>
                </c:pt>
                <c:pt idx="99">
                  <c:v>27.481353742813205</c:v>
                </c:pt>
                <c:pt idx="100">
                  <c:v>27.411606376005228</c:v>
                </c:pt>
                <c:pt idx="101">
                  <c:v>27.110882892262367</c:v>
                </c:pt>
                <c:pt idx="102">
                  <c:v>25.725866227727444</c:v>
                </c:pt>
                <c:pt idx="103">
                  <c:v>25.676346951503199</c:v>
                </c:pt>
                <c:pt idx="104">
                  <c:v>24.727166593338588</c:v>
                </c:pt>
                <c:pt idx="105">
                  <c:v>24.513425041654461</c:v>
                </c:pt>
                <c:pt idx="106">
                  <c:v>24.096609845780037</c:v>
                </c:pt>
                <c:pt idx="107">
                  <c:v>23.719085763222985</c:v>
                </c:pt>
                <c:pt idx="108">
                  <c:v>24.290010440804139</c:v>
                </c:pt>
                <c:pt idx="109">
                  <c:v>23.133263359400001</c:v>
                </c:pt>
                <c:pt idx="110">
                  <c:v>22.450186272588414</c:v>
                </c:pt>
                <c:pt idx="111">
                  <c:v>22.463121599533515</c:v>
                </c:pt>
                <c:pt idx="112">
                  <c:v>22.022356819963026</c:v>
                </c:pt>
                <c:pt idx="113">
                  <c:v>22.338001334223005</c:v>
                </c:pt>
                <c:pt idx="114">
                  <c:v>21.665725041967679</c:v>
                </c:pt>
                <c:pt idx="115">
                  <c:v>21.843695231797184</c:v>
                </c:pt>
                <c:pt idx="116">
                  <c:v>21.824268730559343</c:v>
                </c:pt>
                <c:pt idx="117">
                  <c:v>21.169497339485197</c:v>
                </c:pt>
                <c:pt idx="118">
                  <c:v>20.816136128226837</c:v>
                </c:pt>
                <c:pt idx="119">
                  <c:v>19.756533833746531</c:v>
                </c:pt>
                <c:pt idx="120">
                  <c:v>18.846815591736938</c:v>
                </c:pt>
                <c:pt idx="121">
                  <c:v>18.621272279149267</c:v>
                </c:pt>
                <c:pt idx="122">
                  <c:v>18.185884048202581</c:v>
                </c:pt>
                <c:pt idx="123">
                  <c:v>17.520130766172048</c:v>
                </c:pt>
                <c:pt idx="124">
                  <c:v>17.677218980667266</c:v>
                </c:pt>
                <c:pt idx="125">
                  <c:v>17.618467956614843</c:v>
                </c:pt>
                <c:pt idx="126">
                  <c:v>17.296364902795379</c:v>
                </c:pt>
                <c:pt idx="127">
                  <c:v>16.660147422036772</c:v>
                </c:pt>
                <c:pt idx="128">
                  <c:v>17.172331691163869</c:v>
                </c:pt>
                <c:pt idx="129">
                  <c:v>16.919568672387669</c:v>
                </c:pt>
                <c:pt idx="130">
                  <c:v>16.735292321233857</c:v>
                </c:pt>
                <c:pt idx="131">
                  <c:v>17.27788604511688</c:v>
                </c:pt>
                <c:pt idx="132">
                  <c:v>19.464707633375347</c:v>
                </c:pt>
                <c:pt idx="133">
                  <c:v>16.244820183402076</c:v>
                </c:pt>
                <c:pt idx="134">
                  <c:v>16.672466680393434</c:v>
                </c:pt>
                <c:pt idx="135">
                  <c:v>16.676234479778127</c:v>
                </c:pt>
                <c:pt idx="136">
                  <c:v>16.032892801619742</c:v>
                </c:pt>
                <c:pt idx="137">
                  <c:v>15.533742817612815</c:v>
                </c:pt>
                <c:pt idx="138">
                  <c:v>15.369095934154316</c:v>
                </c:pt>
                <c:pt idx="139">
                  <c:v>15.448251856983612</c:v>
                </c:pt>
                <c:pt idx="140">
                  <c:v>15.68510119714044</c:v>
                </c:pt>
                <c:pt idx="141">
                  <c:v>14.975802333933823</c:v>
                </c:pt>
                <c:pt idx="142">
                  <c:v>15.068358896521485</c:v>
                </c:pt>
                <c:pt idx="143">
                  <c:v>14.669707840606431</c:v>
                </c:pt>
                <c:pt idx="144">
                  <c:v>15.243319890905529</c:v>
                </c:pt>
                <c:pt idx="145">
                  <c:v>15.330220815852829</c:v>
                </c:pt>
                <c:pt idx="146">
                  <c:v>14.527451608926421</c:v>
                </c:pt>
                <c:pt idx="147">
                  <c:v>15.289526718139218</c:v>
                </c:pt>
                <c:pt idx="148">
                  <c:v>15.320274886788303</c:v>
                </c:pt>
                <c:pt idx="149">
                  <c:v>14.601775564549303</c:v>
                </c:pt>
                <c:pt idx="150">
                  <c:v>14.088544661836798</c:v>
                </c:pt>
                <c:pt idx="151">
                  <c:v>15.143322150054725</c:v>
                </c:pt>
                <c:pt idx="152">
                  <c:v>13.94985710760464</c:v>
                </c:pt>
                <c:pt idx="153">
                  <c:v>14.068755890547555</c:v>
                </c:pt>
                <c:pt idx="154">
                  <c:v>14.347337679114412</c:v>
                </c:pt>
                <c:pt idx="155">
                  <c:v>13.687545720418388</c:v>
                </c:pt>
                <c:pt idx="156">
                  <c:v>14.437638965018298</c:v>
                </c:pt>
                <c:pt idx="157">
                  <c:v>14.423984427631485</c:v>
                </c:pt>
                <c:pt idx="158">
                  <c:v>14.306829296585637</c:v>
                </c:pt>
                <c:pt idx="159">
                  <c:v>11.978885991652177</c:v>
                </c:pt>
                <c:pt idx="160">
                  <c:v>13.177056461089609</c:v>
                </c:pt>
                <c:pt idx="161">
                  <c:v>12.512310403998347</c:v>
                </c:pt>
                <c:pt idx="162">
                  <c:v>12.53388511657306</c:v>
                </c:pt>
                <c:pt idx="163">
                  <c:v>12.6895217194234</c:v>
                </c:pt>
                <c:pt idx="164">
                  <c:v>12.745675227013553</c:v>
                </c:pt>
                <c:pt idx="165">
                  <c:v>12.279153305377786</c:v>
                </c:pt>
                <c:pt idx="166">
                  <c:v>11.834509614609162</c:v>
                </c:pt>
                <c:pt idx="167">
                  <c:v>11.731311663692273</c:v>
                </c:pt>
                <c:pt idx="168">
                  <c:v>10.924014513765139</c:v>
                </c:pt>
                <c:pt idx="169">
                  <c:v>12.033505932228895</c:v>
                </c:pt>
                <c:pt idx="170">
                  <c:v>12.672697588750333</c:v>
                </c:pt>
                <c:pt idx="171">
                  <c:v>11.468549072648413</c:v>
                </c:pt>
                <c:pt idx="172">
                  <c:v>10.197191312558392</c:v>
                </c:pt>
                <c:pt idx="173">
                  <c:v>10.303615938966896</c:v>
                </c:pt>
                <c:pt idx="174">
                  <c:v>9.5341629358444617</c:v>
                </c:pt>
                <c:pt idx="175">
                  <c:v>8.8032328990886626</c:v>
                </c:pt>
                <c:pt idx="176">
                  <c:v>8.8550239475809427</c:v>
                </c:pt>
                <c:pt idx="177">
                  <c:v>8.4992392784948727</c:v>
                </c:pt>
                <c:pt idx="178">
                  <c:v>9.4433040098543799</c:v>
                </c:pt>
                <c:pt idx="179">
                  <c:v>8.525490688899044</c:v>
                </c:pt>
                <c:pt idx="180">
                  <c:v>8.4708465297664688</c:v>
                </c:pt>
              </c:numCache>
            </c:numRef>
          </c:yVal>
          <c:smooth val="0"/>
          <c:extLst>
            <c:ext xmlns:c16="http://schemas.microsoft.com/office/drawing/2014/chart" uri="{C3380CC4-5D6E-409C-BE32-E72D297353CC}">
              <c16:uniqueId val="{00000000-1271-4C93-8FFA-D5496AD5A8B0}"/>
            </c:ext>
          </c:extLst>
        </c:ser>
        <c:dLbls>
          <c:showLegendKey val="0"/>
          <c:showVal val="0"/>
          <c:showCatName val="0"/>
          <c:showSerName val="0"/>
          <c:showPercent val="0"/>
          <c:showBubbleSize val="0"/>
        </c:dLbls>
        <c:axId val="1565311119"/>
        <c:axId val="1565321519"/>
      </c:scatterChart>
      <c:valAx>
        <c:axId val="1565311119"/>
        <c:scaling>
          <c:orientation val="minMax"/>
          <c:max val="3600"/>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CA" sz="1400" b="1">
                    <a:solidFill>
                      <a:sysClr val="windowText" lastClr="000000"/>
                    </a:solidFill>
                  </a:rPr>
                  <a:t>Time (s)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low"/>
        <c:spPr>
          <a:noFill/>
          <a:ln w="1587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565321519"/>
        <c:crosses val="autoZero"/>
        <c:crossBetween val="midCat"/>
        <c:majorUnit val="600"/>
      </c:valAx>
      <c:valAx>
        <c:axId val="1565321519"/>
        <c:scaling>
          <c:orientation val="minMax"/>
        </c:scaling>
        <c:delete val="0"/>
        <c:axPos val="l"/>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r>
                  <a:rPr lang="el-GR" sz="1400" b="1" i="0" baseline="0">
                    <a:solidFill>
                      <a:sysClr val="windowText" lastClr="000000"/>
                    </a:solidFill>
                    <a:effectLst/>
                  </a:rPr>
                  <a:t>%Δ</a:t>
                </a:r>
                <a:r>
                  <a:rPr lang="en-CA" sz="1400" b="1" i="0" baseline="0">
                    <a:solidFill>
                      <a:sysClr val="windowText" lastClr="000000"/>
                    </a:solidFill>
                    <a:effectLst/>
                  </a:rPr>
                  <a:t>Canal Diameter</a:t>
                </a:r>
                <a:endParaRPr lang="en-CA" sz="1400">
                  <a:solidFill>
                    <a:sysClr val="windowText" lastClr="000000"/>
                  </a:solidFill>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lumMod val="65000"/>
                      <a:lumOff val="35000"/>
                    </a:sysClr>
                  </a:solidFill>
                  <a:latin typeface="+mn-lt"/>
                  <a:ea typeface="+mn-ea"/>
                  <a:cs typeface="+mn-cs"/>
                </a:defRPr>
              </a:pPr>
              <a:endParaRPr lang="en-US"/>
            </a:p>
          </c:txPr>
        </c:title>
        <c:numFmt formatCode="General" sourceLinked="1"/>
        <c:majorTickMark val="out"/>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en-US"/>
          </a:p>
        </c:txPr>
        <c:crossAx val="1565311119"/>
        <c:crosses val="autoZero"/>
        <c:crossBetween val="midCat"/>
      </c:valAx>
      <c:spPr>
        <a:noFill/>
        <a:ln w="12700">
          <a:solidFill>
            <a:schemeClr val="tx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11</xdr:col>
      <xdr:colOff>254000</xdr:colOff>
      <xdr:row>4</xdr:row>
      <xdr:rowOff>10583</xdr:rowOff>
    </xdr:from>
    <xdr:to>
      <xdr:col>18</xdr:col>
      <xdr:colOff>534107</xdr:colOff>
      <xdr:row>19</xdr:row>
      <xdr:rowOff>155221</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562429</xdr:colOff>
      <xdr:row>23</xdr:row>
      <xdr:rowOff>0</xdr:rowOff>
    </xdr:from>
    <xdr:to>
      <xdr:col>20</xdr:col>
      <xdr:colOff>141111</xdr:colOff>
      <xdr:row>45</xdr:row>
      <xdr:rowOff>90714</xdr:rowOff>
    </xdr:to>
    <xdr:graphicFrame macro="">
      <xdr:nvGraphicFramePr>
        <xdr:cNvPr id="3" name="Chart 2">
          <a:extLst>
            <a:ext uri="{FF2B5EF4-FFF2-40B4-BE49-F238E27FC236}">
              <a16:creationId xmlns:a16="http://schemas.microsoft.com/office/drawing/2014/main" id="{717A0CCD-365D-4534-AB07-F195D198F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309359</xdr:colOff>
      <xdr:row>6</xdr:row>
      <xdr:rowOff>40705</xdr:rowOff>
    </xdr:from>
    <xdr:to>
      <xdr:col>27</xdr:col>
      <xdr:colOff>394025</xdr:colOff>
      <xdr:row>26</xdr:row>
      <xdr:rowOff>97693</xdr:rowOff>
    </xdr:to>
    <xdr:graphicFrame macro="">
      <xdr:nvGraphicFramePr>
        <xdr:cNvPr id="2" name="Chart 1">
          <a:extLst>
            <a:ext uri="{FF2B5EF4-FFF2-40B4-BE49-F238E27FC236}">
              <a16:creationId xmlns:a16="http://schemas.microsoft.com/office/drawing/2014/main" id="{18984D48-D010-4CEB-98B0-59D0D0CC3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387350</xdr:colOff>
      <xdr:row>22</xdr:row>
      <xdr:rowOff>146050</xdr:rowOff>
    </xdr:from>
    <xdr:to>
      <xdr:col>18</xdr:col>
      <xdr:colOff>190500</xdr:colOff>
      <xdr:row>42</xdr:row>
      <xdr:rowOff>145143</xdr:rowOff>
    </xdr:to>
    <xdr:graphicFrame macro="">
      <xdr:nvGraphicFramePr>
        <xdr:cNvPr id="2" name="Chart 1">
          <a:extLst>
            <a:ext uri="{FF2B5EF4-FFF2-40B4-BE49-F238E27FC236}">
              <a16:creationId xmlns:a16="http://schemas.microsoft.com/office/drawing/2014/main" id="{D707A5DB-AFC8-F92B-A8FA-99D14CAF6FE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374650</xdr:colOff>
      <xdr:row>5</xdr:row>
      <xdr:rowOff>69850</xdr:rowOff>
    </xdr:from>
    <xdr:to>
      <xdr:col>16</xdr:col>
      <xdr:colOff>333375</xdr:colOff>
      <xdr:row>21</xdr:row>
      <xdr:rowOff>120650</xdr:rowOff>
    </xdr:to>
    <xdr:graphicFrame macro="">
      <xdr:nvGraphicFramePr>
        <xdr:cNvPr id="3" name="Chart 2">
          <a:extLst>
            <a:ext uri="{FF2B5EF4-FFF2-40B4-BE49-F238E27FC236}">
              <a16:creationId xmlns:a16="http://schemas.microsoft.com/office/drawing/2014/main" id="{59521212-3629-4AE0-B528-8DB1F4FFF4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431801</xdr:colOff>
      <xdr:row>4</xdr:row>
      <xdr:rowOff>139700</xdr:rowOff>
    </xdr:from>
    <xdr:to>
      <xdr:col>24</xdr:col>
      <xdr:colOff>165101</xdr:colOff>
      <xdr:row>20</xdr:row>
      <xdr:rowOff>171450</xdr:rowOff>
    </xdr:to>
    <xdr:graphicFrame macro="">
      <xdr:nvGraphicFramePr>
        <xdr:cNvPr id="4" name="Chart 3">
          <a:extLst>
            <a:ext uri="{FF2B5EF4-FFF2-40B4-BE49-F238E27FC236}">
              <a16:creationId xmlns:a16="http://schemas.microsoft.com/office/drawing/2014/main" id="{B7835660-E28E-46C1-8AEB-84A55AFFE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0.19766</cdr:x>
      <cdr:y>0.6707</cdr:y>
    </cdr:from>
    <cdr:to>
      <cdr:x>0.3781</cdr:x>
      <cdr:y>0.6707</cdr:y>
    </cdr:to>
    <cdr:cxnSp macro="">
      <cdr:nvCxnSpPr>
        <cdr:cNvPr id="3" name="Straight Connector 2">
          <a:extLst xmlns:a="http://schemas.openxmlformats.org/drawingml/2006/main">
            <a:ext uri="{FF2B5EF4-FFF2-40B4-BE49-F238E27FC236}">
              <a16:creationId xmlns:a16="http://schemas.microsoft.com/office/drawing/2014/main" id="{86B726E5-064C-7253-4382-65A2E1DA7EE6}"/>
            </a:ext>
          </a:extLst>
        </cdr:cNvPr>
        <cdr:cNvCxnSpPr/>
      </cdr:nvCxnSpPr>
      <cdr:spPr>
        <a:xfrm xmlns:a="http://schemas.openxmlformats.org/drawingml/2006/main">
          <a:off x="911240" y="2065597"/>
          <a:ext cx="831846" cy="0"/>
        </a:xfrm>
        <a:prstGeom xmlns:a="http://schemas.openxmlformats.org/drawingml/2006/main" prst="line">
          <a:avLst/>
        </a:prstGeom>
        <a:ln xmlns:a="http://schemas.openxmlformats.org/drawingml/2006/main" w="28575">
          <a:solidFill>
            <a:srgbClr val="A024F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8</xdr:col>
      <xdr:colOff>269875</xdr:colOff>
      <xdr:row>2</xdr:row>
      <xdr:rowOff>152400</xdr:rowOff>
    </xdr:from>
    <xdr:to>
      <xdr:col>15</xdr:col>
      <xdr:colOff>574675</xdr:colOff>
      <xdr:row>18</xdr:row>
      <xdr:rowOff>171450</xdr:rowOff>
    </xdr:to>
    <xdr:graphicFrame macro="">
      <xdr:nvGraphicFramePr>
        <xdr:cNvPr id="4" name="Chart 3">
          <a:extLst>
            <a:ext uri="{FF2B5EF4-FFF2-40B4-BE49-F238E27FC236}">
              <a16:creationId xmlns:a16="http://schemas.microsoft.com/office/drawing/2014/main" id="{BE6D9886-B5DD-77CD-D60B-D272E01DA8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304800</xdr:colOff>
      <xdr:row>19</xdr:row>
      <xdr:rowOff>158750</xdr:rowOff>
    </xdr:from>
    <xdr:to>
      <xdr:col>16</xdr:col>
      <xdr:colOff>0</xdr:colOff>
      <xdr:row>35</xdr:row>
      <xdr:rowOff>177800</xdr:rowOff>
    </xdr:to>
    <xdr:graphicFrame macro="">
      <xdr:nvGraphicFramePr>
        <xdr:cNvPr id="5" name="Chart 4">
          <a:extLst>
            <a:ext uri="{FF2B5EF4-FFF2-40B4-BE49-F238E27FC236}">
              <a16:creationId xmlns:a16="http://schemas.microsoft.com/office/drawing/2014/main" id="{A43CF992-8CD9-4C02-BB2A-FA3A8A1EE3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0.19028</cdr:x>
      <cdr:y>0.34904</cdr:y>
    </cdr:from>
    <cdr:to>
      <cdr:x>0.37639</cdr:x>
      <cdr:y>0.35118</cdr:y>
    </cdr:to>
    <cdr:cxnSp macro="">
      <cdr:nvCxnSpPr>
        <cdr:cNvPr id="5" name="Straight Connector 4">
          <a:extLst xmlns:a="http://schemas.openxmlformats.org/drawingml/2006/main">
            <a:ext uri="{FF2B5EF4-FFF2-40B4-BE49-F238E27FC236}">
              <a16:creationId xmlns:a16="http://schemas.microsoft.com/office/drawing/2014/main" id="{3DB33FA0-CE99-CEC0-A716-C5D66081B614}"/>
            </a:ext>
          </a:extLst>
        </cdr:cNvPr>
        <cdr:cNvCxnSpPr/>
      </cdr:nvCxnSpPr>
      <cdr:spPr>
        <a:xfrm xmlns:a="http://schemas.openxmlformats.org/drawingml/2006/main">
          <a:off x="869950" y="1035050"/>
          <a:ext cx="850900" cy="6350"/>
        </a:xfrm>
        <a:prstGeom xmlns:a="http://schemas.openxmlformats.org/drawingml/2006/main" prst="line">
          <a:avLst/>
        </a:prstGeom>
        <a:ln xmlns:a="http://schemas.openxmlformats.org/drawingml/2006/main" w="28575">
          <a:solidFill>
            <a:schemeClr val="accent6">
              <a:lumMod val="7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5.xml><?xml version="1.0" encoding="utf-8"?>
<xdr:wsDr xmlns:xdr="http://schemas.openxmlformats.org/drawingml/2006/spreadsheetDrawing" xmlns:a="http://schemas.openxmlformats.org/drawingml/2006/main">
  <xdr:twoCellAnchor>
    <xdr:from>
      <xdr:col>7</xdr:col>
      <xdr:colOff>371475</xdr:colOff>
      <xdr:row>2</xdr:row>
      <xdr:rowOff>158750</xdr:rowOff>
    </xdr:from>
    <xdr:to>
      <xdr:col>15</xdr:col>
      <xdr:colOff>66675</xdr:colOff>
      <xdr:row>17</xdr:row>
      <xdr:rowOff>139700</xdr:rowOff>
    </xdr:to>
    <xdr:graphicFrame macro="">
      <xdr:nvGraphicFramePr>
        <xdr:cNvPr id="3" name="Chart 2">
          <a:extLst>
            <a:ext uri="{FF2B5EF4-FFF2-40B4-BE49-F238E27FC236}">
              <a16:creationId xmlns:a16="http://schemas.microsoft.com/office/drawing/2014/main" id="{B9842D87-8140-113A-9192-8C6E5D9A66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374650</xdr:colOff>
      <xdr:row>19</xdr:row>
      <xdr:rowOff>44450</xdr:rowOff>
    </xdr:from>
    <xdr:to>
      <xdr:col>15</xdr:col>
      <xdr:colOff>69850</xdr:colOff>
      <xdr:row>35</xdr:row>
      <xdr:rowOff>76200</xdr:rowOff>
    </xdr:to>
    <xdr:graphicFrame macro="">
      <xdr:nvGraphicFramePr>
        <xdr:cNvPr id="4" name="Chart 3">
          <a:extLst>
            <a:ext uri="{FF2B5EF4-FFF2-40B4-BE49-F238E27FC236}">
              <a16:creationId xmlns:a16="http://schemas.microsoft.com/office/drawing/2014/main" id="{95AFE929-6A72-4783-95A1-FF7A9762D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0.17639</cdr:x>
      <cdr:y>0.34741</cdr:y>
    </cdr:from>
    <cdr:to>
      <cdr:x>0.3625</cdr:x>
      <cdr:y>0.34972</cdr:y>
    </cdr:to>
    <cdr:cxnSp macro="">
      <cdr:nvCxnSpPr>
        <cdr:cNvPr id="5" name="Straight Connector 4">
          <a:extLst xmlns:a="http://schemas.openxmlformats.org/drawingml/2006/main">
            <a:ext uri="{FF2B5EF4-FFF2-40B4-BE49-F238E27FC236}">
              <a16:creationId xmlns:a16="http://schemas.microsoft.com/office/drawing/2014/main" id="{CFF37DDD-8227-72FF-3BB9-608951C903D2}"/>
            </a:ext>
          </a:extLst>
        </cdr:cNvPr>
        <cdr:cNvCxnSpPr/>
      </cdr:nvCxnSpPr>
      <cdr:spPr>
        <a:xfrm xmlns:a="http://schemas.openxmlformats.org/drawingml/2006/main">
          <a:off x="806450" y="1034638"/>
          <a:ext cx="850900" cy="6894"/>
        </a:xfrm>
        <a:prstGeom xmlns:a="http://schemas.openxmlformats.org/drawingml/2006/main" prst="line">
          <a:avLst/>
        </a:prstGeom>
        <a:ln xmlns:a="http://schemas.openxmlformats.org/drawingml/2006/main" w="28575">
          <a:solidFill>
            <a:srgbClr val="8A9D1B"/>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xdr:wsDr xmlns:xdr="http://schemas.openxmlformats.org/drawingml/2006/spreadsheetDrawing" xmlns:a="http://schemas.openxmlformats.org/drawingml/2006/main">
  <xdr:twoCellAnchor>
    <xdr:from>
      <xdr:col>9</xdr:col>
      <xdr:colOff>412750</xdr:colOff>
      <xdr:row>4</xdr:row>
      <xdr:rowOff>107950</xdr:rowOff>
    </xdr:from>
    <xdr:to>
      <xdr:col>17</xdr:col>
      <xdr:colOff>295275</xdr:colOff>
      <xdr:row>21</xdr:row>
      <xdr:rowOff>0</xdr:rowOff>
    </xdr:to>
    <xdr:graphicFrame macro="">
      <xdr:nvGraphicFramePr>
        <xdr:cNvPr id="2" name="Chart 1">
          <a:extLst>
            <a:ext uri="{FF2B5EF4-FFF2-40B4-BE49-F238E27FC236}">
              <a16:creationId xmlns:a16="http://schemas.microsoft.com/office/drawing/2014/main" id="{F606FE27-DAA6-4BF5-A395-EC94220AC2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438150</xdr:colOff>
      <xdr:row>21</xdr:row>
      <xdr:rowOff>95250</xdr:rowOff>
    </xdr:from>
    <xdr:to>
      <xdr:col>17</xdr:col>
      <xdr:colOff>482600</xdr:colOff>
      <xdr:row>39</xdr:row>
      <xdr:rowOff>177800</xdr:rowOff>
    </xdr:to>
    <xdr:graphicFrame macro="">
      <xdr:nvGraphicFramePr>
        <xdr:cNvPr id="3" name="Chart 2">
          <a:extLst>
            <a:ext uri="{FF2B5EF4-FFF2-40B4-BE49-F238E27FC236}">
              <a16:creationId xmlns:a16="http://schemas.microsoft.com/office/drawing/2014/main" id="{8231889D-0DFD-4E27-A0A2-56EBD8A3BD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254000</xdr:colOff>
      <xdr:row>0</xdr:row>
      <xdr:rowOff>171450</xdr:rowOff>
    </xdr:from>
    <xdr:to>
      <xdr:col>16</xdr:col>
      <xdr:colOff>368299</xdr:colOff>
      <xdr:row>18</xdr:row>
      <xdr:rowOff>12700</xdr:rowOff>
    </xdr:to>
    <xdr:graphicFrame macro="">
      <xdr:nvGraphicFramePr>
        <xdr:cNvPr id="2" name="Chart 1">
          <a:extLst>
            <a:ext uri="{FF2B5EF4-FFF2-40B4-BE49-F238E27FC236}">
              <a16:creationId xmlns:a16="http://schemas.microsoft.com/office/drawing/2014/main" id="{ADED1312-382C-C1D9-1520-5AB1CCA0A2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247650</xdr:colOff>
      <xdr:row>18</xdr:row>
      <xdr:rowOff>133350</xdr:rowOff>
    </xdr:from>
    <xdr:to>
      <xdr:col>16</xdr:col>
      <xdr:colOff>361949</xdr:colOff>
      <xdr:row>35</xdr:row>
      <xdr:rowOff>158750</xdr:rowOff>
    </xdr:to>
    <xdr:graphicFrame macro="">
      <xdr:nvGraphicFramePr>
        <xdr:cNvPr id="3" name="Chart 2">
          <a:extLst>
            <a:ext uri="{FF2B5EF4-FFF2-40B4-BE49-F238E27FC236}">
              <a16:creationId xmlns:a16="http://schemas.microsoft.com/office/drawing/2014/main" id="{5F55BE20-90CC-4D35-8346-4CA101CBD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570706</xdr:colOff>
      <xdr:row>22</xdr:row>
      <xdr:rowOff>19844</xdr:rowOff>
    </xdr:from>
    <xdr:to>
      <xdr:col>11</xdr:col>
      <xdr:colOff>273050</xdr:colOff>
      <xdr:row>22</xdr:row>
      <xdr:rowOff>19844</xdr:rowOff>
    </xdr:to>
    <xdr:cxnSp macro="">
      <xdr:nvCxnSpPr>
        <xdr:cNvPr id="5" name="Straight Connector 4">
          <a:extLst>
            <a:ext uri="{FF2B5EF4-FFF2-40B4-BE49-F238E27FC236}">
              <a16:creationId xmlns:a16="http://schemas.microsoft.com/office/drawing/2014/main" id="{5F58C67B-73CC-8783-1E2B-AFB99634D50A}"/>
            </a:ext>
          </a:extLst>
        </xdr:cNvPr>
        <xdr:cNvCxnSpPr/>
      </xdr:nvCxnSpPr>
      <xdr:spPr>
        <a:xfrm>
          <a:off x="6057106" y="4071144"/>
          <a:ext cx="921544" cy="0"/>
        </a:xfrm>
        <a:prstGeom prst="line">
          <a:avLst/>
        </a:prstGeom>
        <a:ln w="28575">
          <a:solidFill>
            <a:schemeClr val="accent4">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9.xml><?xml version="1.0" encoding="utf-8"?>
<xdr:wsDr xmlns:xdr="http://schemas.openxmlformats.org/drawingml/2006/spreadsheetDrawing" xmlns:a="http://schemas.openxmlformats.org/drawingml/2006/main">
  <xdr:twoCellAnchor>
    <xdr:from>
      <xdr:col>9</xdr:col>
      <xdr:colOff>31749</xdr:colOff>
      <xdr:row>4</xdr:row>
      <xdr:rowOff>76200</xdr:rowOff>
    </xdr:from>
    <xdr:to>
      <xdr:col>16</xdr:col>
      <xdr:colOff>536574</xdr:colOff>
      <xdr:row>20</xdr:row>
      <xdr:rowOff>161925</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57150</xdr:colOff>
      <xdr:row>22</xdr:row>
      <xdr:rowOff>3175</xdr:rowOff>
    </xdr:from>
    <xdr:to>
      <xdr:col>17</xdr:col>
      <xdr:colOff>428625</xdr:colOff>
      <xdr:row>40</xdr:row>
      <xdr:rowOff>88900</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393700</xdr:colOff>
      <xdr:row>4</xdr:row>
      <xdr:rowOff>76200</xdr:rowOff>
    </xdr:from>
    <xdr:to>
      <xdr:col>24</xdr:col>
      <xdr:colOff>288925</xdr:colOff>
      <xdr:row>20</xdr:row>
      <xdr:rowOff>161925</xdr:rowOff>
    </xdr:to>
    <xdr:graphicFrame macro="">
      <xdr:nvGraphicFramePr>
        <xdr:cNvPr id="4" name="Chart 3">
          <a:extLst>
            <a:ext uri="{FF2B5EF4-FFF2-40B4-BE49-F238E27FC236}">
              <a16:creationId xmlns:a16="http://schemas.microsoft.com/office/drawing/2014/main" id="{1A772089-46E7-44EF-B241-621AE2D1DD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154215</xdr:colOff>
      <xdr:row>41</xdr:row>
      <xdr:rowOff>99786</xdr:rowOff>
    </xdr:from>
    <xdr:to>
      <xdr:col>17</xdr:col>
      <xdr:colOff>525690</xdr:colOff>
      <xdr:row>60</xdr:row>
      <xdr:rowOff>4083</xdr:rowOff>
    </xdr:to>
    <xdr:graphicFrame macro="">
      <xdr:nvGraphicFramePr>
        <xdr:cNvPr id="5" name="Chart 4">
          <a:extLst>
            <a:ext uri="{FF2B5EF4-FFF2-40B4-BE49-F238E27FC236}">
              <a16:creationId xmlns:a16="http://schemas.microsoft.com/office/drawing/2014/main" id="{0D95237A-4A27-4C6A-B1C1-7990F25022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0.49952</cdr:x>
      <cdr:y>0.06039</cdr:y>
    </cdr:from>
    <cdr:to>
      <cdr:x>0.5006</cdr:x>
      <cdr:y>0.82971</cdr:y>
    </cdr:to>
    <cdr:cxnSp macro="">
      <cdr:nvCxnSpPr>
        <cdr:cNvPr id="3" name="Straight Connector 2">
          <a:extLst xmlns:a="http://schemas.openxmlformats.org/drawingml/2006/main">
            <a:ext uri="{FF2B5EF4-FFF2-40B4-BE49-F238E27FC236}">
              <a16:creationId xmlns:a16="http://schemas.microsoft.com/office/drawing/2014/main" id="{58919A2A-51FD-A16E-8F15-A4BA2D89854A}"/>
            </a:ext>
          </a:extLst>
        </cdr:cNvPr>
        <cdr:cNvCxnSpPr/>
      </cdr:nvCxnSpPr>
      <cdr:spPr>
        <a:xfrm xmlns:a="http://schemas.openxmlformats.org/drawingml/2006/main">
          <a:off x="2970610" y="247575"/>
          <a:ext cx="6396" cy="3153817"/>
        </a:xfrm>
        <a:prstGeom xmlns:a="http://schemas.openxmlformats.org/drawingml/2006/main" prst="line">
          <a:avLst/>
        </a:prstGeom>
        <a:ln xmlns:a="http://schemas.openxmlformats.org/drawingml/2006/main" w="9525">
          <a:solidFill>
            <a:schemeClr val="accent3"/>
          </a:solidFill>
          <a:prstDash val="lg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0.20797</cdr:x>
      <cdr:y>0.0581</cdr:y>
    </cdr:from>
    <cdr:to>
      <cdr:x>0.37097</cdr:x>
      <cdr:y>0.12369</cdr:y>
    </cdr:to>
    <cdr:sp macro="" textlink="">
      <cdr:nvSpPr>
        <cdr:cNvPr id="4" name="TextBox 3">
          <a:extLst xmlns:a="http://schemas.openxmlformats.org/drawingml/2006/main">
            <a:ext uri="{FF2B5EF4-FFF2-40B4-BE49-F238E27FC236}">
              <a16:creationId xmlns:a16="http://schemas.microsoft.com/office/drawing/2014/main" id="{C8750CF7-76B2-9630-7738-CFCCAD958652}"/>
            </a:ext>
          </a:extLst>
        </cdr:cNvPr>
        <cdr:cNvSpPr txBox="1"/>
      </cdr:nvSpPr>
      <cdr:spPr>
        <a:xfrm xmlns:a="http://schemas.openxmlformats.org/drawingml/2006/main">
          <a:off x="1184078" y="235724"/>
          <a:ext cx="928031" cy="2661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400" i="1"/>
            <a:t>Expansion</a:t>
          </a:r>
        </a:p>
      </cdr:txBody>
    </cdr:sp>
  </cdr:relSizeAnchor>
  <cdr:relSizeAnchor xmlns:cdr="http://schemas.openxmlformats.org/drawingml/2006/chartDrawing">
    <cdr:from>
      <cdr:x>0.5011</cdr:x>
      <cdr:y>0.05602</cdr:y>
    </cdr:from>
    <cdr:to>
      <cdr:x>0.70303</cdr:x>
      <cdr:y>0.12323</cdr:y>
    </cdr:to>
    <cdr:sp macro="" textlink="">
      <cdr:nvSpPr>
        <cdr:cNvPr id="5" name="TextBox 1">
          <a:extLst xmlns:a="http://schemas.openxmlformats.org/drawingml/2006/main">
            <a:ext uri="{FF2B5EF4-FFF2-40B4-BE49-F238E27FC236}">
              <a16:creationId xmlns:a16="http://schemas.microsoft.com/office/drawing/2014/main" id="{16721610-C297-EA28-E137-12ABD973CAB2}"/>
            </a:ext>
          </a:extLst>
        </cdr:cNvPr>
        <cdr:cNvSpPr txBox="1"/>
      </cdr:nvSpPr>
      <cdr:spPr>
        <a:xfrm xmlns:a="http://schemas.openxmlformats.org/drawingml/2006/main">
          <a:off x="2852990" y="227316"/>
          <a:ext cx="1149716" cy="27269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CA" sz="1400" i="1"/>
            <a:t>Relaxation</a:t>
          </a:r>
        </a:p>
      </cdr:txBody>
    </cdr:sp>
  </cdr:relSizeAnchor>
  <cdr:relSizeAnchor xmlns:cdr="http://schemas.openxmlformats.org/drawingml/2006/chartDrawing">
    <cdr:from>
      <cdr:x>0.2074</cdr:x>
      <cdr:y>0.06159</cdr:y>
    </cdr:from>
    <cdr:to>
      <cdr:x>0.20952</cdr:x>
      <cdr:y>0.69977</cdr:y>
    </cdr:to>
    <cdr:cxnSp macro="">
      <cdr:nvCxnSpPr>
        <cdr:cNvPr id="7" name="Straight Connector 6">
          <a:extLst xmlns:a="http://schemas.openxmlformats.org/drawingml/2006/main">
            <a:ext uri="{FF2B5EF4-FFF2-40B4-BE49-F238E27FC236}">
              <a16:creationId xmlns:a16="http://schemas.microsoft.com/office/drawing/2014/main" id="{E2392737-5F92-4367-C65B-A616B8D8C394}"/>
            </a:ext>
          </a:extLst>
        </cdr:cNvPr>
        <cdr:cNvCxnSpPr/>
      </cdr:nvCxnSpPr>
      <cdr:spPr>
        <a:xfrm xmlns:a="http://schemas.openxmlformats.org/drawingml/2006/main" flipH="1">
          <a:off x="1239994" y="257099"/>
          <a:ext cx="12659" cy="2663900"/>
        </a:xfrm>
        <a:prstGeom xmlns:a="http://schemas.openxmlformats.org/drawingml/2006/main" prst="line">
          <a:avLst/>
        </a:prstGeom>
        <a:ln xmlns:a="http://schemas.openxmlformats.org/drawingml/2006/main" w="9525">
          <a:solidFill>
            <a:schemeClr val="accent3"/>
          </a:solidFill>
          <a:prstDash val="lg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0.xml><?xml version="1.0" encoding="utf-8"?>
<c:userShapes xmlns:c="http://schemas.openxmlformats.org/drawingml/2006/chart">
  <cdr:relSizeAnchor xmlns:cdr="http://schemas.openxmlformats.org/drawingml/2006/chartDrawing">
    <cdr:from>
      <cdr:x>0.13641</cdr:x>
      <cdr:y>0.41048</cdr:y>
    </cdr:from>
    <cdr:to>
      <cdr:x>0.31187</cdr:x>
      <cdr:y>0.41484</cdr:y>
    </cdr:to>
    <cdr:cxnSp macro="">
      <cdr:nvCxnSpPr>
        <cdr:cNvPr id="2" name="Straight Connector 1">
          <a:extLst xmlns:a="http://schemas.openxmlformats.org/drawingml/2006/main">
            <a:ext uri="{FF2B5EF4-FFF2-40B4-BE49-F238E27FC236}">
              <a16:creationId xmlns:a16="http://schemas.microsoft.com/office/drawing/2014/main" id="{08B8440E-ECB9-EF2F-FB6E-015CD8BA98A1}"/>
            </a:ext>
          </a:extLst>
        </cdr:cNvPr>
        <cdr:cNvCxnSpPr/>
      </cdr:nvCxnSpPr>
      <cdr:spPr>
        <a:xfrm xmlns:a="http://schemas.openxmlformats.org/drawingml/2006/main">
          <a:off x="713922" y="1375683"/>
          <a:ext cx="918307" cy="14619"/>
        </a:xfrm>
        <a:prstGeom xmlns:a="http://schemas.openxmlformats.org/drawingml/2006/main" prst="line">
          <a:avLst/>
        </a:prstGeom>
        <a:ln xmlns:a="http://schemas.openxmlformats.org/drawingml/2006/main" w="28575">
          <a:solidFill>
            <a:srgbClr val="3598A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0.17964</cdr:x>
      <cdr:y>0.37487</cdr:y>
    </cdr:from>
    <cdr:to>
      <cdr:x>0.36593</cdr:x>
      <cdr:y>0.37487</cdr:y>
    </cdr:to>
    <cdr:cxnSp macro="">
      <cdr:nvCxnSpPr>
        <cdr:cNvPr id="3" name="Straight Connector 2">
          <a:extLst xmlns:a="http://schemas.openxmlformats.org/drawingml/2006/main">
            <a:ext uri="{FF2B5EF4-FFF2-40B4-BE49-F238E27FC236}">
              <a16:creationId xmlns:a16="http://schemas.microsoft.com/office/drawing/2014/main" id="{895602F2-B2B9-72FE-5835-C638414BD2E2}"/>
            </a:ext>
          </a:extLst>
        </cdr:cNvPr>
        <cdr:cNvCxnSpPr/>
      </cdr:nvCxnSpPr>
      <cdr:spPr>
        <a:xfrm xmlns:a="http://schemas.openxmlformats.org/drawingml/2006/main">
          <a:off x="857250" y="1136650"/>
          <a:ext cx="889000" cy="0"/>
        </a:xfrm>
        <a:prstGeom xmlns:a="http://schemas.openxmlformats.org/drawingml/2006/main" prst="line">
          <a:avLst/>
        </a:prstGeom>
        <a:ln xmlns:a="http://schemas.openxmlformats.org/drawingml/2006/main" w="28575">
          <a:solidFill>
            <a:srgbClr val="3598A5"/>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oneCell">
    <xdr:from>
      <xdr:col>16</xdr:col>
      <xdr:colOff>296495</xdr:colOff>
      <xdr:row>8</xdr:row>
      <xdr:rowOff>25401</xdr:rowOff>
    </xdr:from>
    <xdr:to>
      <xdr:col>21</xdr:col>
      <xdr:colOff>302185</xdr:colOff>
      <xdr:row>36</xdr:row>
      <xdr:rowOff>171451</xdr:rowOff>
    </xdr:to>
    <xdr:pic>
      <xdr:nvPicPr>
        <xdr:cNvPr id="3" name="Picture 2">
          <a:extLst>
            <a:ext uri="{FF2B5EF4-FFF2-40B4-BE49-F238E27FC236}">
              <a16:creationId xmlns:a16="http://schemas.microsoft.com/office/drawing/2014/main" id="{3FCA4B37-EED9-702B-0690-7D1FDB1626C7}"/>
            </a:ext>
          </a:extLst>
        </xdr:cNvPr>
        <xdr:cNvPicPr>
          <a:picLocks noChangeAspect="1"/>
        </xdr:cNvPicPr>
      </xdr:nvPicPr>
      <xdr:blipFill>
        <a:blip xmlns:r="http://schemas.openxmlformats.org/officeDocument/2006/relationships" r:embed="rId1"/>
        <a:stretch>
          <a:fillRect/>
        </a:stretch>
      </xdr:blipFill>
      <xdr:spPr>
        <a:xfrm>
          <a:off x="10050095" y="1498601"/>
          <a:ext cx="3053690" cy="53022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4</xdr:col>
      <xdr:colOff>600074</xdr:colOff>
      <xdr:row>6</xdr:row>
      <xdr:rowOff>0</xdr:rowOff>
    </xdr:from>
    <xdr:to>
      <xdr:col>13</xdr:col>
      <xdr:colOff>273050</xdr:colOff>
      <xdr:row>24</xdr:row>
      <xdr:rowOff>0</xdr:rowOff>
    </xdr:to>
    <xdr:graphicFrame macro="">
      <xdr:nvGraphicFramePr>
        <xdr:cNvPr id="3" name="Chart 2">
          <a:extLst>
            <a:ext uri="{FF2B5EF4-FFF2-40B4-BE49-F238E27FC236}">
              <a16:creationId xmlns:a16="http://schemas.microsoft.com/office/drawing/2014/main" id="{55E10CD9-87DD-1331-FD37-51E27BB51E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16</xdr:col>
      <xdr:colOff>330901</xdr:colOff>
      <xdr:row>12</xdr:row>
      <xdr:rowOff>95250</xdr:rowOff>
    </xdr:from>
    <xdr:to>
      <xdr:col>21</xdr:col>
      <xdr:colOff>530827</xdr:colOff>
      <xdr:row>40</xdr:row>
      <xdr:rowOff>939</xdr:rowOff>
    </xdr:to>
    <xdr:pic>
      <xdr:nvPicPr>
        <xdr:cNvPr id="2" name="Picture 1">
          <a:extLst>
            <a:ext uri="{FF2B5EF4-FFF2-40B4-BE49-F238E27FC236}">
              <a16:creationId xmlns:a16="http://schemas.microsoft.com/office/drawing/2014/main" id="{FBFDC8FB-4F07-66F7-BDC2-712E6E0B641B}"/>
            </a:ext>
          </a:extLst>
        </xdr:cNvPr>
        <xdr:cNvPicPr>
          <a:picLocks noChangeAspect="1"/>
        </xdr:cNvPicPr>
      </xdr:nvPicPr>
      <xdr:blipFill>
        <a:blip xmlns:r="http://schemas.openxmlformats.org/officeDocument/2006/relationships" r:embed="rId1"/>
        <a:stretch>
          <a:fillRect/>
        </a:stretch>
      </xdr:blipFill>
      <xdr:spPr>
        <a:xfrm>
          <a:off x="10084501" y="2305050"/>
          <a:ext cx="3247926" cy="50618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409575</xdr:colOff>
      <xdr:row>7</xdr:row>
      <xdr:rowOff>104775</xdr:rowOff>
    </xdr:from>
    <xdr:to>
      <xdr:col>20</xdr:col>
      <xdr:colOff>104775</xdr:colOff>
      <xdr:row>23</xdr:row>
      <xdr:rowOff>104775</xdr:rowOff>
    </xdr:to>
    <xdr:graphicFrame macro="">
      <xdr:nvGraphicFramePr>
        <xdr:cNvPr id="2" name="Chart 1">
          <a:extLst>
            <a:ext uri="{FF2B5EF4-FFF2-40B4-BE49-F238E27FC236}">
              <a16:creationId xmlns:a16="http://schemas.microsoft.com/office/drawing/2014/main" id="{FF1BEF3E-CAB7-4065-5417-99D52718A4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10</xdr:col>
      <xdr:colOff>571501</xdr:colOff>
      <xdr:row>7</xdr:row>
      <xdr:rowOff>62442</xdr:rowOff>
    </xdr:from>
    <xdr:to>
      <xdr:col>18</xdr:col>
      <xdr:colOff>226484</xdr:colOff>
      <xdr:row>22</xdr:row>
      <xdr:rowOff>106892</xdr:rowOff>
    </xdr:to>
    <xdr:graphicFrame macro="">
      <xdr:nvGraphicFramePr>
        <xdr:cNvPr id="2" name="Chart 1">
          <a:extLst>
            <a:ext uri="{FF2B5EF4-FFF2-40B4-BE49-F238E27FC236}">
              <a16:creationId xmlns:a16="http://schemas.microsoft.com/office/drawing/2014/main" id="{36FF24D8-ADE3-9864-21F1-841210DDA7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10</xdr:col>
      <xdr:colOff>3175</xdr:colOff>
      <xdr:row>4</xdr:row>
      <xdr:rowOff>152400</xdr:rowOff>
    </xdr:from>
    <xdr:to>
      <xdr:col>17</xdr:col>
      <xdr:colOff>307975</xdr:colOff>
      <xdr:row>22</xdr:row>
      <xdr:rowOff>25400</xdr:rowOff>
    </xdr:to>
    <xdr:graphicFrame macro="">
      <xdr:nvGraphicFramePr>
        <xdr:cNvPr id="2" name="Chart 1">
          <a:extLst>
            <a:ext uri="{FF2B5EF4-FFF2-40B4-BE49-F238E27FC236}">
              <a16:creationId xmlns:a16="http://schemas.microsoft.com/office/drawing/2014/main" id="{3686305B-178D-4592-A0A0-06BA7EEF33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428624</xdr:colOff>
      <xdr:row>4</xdr:row>
      <xdr:rowOff>0</xdr:rowOff>
    </xdr:from>
    <xdr:to>
      <xdr:col>18</xdr:col>
      <xdr:colOff>253999</xdr:colOff>
      <xdr:row>22</xdr:row>
      <xdr:rowOff>57150</xdr:rowOff>
    </xdr:to>
    <xdr:graphicFrame macro="">
      <xdr:nvGraphicFramePr>
        <xdr:cNvPr id="2" name="Chart 1">
          <a:extLst>
            <a:ext uri="{FF2B5EF4-FFF2-40B4-BE49-F238E27FC236}">
              <a16:creationId xmlns:a16="http://schemas.microsoft.com/office/drawing/2014/main" id="{29977978-CBEB-41D6-80CE-80DB13E577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136524</xdr:colOff>
      <xdr:row>4</xdr:row>
      <xdr:rowOff>127000</xdr:rowOff>
    </xdr:from>
    <xdr:to>
      <xdr:col>19</xdr:col>
      <xdr:colOff>292100</xdr:colOff>
      <xdr:row>23</xdr:row>
      <xdr:rowOff>31750</xdr:rowOff>
    </xdr:to>
    <xdr:graphicFrame macro="">
      <xdr:nvGraphicFramePr>
        <xdr:cNvPr id="2" name="Chart 1">
          <a:extLst>
            <a:ext uri="{FF2B5EF4-FFF2-40B4-BE49-F238E27FC236}">
              <a16:creationId xmlns:a16="http://schemas.microsoft.com/office/drawing/2014/main" id="{16AE3039-6B7B-4F4F-AECA-B98E619704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126999</xdr:colOff>
      <xdr:row>24</xdr:row>
      <xdr:rowOff>82550</xdr:rowOff>
    </xdr:from>
    <xdr:to>
      <xdr:col>21</xdr:col>
      <xdr:colOff>440765</xdr:colOff>
      <xdr:row>47</xdr:row>
      <xdr:rowOff>95250</xdr:rowOff>
    </xdr:to>
    <xdr:graphicFrame macro="">
      <xdr:nvGraphicFramePr>
        <xdr:cNvPr id="3" name="Chart 2">
          <a:extLst>
            <a:ext uri="{FF2B5EF4-FFF2-40B4-BE49-F238E27FC236}">
              <a16:creationId xmlns:a16="http://schemas.microsoft.com/office/drawing/2014/main" id="{A37545AD-1DF1-487B-A669-C27A32AEC8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126093</xdr:colOff>
      <xdr:row>8</xdr:row>
      <xdr:rowOff>36286</xdr:rowOff>
    </xdr:from>
    <xdr:to>
      <xdr:col>15</xdr:col>
      <xdr:colOff>317500</xdr:colOff>
      <xdr:row>25</xdr:row>
      <xdr:rowOff>18142</xdr:rowOff>
    </xdr:to>
    <xdr:graphicFrame macro="">
      <xdr:nvGraphicFramePr>
        <xdr:cNvPr id="2" name="Chart 1">
          <a:extLst>
            <a:ext uri="{FF2B5EF4-FFF2-40B4-BE49-F238E27FC236}">
              <a16:creationId xmlns:a16="http://schemas.microsoft.com/office/drawing/2014/main" id="{1CD31ED9-7BBA-4FFB-A62C-56932A4FE3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111125</xdr:colOff>
      <xdr:row>10</xdr:row>
      <xdr:rowOff>38100</xdr:rowOff>
    </xdr:from>
    <xdr:to>
      <xdr:col>20</xdr:col>
      <xdr:colOff>415925</xdr:colOff>
      <xdr:row>25</xdr:row>
      <xdr:rowOff>19050</xdr:rowOff>
    </xdr:to>
    <xdr:graphicFrame macro="">
      <xdr:nvGraphicFramePr>
        <xdr:cNvPr id="2" name="Chart 1">
          <a:extLst>
            <a:ext uri="{FF2B5EF4-FFF2-40B4-BE49-F238E27FC236}">
              <a16:creationId xmlns:a16="http://schemas.microsoft.com/office/drawing/2014/main" id="{C0EABAB7-A593-4FF5-B356-65085CFBE4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persons/person1.xml><?xml version="1.0" encoding="utf-8"?>
<personList xmlns="http://schemas.microsoft.com/office/spreadsheetml/2018/threadedcomments" xmlns:x="http://schemas.openxmlformats.org/spreadsheetml/2006/main"/>
</file>

<file path=xl/persons/person2.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5.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7.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8.bin"/><Relationship Id="rId4" Type="http://schemas.openxmlformats.org/officeDocument/2006/relationships/comments" Target="../comments1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9.bin"/><Relationship Id="rId4" Type="http://schemas.openxmlformats.org/officeDocument/2006/relationships/comments" Target="../comments14.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19.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drawing" Target="../drawings/drawing2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drawing" Target="../drawings/drawing2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03D6B-9A1D-483C-81CC-7AB9398517EE}">
  <dimension ref="A1:A2"/>
  <sheetViews>
    <sheetView workbookViewId="0">
      <selection activeCell="B13" sqref="B13"/>
    </sheetView>
  </sheetViews>
  <sheetFormatPr defaultRowHeight="14.5" x14ac:dyDescent="0.35"/>
  <sheetData>
    <row r="1" spans="1:1" ht="15.5" x14ac:dyDescent="0.35">
      <c r="A1" s="8" t="s">
        <v>248</v>
      </c>
    </row>
    <row r="2" spans="1:1" ht="15.5" x14ac:dyDescent="0.35">
      <c r="A2" s="10" t="s">
        <v>252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85"/>
  <sheetViews>
    <sheetView zoomScale="85" zoomScaleNormal="85" workbookViewId="0"/>
  </sheetViews>
  <sheetFormatPr defaultRowHeight="14.5" x14ac:dyDescent="0.35"/>
  <sheetData>
    <row r="1" spans="1:11" x14ac:dyDescent="0.35">
      <c r="A1" t="s">
        <v>181</v>
      </c>
    </row>
    <row r="3" spans="1:11" x14ac:dyDescent="0.35">
      <c r="B3" s="2" t="s">
        <v>76</v>
      </c>
    </row>
    <row r="4" spans="1:11" s="2" customFormat="1" x14ac:dyDescent="0.35">
      <c r="A4" s="2" t="s">
        <v>20</v>
      </c>
      <c r="B4" s="5">
        <v>0</v>
      </c>
      <c r="C4" s="5">
        <v>20</v>
      </c>
      <c r="D4" s="5">
        <v>40</v>
      </c>
      <c r="E4" s="5">
        <v>100</v>
      </c>
      <c r="F4" s="5">
        <v>200</v>
      </c>
      <c r="G4" s="2" t="s">
        <v>176</v>
      </c>
      <c r="H4" s="2" t="s">
        <v>177</v>
      </c>
      <c r="I4" s="2" t="s">
        <v>178</v>
      </c>
      <c r="J4" s="2" t="s">
        <v>179</v>
      </c>
      <c r="K4" s="2" t="s">
        <v>180</v>
      </c>
    </row>
    <row r="5" spans="1:11" x14ac:dyDescent="0.35">
      <c r="A5">
        <v>0</v>
      </c>
      <c r="B5">
        <v>1.3971292787693592</v>
      </c>
      <c r="C5">
        <v>-6.8804219119579884</v>
      </c>
      <c r="D5">
        <v>-8.4795287962698662</v>
      </c>
      <c r="E5">
        <v>-0.56846252880641013</v>
      </c>
      <c r="F5">
        <v>5.5609300640824797</v>
      </c>
      <c r="G5">
        <v>1.5492547255933171</v>
      </c>
      <c r="H5">
        <v>3.6016928419146996</v>
      </c>
      <c r="I5">
        <v>3.4465193625134858</v>
      </c>
      <c r="J5">
        <v>4.8494885271223556</v>
      </c>
      <c r="K5">
        <v>7.4599617247702561</v>
      </c>
    </row>
    <row r="6" spans="1:11" x14ac:dyDescent="0.35">
      <c r="A6">
        <f>A5+20</f>
        <v>20</v>
      </c>
      <c r="B6">
        <v>2.1768403867678452</v>
      </c>
      <c r="C6">
        <v>-7.3982788048396886</v>
      </c>
      <c r="D6">
        <v>-6.5407271204369852</v>
      </c>
      <c r="E6">
        <v>-0.46257244991503438</v>
      </c>
      <c r="F6">
        <v>3.8471857534644776</v>
      </c>
      <c r="G6">
        <v>1.6747640400630612</v>
      </c>
      <c r="H6">
        <v>3.8068680381812889</v>
      </c>
      <c r="I6">
        <v>3.531911175132544</v>
      </c>
      <c r="J6">
        <v>5.8352932351148752</v>
      </c>
      <c r="K6">
        <v>7.2608813030233161</v>
      </c>
    </row>
    <row r="7" spans="1:11" x14ac:dyDescent="0.35">
      <c r="A7">
        <f t="shared" ref="A7:A70" si="0">A6+20</f>
        <v>40</v>
      </c>
      <c r="B7">
        <v>2.1944651288678072</v>
      </c>
      <c r="C7">
        <v>-6.8583054652184758</v>
      </c>
      <c r="D7">
        <v>-7.1568368311973609</v>
      </c>
      <c r="E7">
        <v>0.31475732975692111</v>
      </c>
      <c r="F7">
        <v>3.0001585962583071</v>
      </c>
      <c r="G7">
        <v>1.4643728938745666</v>
      </c>
      <c r="H7">
        <v>3.8102154462789959</v>
      </c>
      <c r="I7">
        <v>3.5345291746266407</v>
      </c>
      <c r="J7">
        <v>5.7791129058166506</v>
      </c>
      <c r="K7">
        <v>5.504830660430823</v>
      </c>
    </row>
    <row r="8" spans="1:11" x14ac:dyDescent="0.35">
      <c r="A8">
        <f t="shared" si="0"/>
        <v>60</v>
      </c>
      <c r="B8">
        <v>1.6199250739397917</v>
      </c>
      <c r="C8">
        <v>-6.5549516818090225</v>
      </c>
      <c r="D8">
        <v>-5.0940004652215389</v>
      </c>
      <c r="E8">
        <v>0.89072682026677519</v>
      </c>
      <c r="F8">
        <v>4.686711350804794</v>
      </c>
      <c r="G8">
        <v>1.7637457627342068</v>
      </c>
      <c r="H8">
        <v>3.9922152090725733</v>
      </c>
      <c r="I8">
        <v>3.390403715704795</v>
      </c>
      <c r="J8">
        <v>6.081328871316332</v>
      </c>
      <c r="K8">
        <v>5.6755723751462117</v>
      </c>
    </row>
    <row r="9" spans="1:11" x14ac:dyDescent="0.35">
      <c r="A9">
        <f t="shared" si="0"/>
        <v>80</v>
      </c>
      <c r="B9">
        <v>2.3034201080019301</v>
      </c>
      <c r="C9">
        <v>-6.9169749276283214</v>
      </c>
      <c r="D9">
        <v>-4.3150958855233625</v>
      </c>
      <c r="E9">
        <v>1.9081022503859184</v>
      </c>
      <c r="F9">
        <v>4.7878708301875497</v>
      </c>
      <c r="G9">
        <v>1.4728697227748682</v>
      </c>
      <c r="H9">
        <v>3.6705855242721332</v>
      </c>
      <c r="I9">
        <v>3.8213314364132351</v>
      </c>
      <c r="J9">
        <v>6.4792822291355288</v>
      </c>
      <c r="K9">
        <v>5.4481899193360341</v>
      </c>
    </row>
    <row r="10" spans="1:11" x14ac:dyDescent="0.35">
      <c r="A10">
        <f t="shared" si="0"/>
        <v>100</v>
      </c>
      <c r="B10">
        <v>2.5160651608204341</v>
      </c>
      <c r="C10">
        <v>-6.0382064527437649</v>
      </c>
      <c r="D10">
        <v>-4.8165191177750639</v>
      </c>
      <c r="E10">
        <v>0.89344321561864504</v>
      </c>
      <c r="F10">
        <v>6.7814498408322708</v>
      </c>
      <c r="G10">
        <v>1.5386149239271167</v>
      </c>
      <c r="H10">
        <v>3.6356297614827442</v>
      </c>
      <c r="I10">
        <v>3.6911092958371081</v>
      </c>
      <c r="J10">
        <v>6.1922401480496641</v>
      </c>
      <c r="K10">
        <v>5.0936450939878837</v>
      </c>
    </row>
    <row r="11" spans="1:11" x14ac:dyDescent="0.35">
      <c r="A11">
        <f t="shared" si="0"/>
        <v>120</v>
      </c>
      <c r="B11">
        <v>2.2266115528646586</v>
      </c>
      <c r="C11">
        <v>-5.0997922886131137</v>
      </c>
      <c r="D11">
        <v>-4.4984088460550256</v>
      </c>
      <c r="E11">
        <v>1.8097436658860135</v>
      </c>
      <c r="F11">
        <v>6.0747588069045815</v>
      </c>
      <c r="G11">
        <v>1.64954610114407</v>
      </c>
      <c r="H11">
        <v>3.5261605414797152</v>
      </c>
      <c r="I11">
        <v>3.6319727851600963</v>
      </c>
      <c r="J11">
        <v>5.727784197822305</v>
      </c>
      <c r="K11">
        <v>5.0203264699126029</v>
      </c>
    </row>
    <row r="12" spans="1:11" x14ac:dyDescent="0.35">
      <c r="A12">
        <f t="shared" si="0"/>
        <v>140</v>
      </c>
      <c r="B12">
        <v>2.9099635415017233</v>
      </c>
      <c r="C12">
        <v>-4.7396208422651069</v>
      </c>
      <c r="D12">
        <v>-6.0409989773399078</v>
      </c>
      <c r="E12">
        <v>1.1478239650313908</v>
      </c>
      <c r="F12">
        <v>5.5608945338483995</v>
      </c>
      <c r="G12">
        <v>1.9102882356636284</v>
      </c>
      <c r="H12">
        <v>4.0045458537392085</v>
      </c>
      <c r="I12">
        <v>3.8314148000596817</v>
      </c>
      <c r="J12">
        <v>5.876984849825754</v>
      </c>
      <c r="K12">
        <v>5.174216761641242</v>
      </c>
    </row>
    <row r="13" spans="1:11" x14ac:dyDescent="0.35">
      <c r="A13">
        <f t="shared" si="0"/>
        <v>160</v>
      </c>
      <c r="B13">
        <v>1.9605643899695402</v>
      </c>
      <c r="C13">
        <v>-5.6653824136046156</v>
      </c>
      <c r="D13">
        <v>-4.4553710600660512</v>
      </c>
      <c r="E13">
        <v>1.0836615895999984</v>
      </c>
      <c r="F13">
        <v>6.5614545541965752</v>
      </c>
      <c r="G13">
        <v>1.465635719006779</v>
      </c>
      <c r="H13">
        <v>3.4063323937901071</v>
      </c>
      <c r="I13">
        <v>3.5859978793069787</v>
      </c>
      <c r="J13">
        <v>6.4343234310096511</v>
      </c>
      <c r="K13">
        <v>5.043377597501018</v>
      </c>
    </row>
    <row r="14" spans="1:11" x14ac:dyDescent="0.35">
      <c r="A14">
        <f t="shared" si="0"/>
        <v>180</v>
      </c>
      <c r="B14">
        <v>2.1910527702182376</v>
      </c>
      <c r="C14">
        <v>-5.5478239640766951</v>
      </c>
      <c r="D14">
        <v>-5.1067708994265724</v>
      </c>
      <c r="E14">
        <v>1.2659701923385376</v>
      </c>
      <c r="F14">
        <v>2.5957330987087013</v>
      </c>
      <c r="G14">
        <v>1.4475929830305518</v>
      </c>
      <c r="H14">
        <v>3.4916569774710413</v>
      </c>
      <c r="I14">
        <v>3.5686225125744664</v>
      </c>
      <c r="J14">
        <v>6.0134121010633992</v>
      </c>
      <c r="K14">
        <v>2.2423345281495766</v>
      </c>
    </row>
    <row r="15" spans="1:11" x14ac:dyDescent="0.35">
      <c r="A15">
        <f t="shared" si="0"/>
        <v>200</v>
      </c>
      <c r="B15">
        <v>1.8278880628715715</v>
      </c>
      <c r="C15">
        <v>-5.2235538805505044</v>
      </c>
      <c r="D15">
        <v>-5.1257852645595943</v>
      </c>
      <c r="E15">
        <v>1.4265441007416382</v>
      </c>
      <c r="F15">
        <v>3.4581094213297221</v>
      </c>
      <c r="G15">
        <v>1.7260737280014149</v>
      </c>
      <c r="H15">
        <v>3.5943761875323452</v>
      </c>
      <c r="I15">
        <v>3.4465858001692782</v>
      </c>
      <c r="J15">
        <v>6.1860514717450075</v>
      </c>
      <c r="K15">
        <v>2.3140643366157088</v>
      </c>
    </row>
    <row r="16" spans="1:11" x14ac:dyDescent="0.35">
      <c r="A16">
        <f t="shared" si="0"/>
        <v>220</v>
      </c>
      <c r="B16">
        <v>1.6205156434884267</v>
      </c>
      <c r="C16">
        <v>-4.8833090166278019</v>
      </c>
      <c r="D16">
        <v>-4.1876069596139534</v>
      </c>
      <c r="E16">
        <v>1.1905376050547687</v>
      </c>
      <c r="F16">
        <v>3.1563969692275435</v>
      </c>
      <c r="G16">
        <v>1.4507129831132397</v>
      </c>
      <c r="H16">
        <v>3.6030706638818599</v>
      </c>
      <c r="I16">
        <v>3.5007829100914858</v>
      </c>
      <c r="J16">
        <v>6.332881261030531</v>
      </c>
      <c r="K16">
        <v>2.3269839386161295</v>
      </c>
    </row>
    <row r="17" spans="1:11" x14ac:dyDescent="0.35">
      <c r="A17">
        <f t="shared" si="0"/>
        <v>240</v>
      </c>
      <c r="B17">
        <v>1.8715918773838562</v>
      </c>
      <c r="C17">
        <v>-5.0866154432796984</v>
      </c>
      <c r="D17">
        <v>-3.9978898685228175</v>
      </c>
      <c r="E17">
        <v>1.0106858859371082</v>
      </c>
      <c r="F17">
        <v>3.2715783841161543</v>
      </c>
      <c r="G17">
        <v>1.4013810998553211</v>
      </c>
      <c r="H17">
        <v>3.5201979073462781</v>
      </c>
      <c r="I17">
        <v>3.3640303845812074</v>
      </c>
      <c r="J17">
        <v>6.2311005417333014</v>
      </c>
      <c r="K17">
        <v>2.5648748726472075</v>
      </c>
    </row>
    <row r="18" spans="1:11" x14ac:dyDescent="0.35">
      <c r="A18">
        <f t="shared" si="0"/>
        <v>260</v>
      </c>
      <c r="B18">
        <v>1.7828490447359993</v>
      </c>
      <c r="C18">
        <v>-2.5823902991487562</v>
      </c>
      <c r="D18">
        <v>-4.550953142307316</v>
      </c>
      <c r="E18">
        <v>1.776752909669884</v>
      </c>
      <c r="F18">
        <v>2.8957375968548109</v>
      </c>
      <c r="G18">
        <v>1.4840797234837764</v>
      </c>
      <c r="H18">
        <v>2.3766705584388741</v>
      </c>
      <c r="I18">
        <v>3.4737848962512006</v>
      </c>
      <c r="J18">
        <v>6.1865304323600547</v>
      </c>
      <c r="K18">
        <v>2.6742553050113136</v>
      </c>
    </row>
    <row r="19" spans="1:11" x14ac:dyDescent="0.35">
      <c r="A19">
        <f t="shared" si="0"/>
        <v>280</v>
      </c>
      <c r="B19">
        <v>-4.9444238968085266E-2</v>
      </c>
      <c r="C19">
        <v>-1.5134398288019071</v>
      </c>
      <c r="D19">
        <v>-2.9352510143792858</v>
      </c>
      <c r="E19">
        <v>0.7526746551016511</v>
      </c>
      <c r="F19">
        <v>3.4043686280035041</v>
      </c>
      <c r="G19">
        <v>1.5775788481678783</v>
      </c>
      <c r="H19">
        <v>2.7766042922328769</v>
      </c>
      <c r="I19">
        <v>3.7080781671131811</v>
      </c>
      <c r="J19">
        <v>6.6799644846867618</v>
      </c>
      <c r="K19">
        <v>2.5218885775994906</v>
      </c>
    </row>
    <row r="20" spans="1:11" s="4" customFormat="1" x14ac:dyDescent="0.35">
      <c r="A20" s="4">
        <f t="shared" si="0"/>
        <v>300</v>
      </c>
      <c r="B20" s="4">
        <v>0</v>
      </c>
      <c r="C20" s="4">
        <v>0</v>
      </c>
      <c r="D20" s="4">
        <v>0</v>
      </c>
      <c r="E20" s="4">
        <v>0</v>
      </c>
      <c r="F20" s="4">
        <v>0</v>
      </c>
      <c r="G20" s="4">
        <v>0</v>
      </c>
      <c r="H20" s="4">
        <v>0</v>
      </c>
      <c r="I20" s="4">
        <v>0</v>
      </c>
      <c r="J20" s="4">
        <v>0</v>
      </c>
      <c r="K20" s="4">
        <v>0</v>
      </c>
    </row>
    <row r="21" spans="1:11" x14ac:dyDescent="0.35">
      <c r="A21">
        <f t="shared" si="0"/>
        <v>320</v>
      </c>
      <c r="B21">
        <v>1.256947606797812</v>
      </c>
      <c r="C21">
        <v>-3.6082023809624419</v>
      </c>
      <c r="D21">
        <v>-0.71524987419216179</v>
      </c>
      <c r="E21">
        <v>-0.43470699445426142</v>
      </c>
      <c r="F21">
        <v>4.4383728276585037</v>
      </c>
      <c r="G21">
        <v>1.0115551149874948</v>
      </c>
      <c r="H21">
        <v>3.1181722204041606</v>
      </c>
      <c r="I21">
        <v>0.8863134071279396</v>
      </c>
      <c r="J21">
        <v>2.5601452009315886</v>
      </c>
      <c r="K21">
        <v>4.4059764107876953</v>
      </c>
    </row>
    <row r="22" spans="1:11" x14ac:dyDescent="0.35">
      <c r="A22">
        <f t="shared" si="0"/>
        <v>340</v>
      </c>
      <c r="B22">
        <v>1.2600414527515438</v>
      </c>
      <c r="C22">
        <v>-2.4917982486341717</v>
      </c>
      <c r="D22">
        <v>-0.86784982243647091</v>
      </c>
      <c r="E22">
        <v>-1.6053467856523334</v>
      </c>
      <c r="F22">
        <v>4.6356139644686198</v>
      </c>
      <c r="G22">
        <v>1.1720137493759744</v>
      </c>
      <c r="H22">
        <v>2.5349249532296874</v>
      </c>
      <c r="I22">
        <v>1.6221544006299886</v>
      </c>
      <c r="J22">
        <v>1.1893409902624383</v>
      </c>
      <c r="K22">
        <v>5.2558392987510079</v>
      </c>
    </row>
    <row r="23" spans="1:11" x14ac:dyDescent="0.35">
      <c r="A23">
        <f t="shared" si="0"/>
        <v>360</v>
      </c>
      <c r="B23">
        <v>1.6829661713795847</v>
      </c>
      <c r="C23">
        <v>-6.2233599164530533</v>
      </c>
      <c r="D23">
        <v>-1.1468094446950612</v>
      </c>
      <c r="E23">
        <v>-1.6918824495954605</v>
      </c>
      <c r="F23">
        <v>5.942658401995689</v>
      </c>
      <c r="G23">
        <v>0.87170153892759961</v>
      </c>
      <c r="H23">
        <v>3.668005537346716</v>
      </c>
      <c r="I23">
        <v>1.9254074098710041</v>
      </c>
      <c r="J23">
        <v>1.8871763558427361</v>
      </c>
      <c r="K23">
        <v>4.7252245667717263</v>
      </c>
    </row>
    <row r="24" spans="1:11" x14ac:dyDescent="0.35">
      <c r="A24">
        <f t="shared" si="0"/>
        <v>380</v>
      </c>
      <c r="B24">
        <v>1.8491192172671471</v>
      </c>
      <c r="C24">
        <v>-7.3486471867684173</v>
      </c>
      <c r="D24">
        <v>-0.83465074498918312</v>
      </c>
      <c r="E24">
        <v>1.0155123625396925</v>
      </c>
      <c r="F24">
        <v>7.3986270669156324</v>
      </c>
      <c r="G24">
        <v>1.3051912342106007</v>
      </c>
      <c r="H24">
        <v>3.5796164344120966</v>
      </c>
      <c r="I24">
        <v>1.8008436146911331</v>
      </c>
      <c r="J24">
        <v>2.2941845394533038</v>
      </c>
      <c r="K24">
        <v>5.5180388099629578</v>
      </c>
    </row>
    <row r="25" spans="1:11" x14ac:dyDescent="0.35">
      <c r="A25">
        <f t="shared" si="0"/>
        <v>400</v>
      </c>
      <c r="B25">
        <v>1.1162917671449413</v>
      </c>
      <c r="C25">
        <v>-8.6035964671512328</v>
      </c>
      <c r="D25">
        <v>-1.2693328279962979</v>
      </c>
      <c r="E25">
        <v>2.3718793280752872</v>
      </c>
      <c r="F25">
        <v>7.9394288617761486</v>
      </c>
      <c r="G25">
        <v>1.4237471231595753</v>
      </c>
      <c r="H25">
        <v>3.6478974249622484</v>
      </c>
      <c r="I25">
        <v>1.636690875298193</v>
      </c>
      <c r="J25">
        <v>2.1312653245454118</v>
      </c>
      <c r="K25">
        <v>5.0696170916449521</v>
      </c>
    </row>
    <row r="26" spans="1:11" x14ac:dyDescent="0.35">
      <c r="A26">
        <f t="shared" si="0"/>
        <v>420</v>
      </c>
      <c r="B26">
        <v>2.1126690027735102</v>
      </c>
      <c r="C26">
        <v>-7.8589964228814457</v>
      </c>
      <c r="D26">
        <v>-2.8132779100082432E-2</v>
      </c>
      <c r="E26">
        <v>3.1559621767863852</v>
      </c>
      <c r="F26">
        <v>8.1011465836018903</v>
      </c>
      <c r="G26">
        <v>0.97957678092858147</v>
      </c>
      <c r="H26">
        <v>3.4075321936011331</v>
      </c>
      <c r="I26">
        <v>1.9454078027902404</v>
      </c>
      <c r="J26">
        <v>2.3421948362638387</v>
      </c>
      <c r="K26">
        <v>4.7684978870963057</v>
      </c>
    </row>
    <row r="27" spans="1:11" x14ac:dyDescent="0.35">
      <c r="A27">
        <f t="shared" si="0"/>
        <v>440</v>
      </c>
      <c r="B27">
        <v>0.54915799626702921</v>
      </c>
      <c r="C27">
        <v>-7.8396563892714175</v>
      </c>
      <c r="D27">
        <v>-0.84817611114944269</v>
      </c>
      <c r="E27">
        <v>3.92966878120491</v>
      </c>
      <c r="F27">
        <v>10.406691331875207</v>
      </c>
      <c r="G27">
        <v>1.3002498394520647</v>
      </c>
      <c r="H27">
        <v>3.3567692450438509</v>
      </c>
      <c r="I27">
        <v>1.7837862661507669</v>
      </c>
      <c r="J27">
        <v>2.5920156560283969</v>
      </c>
      <c r="K27">
        <v>5.232705729392384</v>
      </c>
    </row>
    <row r="28" spans="1:11" x14ac:dyDescent="0.35">
      <c r="A28">
        <f t="shared" si="0"/>
        <v>460</v>
      </c>
      <c r="B28">
        <v>1.5071413251590544</v>
      </c>
      <c r="C28">
        <v>-8.6873224123928736</v>
      </c>
      <c r="D28">
        <v>-2.0737953239864408</v>
      </c>
      <c r="E28">
        <v>4.4650300938459546</v>
      </c>
      <c r="F28">
        <v>14.328183514761658</v>
      </c>
      <c r="G28">
        <v>1.1481385420678552</v>
      </c>
      <c r="H28">
        <v>3.5154400180384342</v>
      </c>
      <c r="I28">
        <v>2.1805699488858745</v>
      </c>
      <c r="J28">
        <v>2.0199521648591179</v>
      </c>
      <c r="K28">
        <v>5.9233995636611025</v>
      </c>
    </row>
    <row r="29" spans="1:11" x14ac:dyDescent="0.35">
      <c r="A29">
        <f t="shared" si="0"/>
        <v>480</v>
      </c>
      <c r="B29">
        <v>1.1732644638235057</v>
      </c>
      <c r="C29">
        <v>-8.6168726138188454</v>
      </c>
      <c r="D29">
        <v>-1.7109801306465529</v>
      </c>
      <c r="E29">
        <v>5.6847746451801315</v>
      </c>
      <c r="F29">
        <v>15.629327389977764</v>
      </c>
      <c r="G29">
        <v>0.84872175520810811</v>
      </c>
      <c r="H29">
        <v>3.294364121745069</v>
      </c>
      <c r="I29">
        <v>2.3815271024389508</v>
      </c>
      <c r="J29">
        <v>2.1750311736504151</v>
      </c>
      <c r="K29">
        <v>6.2502005001136629</v>
      </c>
    </row>
    <row r="30" spans="1:11" x14ac:dyDescent="0.35">
      <c r="A30">
        <f t="shared" si="0"/>
        <v>500</v>
      </c>
      <c r="B30">
        <v>1.9942360572112938</v>
      </c>
      <c r="C30">
        <v>-9.0398408189730883</v>
      </c>
      <c r="D30">
        <v>-2.1667401903520713</v>
      </c>
      <c r="E30">
        <v>6.9618970910916023</v>
      </c>
      <c r="F30">
        <v>16.048658577971036</v>
      </c>
      <c r="G30">
        <v>1.3593782769161129</v>
      </c>
      <c r="H30">
        <v>3.5670085681553489</v>
      </c>
      <c r="I30">
        <v>3.0554822378401547</v>
      </c>
      <c r="J30">
        <v>2.3676289728756394</v>
      </c>
      <c r="K30">
        <v>6.345480196238781</v>
      </c>
    </row>
    <row r="31" spans="1:11" x14ac:dyDescent="0.35">
      <c r="A31">
        <f t="shared" si="0"/>
        <v>520</v>
      </c>
      <c r="B31">
        <v>1.5386590052693248</v>
      </c>
      <c r="C31">
        <v>-8.3283921473096552</v>
      </c>
      <c r="D31">
        <v>-3.4074748623652931</v>
      </c>
      <c r="E31">
        <v>7.4897687885896316</v>
      </c>
      <c r="F31">
        <v>18.552106155268888</v>
      </c>
      <c r="G31">
        <v>1.4550394088574699</v>
      </c>
      <c r="H31">
        <v>3.3087354151347377</v>
      </c>
      <c r="I31">
        <v>2.3280469418545504</v>
      </c>
      <c r="J31">
        <v>2.3289241964331548</v>
      </c>
      <c r="K31">
        <v>6.9842980019278675</v>
      </c>
    </row>
    <row r="32" spans="1:11" x14ac:dyDescent="0.35">
      <c r="A32">
        <f t="shared" si="0"/>
        <v>540</v>
      </c>
      <c r="B32">
        <v>0.8568361813806733</v>
      </c>
      <c r="C32">
        <v>-9.8522118896359103</v>
      </c>
      <c r="D32">
        <v>-2.1337553716134616</v>
      </c>
      <c r="E32">
        <v>8.163125568687752</v>
      </c>
      <c r="F32">
        <v>21.810790121139579</v>
      </c>
      <c r="G32">
        <v>1.4408472355852193</v>
      </c>
      <c r="H32">
        <v>4.0087707771666672</v>
      </c>
      <c r="I32">
        <v>2.9929699177617968</v>
      </c>
      <c r="J32">
        <v>3.202189880871912</v>
      </c>
      <c r="K32">
        <v>7.0734343120717433</v>
      </c>
    </row>
    <row r="33" spans="1:11" x14ac:dyDescent="0.35">
      <c r="A33">
        <f t="shared" si="0"/>
        <v>560</v>
      </c>
      <c r="B33">
        <v>2.2962891476738312</v>
      </c>
      <c r="C33">
        <v>-9.5587157919304389</v>
      </c>
      <c r="D33">
        <v>-2.843228225693494</v>
      </c>
      <c r="E33">
        <v>8.8654819988032294</v>
      </c>
      <c r="F33">
        <v>24.021507340922454</v>
      </c>
      <c r="G33">
        <v>1.5420543271056675</v>
      </c>
      <c r="H33">
        <v>3.8128801693425798</v>
      </c>
      <c r="I33">
        <v>2.9210141596939891</v>
      </c>
      <c r="J33">
        <v>3.6813736621466324</v>
      </c>
      <c r="K33">
        <v>7.1629211278522389</v>
      </c>
    </row>
    <row r="34" spans="1:11" x14ac:dyDescent="0.35">
      <c r="A34">
        <f t="shared" si="0"/>
        <v>580</v>
      </c>
      <c r="B34">
        <v>3.0066195394484865</v>
      </c>
      <c r="C34">
        <v>-8.7410865123025641</v>
      </c>
      <c r="D34">
        <v>-3.8797329898156301</v>
      </c>
      <c r="E34">
        <v>11.554127797842328</v>
      </c>
      <c r="F34">
        <v>26.138423032398286</v>
      </c>
      <c r="G34">
        <v>1.6436425093599603</v>
      </c>
      <c r="H34">
        <v>3.5631175802513604</v>
      </c>
      <c r="I34">
        <v>3.2690490139189294</v>
      </c>
      <c r="J34">
        <v>4.8927134066766405</v>
      </c>
      <c r="K34">
        <v>7.5173755391788744</v>
      </c>
    </row>
    <row r="35" spans="1:11" x14ac:dyDescent="0.35">
      <c r="A35">
        <f t="shared" si="0"/>
        <v>600</v>
      </c>
      <c r="B35">
        <v>2.3712565542338178</v>
      </c>
      <c r="C35">
        <v>-9.9508695658941022</v>
      </c>
      <c r="D35">
        <v>-3.8726050502535485</v>
      </c>
      <c r="E35">
        <v>13.377940910491597</v>
      </c>
      <c r="F35">
        <v>27.153161103633604</v>
      </c>
      <c r="G35">
        <v>1.6020761255567013</v>
      </c>
      <c r="H35">
        <v>3.8357125531244787</v>
      </c>
      <c r="I35">
        <v>3.3946396494288718</v>
      </c>
      <c r="J35">
        <v>5.4218664420357703</v>
      </c>
      <c r="K35">
        <v>7.0337734041975075</v>
      </c>
    </row>
    <row r="36" spans="1:11" x14ac:dyDescent="0.35">
      <c r="A36">
        <f t="shared" si="0"/>
        <v>620</v>
      </c>
      <c r="B36">
        <v>2.6779750815522192</v>
      </c>
      <c r="C36">
        <v>-9.7997099415639308</v>
      </c>
      <c r="D36">
        <v>-1.3221608811164369</v>
      </c>
      <c r="E36">
        <v>14.28507928570161</v>
      </c>
      <c r="F36">
        <v>33.402367832876145</v>
      </c>
      <c r="G36">
        <v>2.0579675487157147</v>
      </c>
      <c r="H36">
        <v>4.1557659523816319</v>
      </c>
      <c r="I36">
        <v>3.2999128714263861</v>
      </c>
      <c r="J36">
        <v>5.3437035739564607</v>
      </c>
      <c r="K36">
        <v>6.6853411290568738</v>
      </c>
    </row>
    <row r="37" spans="1:11" x14ac:dyDescent="0.35">
      <c r="A37">
        <f t="shared" si="0"/>
        <v>640</v>
      </c>
      <c r="B37">
        <v>2.3832307562622534</v>
      </c>
      <c r="C37">
        <v>-9.1873843031256559</v>
      </c>
      <c r="D37">
        <v>-1.1156201640721535</v>
      </c>
      <c r="E37">
        <v>13.78878787214096</v>
      </c>
      <c r="F37">
        <v>33.377743392936978</v>
      </c>
      <c r="G37">
        <v>1.8794298834154386</v>
      </c>
      <c r="H37">
        <v>3.786261995719546</v>
      </c>
      <c r="I37">
        <v>2.9972575906772616</v>
      </c>
      <c r="J37">
        <v>5.7567574988016874</v>
      </c>
      <c r="K37">
        <v>7.0211403899953924</v>
      </c>
    </row>
    <row r="38" spans="1:11" x14ac:dyDescent="0.35">
      <c r="A38">
        <f t="shared" si="0"/>
        <v>660</v>
      </c>
      <c r="B38">
        <v>1.8988035719604432</v>
      </c>
      <c r="C38">
        <v>-10.146352361039055</v>
      </c>
      <c r="D38">
        <v>-1.3848027583624523</v>
      </c>
      <c r="E38">
        <v>15.775815367938138</v>
      </c>
      <c r="F38">
        <v>29.453202423588245</v>
      </c>
      <c r="G38">
        <v>1.1969910782994333</v>
      </c>
      <c r="H38">
        <v>4.0720070000211779</v>
      </c>
      <c r="I38">
        <v>2.7670088783842637</v>
      </c>
      <c r="J38">
        <v>6.2853834730992171</v>
      </c>
      <c r="K38">
        <v>7.7849208372686123</v>
      </c>
    </row>
    <row r="39" spans="1:11" x14ac:dyDescent="0.35">
      <c r="A39">
        <f t="shared" si="0"/>
        <v>680</v>
      </c>
      <c r="B39">
        <v>1.1057301189869932</v>
      </c>
      <c r="C39">
        <v>-9.8682406878295641</v>
      </c>
      <c r="D39">
        <v>-0.11426242062572887</v>
      </c>
      <c r="E39">
        <v>16.9928983325625</v>
      </c>
      <c r="F39">
        <v>31.074519716902586</v>
      </c>
      <c r="G39">
        <v>1.2760240699149121</v>
      </c>
      <c r="H39">
        <v>3.801873928106958</v>
      </c>
      <c r="I39">
        <v>2.652561970798049</v>
      </c>
      <c r="J39">
        <v>6.7902409242591437</v>
      </c>
      <c r="K39">
        <v>7.666224607290947</v>
      </c>
    </row>
    <row r="40" spans="1:11" x14ac:dyDescent="0.35">
      <c r="A40">
        <f t="shared" si="0"/>
        <v>700</v>
      </c>
      <c r="B40">
        <v>2.0717003343634088</v>
      </c>
      <c r="C40">
        <v>-9.5849066136680232</v>
      </c>
      <c r="D40">
        <v>0.69205134692701165</v>
      </c>
      <c r="E40">
        <v>15.596443101899622</v>
      </c>
      <c r="F40">
        <v>32.651148481827036</v>
      </c>
      <c r="G40">
        <v>1.4184070806229203</v>
      </c>
      <c r="H40">
        <v>3.8362399501259437</v>
      </c>
      <c r="I40">
        <v>3.0388175298662068</v>
      </c>
      <c r="J40">
        <v>7.5053235877111204</v>
      </c>
      <c r="K40">
        <v>7.9640721867212392</v>
      </c>
    </row>
    <row r="41" spans="1:11" x14ac:dyDescent="0.35">
      <c r="A41">
        <f t="shared" si="0"/>
        <v>720</v>
      </c>
      <c r="B41">
        <v>1.766575480710205</v>
      </c>
      <c r="C41">
        <v>-8.9438716724435547</v>
      </c>
      <c r="D41">
        <v>-0.53139586691878904</v>
      </c>
      <c r="E41">
        <v>17.641434128409408</v>
      </c>
      <c r="F41">
        <v>31.852539301525812</v>
      </c>
      <c r="G41">
        <v>1.5549252964228484</v>
      </c>
      <c r="H41">
        <v>3.5906287289964727</v>
      </c>
      <c r="I41">
        <v>3.2598684570304428</v>
      </c>
      <c r="J41">
        <v>7.4566451143464283</v>
      </c>
      <c r="K41">
        <v>7.1079503165703608</v>
      </c>
    </row>
    <row r="42" spans="1:11" x14ac:dyDescent="0.35">
      <c r="A42">
        <f t="shared" si="0"/>
        <v>740</v>
      </c>
      <c r="B42">
        <v>2.3850832443470589</v>
      </c>
      <c r="C42">
        <v>-9.1805408883250958</v>
      </c>
      <c r="D42">
        <v>0.66795095222293177</v>
      </c>
      <c r="E42">
        <v>18.955100639425773</v>
      </c>
      <c r="F42">
        <v>33.500889163190713</v>
      </c>
      <c r="G42">
        <v>1.5204706408855382</v>
      </c>
      <c r="H42">
        <v>3.790777716807884</v>
      </c>
      <c r="I42">
        <v>3.1108407102366433</v>
      </c>
      <c r="J42">
        <v>7.9364246115059247</v>
      </c>
      <c r="K42">
        <v>6.8070234610667821</v>
      </c>
    </row>
    <row r="43" spans="1:11" x14ac:dyDescent="0.35">
      <c r="A43">
        <f t="shared" si="0"/>
        <v>760</v>
      </c>
      <c r="B43">
        <v>3.0552440855632801</v>
      </c>
      <c r="C43">
        <v>-9.0725692296704139</v>
      </c>
      <c r="D43">
        <v>0.41011373005775703</v>
      </c>
      <c r="E43">
        <v>18.644864619020034</v>
      </c>
      <c r="F43">
        <v>32.265487743039479</v>
      </c>
      <c r="G43">
        <v>1.5571068063570173</v>
      </c>
      <c r="H43">
        <v>4.1894185531995083</v>
      </c>
      <c r="I43">
        <v>3.4595631459905585</v>
      </c>
      <c r="J43">
        <v>8.417585470069481</v>
      </c>
      <c r="K43">
        <v>6.4027398887113227</v>
      </c>
    </row>
    <row r="44" spans="1:11" x14ac:dyDescent="0.35">
      <c r="A44">
        <f t="shared" si="0"/>
        <v>780</v>
      </c>
      <c r="B44">
        <v>1.8792261998367594</v>
      </c>
      <c r="C44">
        <v>-8.520975992790067</v>
      </c>
      <c r="D44">
        <v>-5.818377718608149E-2</v>
      </c>
      <c r="E44">
        <v>19.446945502390609</v>
      </c>
      <c r="F44">
        <v>33.288827302997035</v>
      </c>
      <c r="G44">
        <v>1.5714444578392928</v>
      </c>
      <c r="H44">
        <v>3.9865889683555609</v>
      </c>
      <c r="I44">
        <v>3.9803489056490524</v>
      </c>
      <c r="J44">
        <v>8.3099526858181925</v>
      </c>
      <c r="K44">
        <v>6.9595226312064806</v>
      </c>
    </row>
    <row r="45" spans="1:11" x14ac:dyDescent="0.35">
      <c r="A45">
        <f t="shared" si="0"/>
        <v>800</v>
      </c>
      <c r="B45">
        <v>1.6975454993096812</v>
      </c>
      <c r="C45">
        <v>-8.7906628851356761</v>
      </c>
      <c r="D45">
        <v>1.5568915982742433</v>
      </c>
      <c r="E45">
        <v>19.702994041433652</v>
      </c>
      <c r="F45">
        <v>33.220104081679999</v>
      </c>
      <c r="G45">
        <v>1.1619270780212319</v>
      </c>
      <c r="H45">
        <v>4.1766904301907033</v>
      </c>
      <c r="I45">
        <v>3.6310693411401731</v>
      </c>
      <c r="J45">
        <v>8.8136229624366784</v>
      </c>
      <c r="K45">
        <v>6.4212354414241721</v>
      </c>
    </row>
    <row r="46" spans="1:11" x14ac:dyDescent="0.35">
      <c r="A46">
        <f t="shared" si="0"/>
        <v>820</v>
      </c>
      <c r="B46">
        <v>2.0017255636534377</v>
      </c>
      <c r="C46">
        <v>-7.5629821909380235</v>
      </c>
      <c r="D46">
        <v>-0.15475207133614838</v>
      </c>
      <c r="E46">
        <v>18.618673966605321</v>
      </c>
      <c r="F46">
        <v>33.549692811005187</v>
      </c>
      <c r="G46">
        <v>1.6527813121310533</v>
      </c>
      <c r="H46">
        <v>4.0709212239775665</v>
      </c>
      <c r="I46">
        <v>3.8249575082131435</v>
      </c>
      <c r="J46">
        <v>9.0273799312000484</v>
      </c>
      <c r="K46">
        <v>6.2603548196160004</v>
      </c>
    </row>
    <row r="47" spans="1:11" x14ac:dyDescent="0.35">
      <c r="A47">
        <f t="shared" si="0"/>
        <v>840</v>
      </c>
      <c r="B47">
        <v>2.7969232574514207</v>
      </c>
      <c r="C47">
        <v>-7.2896602062355029</v>
      </c>
      <c r="D47">
        <v>0.60160452347343807</v>
      </c>
      <c r="E47">
        <v>19.137879386777634</v>
      </c>
      <c r="F47">
        <v>33.577209198819887</v>
      </c>
      <c r="G47">
        <v>1.4241884989963098</v>
      </c>
      <c r="H47">
        <v>4.2264112297186474</v>
      </c>
      <c r="I47">
        <v>3.956516478009954</v>
      </c>
      <c r="J47">
        <v>9.6302759642659517</v>
      </c>
      <c r="K47">
        <v>6.1456212755906083</v>
      </c>
    </row>
    <row r="48" spans="1:11" x14ac:dyDescent="0.35">
      <c r="A48">
        <f t="shared" si="0"/>
        <v>860</v>
      </c>
      <c r="B48">
        <v>2.7262961022534333</v>
      </c>
      <c r="C48">
        <v>-7.2462346066950589</v>
      </c>
      <c r="D48">
        <v>0.72888021025812322</v>
      </c>
      <c r="E48">
        <v>19.440833595821214</v>
      </c>
      <c r="F48">
        <v>33.575074204641872</v>
      </c>
      <c r="G48">
        <v>1.8302160775700334</v>
      </c>
      <c r="H48">
        <v>4.0381176947910831</v>
      </c>
      <c r="I48">
        <v>4.0646350315793569</v>
      </c>
      <c r="J48">
        <v>8.6772165879709124</v>
      </c>
      <c r="K48">
        <v>5.8933796544281627</v>
      </c>
    </row>
    <row r="49" spans="1:11" x14ac:dyDescent="0.35">
      <c r="A49">
        <f t="shared" si="0"/>
        <v>880</v>
      </c>
      <c r="B49">
        <v>1.9529054285211873</v>
      </c>
      <c r="C49">
        <v>-7.1169237009838264</v>
      </c>
      <c r="D49">
        <v>0.86371379167522633</v>
      </c>
      <c r="E49">
        <v>19.664895009508768</v>
      </c>
      <c r="F49">
        <v>36.494788072941041</v>
      </c>
      <c r="G49">
        <v>1.3253573718212712</v>
      </c>
      <c r="H49">
        <v>4.2623981214380029</v>
      </c>
      <c r="I49">
        <v>4.1317516401696492</v>
      </c>
      <c r="J49">
        <v>8.7403495898606955</v>
      </c>
      <c r="K49">
        <v>6.5892384558667443</v>
      </c>
    </row>
    <row r="50" spans="1:11" x14ac:dyDescent="0.35">
      <c r="A50">
        <f t="shared" si="0"/>
        <v>900</v>
      </c>
      <c r="B50">
        <v>1.4043548319308428</v>
      </c>
      <c r="C50">
        <v>-6.7783419645354677</v>
      </c>
      <c r="D50">
        <v>0.91177718865616286</v>
      </c>
      <c r="E50">
        <v>19.95276072786314</v>
      </c>
      <c r="F50">
        <v>34.760014974952234</v>
      </c>
      <c r="G50">
        <v>1.8877803212944506</v>
      </c>
      <c r="H50">
        <v>4.3194260892170089</v>
      </c>
      <c r="I50">
        <v>4.0670772511641777</v>
      </c>
      <c r="J50">
        <v>8.6775854496745932</v>
      </c>
      <c r="K50">
        <v>4.8345304095245796</v>
      </c>
    </row>
    <row r="51" spans="1:11" x14ac:dyDescent="0.35">
      <c r="A51">
        <f t="shared" si="0"/>
        <v>920</v>
      </c>
      <c r="B51">
        <v>2.4342121934153229</v>
      </c>
      <c r="C51">
        <v>-6.9113178723692981</v>
      </c>
      <c r="D51">
        <v>0.45154892176119227</v>
      </c>
      <c r="E51">
        <v>20.123287222122087</v>
      </c>
      <c r="F51">
        <v>35.642110231123432</v>
      </c>
      <c r="G51">
        <v>1.7309989457330941</v>
      </c>
      <c r="H51">
        <v>4.1993543032677225</v>
      </c>
      <c r="I51">
        <v>4.1469900467160494</v>
      </c>
      <c r="J51">
        <v>8.8152365189615818</v>
      </c>
      <c r="K51">
        <v>4.8174731820647771</v>
      </c>
    </row>
    <row r="52" spans="1:11" x14ac:dyDescent="0.35">
      <c r="A52">
        <f t="shared" si="0"/>
        <v>940</v>
      </c>
      <c r="B52">
        <v>0.77011456819957669</v>
      </c>
      <c r="C52">
        <v>-5.5496634475911923</v>
      </c>
      <c r="D52">
        <v>0.83319090766120396</v>
      </c>
      <c r="E52">
        <v>19.976606625525779</v>
      </c>
      <c r="F52">
        <v>35.439584974296167</v>
      </c>
      <c r="G52">
        <v>1.6077213850215928</v>
      </c>
      <c r="H52">
        <v>4.2434368919484191</v>
      </c>
      <c r="I52">
        <v>4.042775754340898</v>
      </c>
      <c r="J52">
        <v>8.9138953436226434</v>
      </c>
      <c r="K52">
        <v>4.5939961921739778</v>
      </c>
    </row>
    <row r="53" spans="1:11" x14ac:dyDescent="0.35">
      <c r="A53">
        <f t="shared" si="0"/>
        <v>960</v>
      </c>
      <c r="B53">
        <v>0.86329409803658164</v>
      </c>
      <c r="C53">
        <v>-5.2962670158155758</v>
      </c>
      <c r="D53">
        <v>1.005512483914941</v>
      </c>
      <c r="E53">
        <v>20.166485775673085</v>
      </c>
      <c r="F53">
        <v>34.647231550458109</v>
      </c>
      <c r="G53">
        <v>1.6535727307642449</v>
      </c>
      <c r="H53">
        <v>4.6032069500599126</v>
      </c>
      <c r="I53">
        <v>4.015939164395208</v>
      </c>
      <c r="J53">
        <v>9.3755732862425862</v>
      </c>
      <c r="K53">
        <v>5.1071032296810319</v>
      </c>
    </row>
    <row r="54" spans="1:11" x14ac:dyDescent="0.35">
      <c r="A54">
        <f t="shared" si="0"/>
        <v>980</v>
      </c>
      <c r="B54">
        <v>1.8878898787687615</v>
      </c>
      <c r="C54">
        <v>-5.2106252614936812</v>
      </c>
      <c r="D54">
        <v>-9.5783960460822062E-2</v>
      </c>
      <c r="E54">
        <v>20.333286277800198</v>
      </c>
      <c r="F54">
        <v>35.797153029669474</v>
      </c>
      <c r="G54">
        <v>1.5304949209677399</v>
      </c>
      <c r="H54">
        <v>4.9718811338839046</v>
      </c>
      <c r="I54">
        <v>4.3203011980868293</v>
      </c>
      <c r="J54">
        <v>9.5664919702693254</v>
      </c>
      <c r="K54">
        <v>4.333214992341019</v>
      </c>
    </row>
    <row r="55" spans="1:11" x14ac:dyDescent="0.35">
      <c r="A55">
        <f t="shared" si="0"/>
        <v>1000</v>
      </c>
      <c r="B55">
        <v>1.9930327935822427</v>
      </c>
      <c r="C55">
        <v>-5.4420147583926699</v>
      </c>
      <c r="D55">
        <v>0.43475650816453687</v>
      </c>
      <c r="E55">
        <v>20.943748249142452</v>
      </c>
      <c r="F55">
        <v>35.7301779221103</v>
      </c>
      <c r="G55">
        <v>1.2871360282998918</v>
      </c>
      <c r="H55">
        <v>5.3601194963992018</v>
      </c>
      <c r="I55">
        <v>4.1902956449493649</v>
      </c>
      <c r="J55">
        <v>8.8896797639214142</v>
      </c>
      <c r="K55">
        <v>4.4940187769996012</v>
      </c>
    </row>
    <row r="56" spans="1:11" x14ac:dyDescent="0.35">
      <c r="A56">
        <f t="shared" si="0"/>
        <v>1020</v>
      </c>
      <c r="B56">
        <v>1.0407152288199695</v>
      </c>
      <c r="C56">
        <v>-5.7495344658901857</v>
      </c>
      <c r="D56">
        <v>0.90998546456292517</v>
      </c>
      <c r="E56">
        <v>21.597344313819725</v>
      </c>
      <c r="F56">
        <v>36.212813441394346</v>
      </c>
      <c r="G56">
        <v>1.4684259956700807</v>
      </c>
      <c r="H56">
        <v>5.1237760975064983</v>
      </c>
      <c r="I56">
        <v>4.3359360939274838</v>
      </c>
      <c r="J56">
        <v>9.0971884605545821</v>
      </c>
      <c r="K56">
        <v>4.3744281277015764</v>
      </c>
    </row>
    <row r="57" spans="1:11" x14ac:dyDescent="0.35">
      <c r="A57">
        <f t="shared" si="0"/>
        <v>1040</v>
      </c>
      <c r="B57">
        <v>1.9847673027475261</v>
      </c>
      <c r="C57">
        <v>-5.3586758343718133</v>
      </c>
      <c r="D57">
        <v>1.01352652065849</v>
      </c>
      <c r="E57">
        <v>22.241458687827969</v>
      </c>
      <c r="F57">
        <v>36.098980957246418</v>
      </c>
      <c r="G57">
        <v>1.0987753049014195</v>
      </c>
      <c r="H57">
        <v>5.0590581386775888</v>
      </c>
      <c r="I57">
        <v>4.3307463539763109</v>
      </c>
      <c r="J57">
        <v>9.1120210902912291</v>
      </c>
      <c r="K57">
        <v>4.3388336894892614</v>
      </c>
    </row>
    <row r="58" spans="1:11" x14ac:dyDescent="0.35">
      <c r="A58">
        <f t="shared" si="0"/>
        <v>1060</v>
      </c>
      <c r="B58">
        <v>2.1477798348701134</v>
      </c>
      <c r="C58">
        <v>-5.6027032850243872</v>
      </c>
      <c r="D58">
        <v>1.353554656683454</v>
      </c>
      <c r="E58">
        <v>23.899719485583635</v>
      </c>
      <c r="F58">
        <v>38.315827314530964</v>
      </c>
      <c r="G58">
        <v>1.6043880991559338</v>
      </c>
      <c r="H58">
        <v>5.2448375585775961</v>
      </c>
      <c r="I58">
        <v>4.606223164372989</v>
      </c>
      <c r="J58">
        <v>9.0110913078063319</v>
      </c>
      <c r="K58">
        <v>4.5859315402764214</v>
      </c>
    </row>
    <row r="59" spans="1:11" x14ac:dyDescent="0.35">
      <c r="A59">
        <f t="shared" si="0"/>
        <v>1080</v>
      </c>
      <c r="B59">
        <v>0.92180210805155338</v>
      </c>
      <c r="C59">
        <v>-5.6097548376148652</v>
      </c>
      <c r="D59">
        <v>1.3760834315887682</v>
      </c>
      <c r="E59">
        <v>23.02957926310313</v>
      </c>
      <c r="F59">
        <v>37.085199983031934</v>
      </c>
      <c r="G59">
        <v>1.6800907245118935</v>
      </c>
      <c r="H59">
        <v>5.2519990410180535</v>
      </c>
      <c r="I59">
        <v>4.687196279849478</v>
      </c>
      <c r="J59">
        <v>9.037798036836568</v>
      </c>
      <c r="K59">
        <v>3.782507217565708</v>
      </c>
    </row>
    <row r="60" spans="1:11" x14ac:dyDescent="0.35">
      <c r="A60">
        <f t="shared" si="0"/>
        <v>1100</v>
      </c>
      <c r="B60">
        <v>1.4158409285742566</v>
      </c>
      <c r="C60">
        <v>-5.9293346991788551</v>
      </c>
      <c r="D60">
        <v>0.45416906153692438</v>
      </c>
      <c r="E60">
        <v>22.763989543495494</v>
      </c>
      <c r="F60">
        <v>37.912063566608559</v>
      </c>
      <c r="G60">
        <v>1.5459210701253434</v>
      </c>
      <c r="H60">
        <v>5.3594016483838214</v>
      </c>
      <c r="I60">
        <v>4.8534617930033477</v>
      </c>
      <c r="J60">
        <v>9.3121654819651543</v>
      </c>
      <c r="K60">
        <v>4.1225171806419221</v>
      </c>
    </row>
    <row r="61" spans="1:11" x14ac:dyDescent="0.35">
      <c r="A61">
        <f t="shared" si="0"/>
        <v>1120</v>
      </c>
      <c r="B61">
        <v>1.001818956435176</v>
      </c>
      <c r="C61">
        <v>-5.3021024959122265</v>
      </c>
      <c r="D61">
        <v>-0.37694828551621234</v>
      </c>
      <c r="E61">
        <v>22.658389000757587</v>
      </c>
      <c r="F61">
        <v>38.193800961026731</v>
      </c>
      <c r="G61">
        <v>1.7027733947654877</v>
      </c>
      <c r="H61">
        <v>4.8117581293526319</v>
      </c>
      <c r="I61">
        <v>5.1213714299375024</v>
      </c>
      <c r="J61">
        <v>8.9119785561374805</v>
      </c>
      <c r="K61">
        <v>4.116662470937908</v>
      </c>
    </row>
    <row r="62" spans="1:11" x14ac:dyDescent="0.35">
      <c r="A62">
        <f t="shared" si="0"/>
        <v>1140</v>
      </c>
      <c r="B62">
        <v>1.7219854707619888</v>
      </c>
      <c r="C62">
        <v>-5.0846602585907101</v>
      </c>
      <c r="D62">
        <v>0.7480668743511707</v>
      </c>
      <c r="E62">
        <v>23.796843189530051</v>
      </c>
      <c r="F62">
        <v>37.935621180438844</v>
      </c>
      <c r="G62">
        <v>1.8769281354059468</v>
      </c>
      <c r="H62">
        <v>4.8669349186077344</v>
      </c>
      <c r="I62">
        <v>5.0336213261645177</v>
      </c>
      <c r="J62">
        <v>9.7354084120858797</v>
      </c>
      <c r="K62">
        <v>4.1387742001197241</v>
      </c>
    </row>
    <row r="63" spans="1:11" x14ac:dyDescent="0.35">
      <c r="A63">
        <f t="shared" si="0"/>
        <v>1160</v>
      </c>
      <c r="B63">
        <v>1.3562953010899466</v>
      </c>
      <c r="C63">
        <v>-5.0443962996578673</v>
      </c>
      <c r="D63">
        <v>0.87404299317173639</v>
      </c>
      <c r="E63">
        <v>23.31544032620409</v>
      </c>
      <c r="F63">
        <v>38.380828395019158</v>
      </c>
      <c r="G63">
        <v>1.3775908793878224</v>
      </c>
      <c r="H63">
        <v>5.2641288948933944</v>
      </c>
      <c r="I63">
        <v>5.0857318591225651</v>
      </c>
      <c r="J63">
        <v>9.4951058127680881</v>
      </c>
      <c r="K63">
        <v>3.9034778935686676</v>
      </c>
    </row>
    <row r="64" spans="1:11" x14ac:dyDescent="0.35">
      <c r="A64">
        <f t="shared" si="0"/>
        <v>1180</v>
      </c>
      <c r="B64">
        <v>1.533204764464859</v>
      </c>
      <c r="C64">
        <v>-4.3758821269036305</v>
      </c>
      <c r="D64">
        <v>-0.21411192235441437</v>
      </c>
      <c r="E64">
        <v>24.817589189367848</v>
      </c>
      <c r="F64">
        <v>38.350257474093461</v>
      </c>
      <c r="G64">
        <v>1.3529534214228986</v>
      </c>
      <c r="H64">
        <v>5.2376617264193923</v>
      </c>
      <c r="I64">
        <v>5.3564577442669332</v>
      </c>
      <c r="J64">
        <v>9.292954336111519</v>
      </c>
      <c r="K64">
        <v>4.0840923469791388</v>
      </c>
    </row>
    <row r="65" spans="1:11" x14ac:dyDescent="0.35">
      <c r="A65">
        <f t="shared" si="0"/>
        <v>1200</v>
      </c>
      <c r="B65">
        <v>1.6806182918351829</v>
      </c>
      <c r="C65">
        <v>-4.5327215538924959</v>
      </c>
      <c r="D65">
        <v>0.36988298243850587</v>
      </c>
      <c r="E65">
        <v>24.513301283569863</v>
      </c>
      <c r="F65">
        <v>39.525374797665393</v>
      </c>
      <c r="G65">
        <v>1.6125962682611568</v>
      </c>
      <c r="H65">
        <v>5.2109497797055866</v>
      </c>
      <c r="I65">
        <v>5.4249409575046039</v>
      </c>
      <c r="J65">
        <v>9.6620184767154544</v>
      </c>
      <c r="K65">
        <v>3.9779427685992297</v>
      </c>
    </row>
    <row r="66" spans="1:11" x14ac:dyDescent="0.35">
      <c r="A66">
        <f t="shared" si="0"/>
        <v>1220</v>
      </c>
      <c r="B66">
        <v>1.1283280698252225</v>
      </c>
      <c r="C66">
        <v>-3.3472978528937181</v>
      </c>
      <c r="D66">
        <v>0.93418074566541165</v>
      </c>
      <c r="E66">
        <v>25.491744301812474</v>
      </c>
      <c r="F66">
        <v>40.760731102320314</v>
      </c>
      <c r="G66">
        <v>1.8980734210160752</v>
      </c>
      <c r="H66">
        <v>4.5425796964409901</v>
      </c>
      <c r="I66">
        <v>5.3396959525476841</v>
      </c>
      <c r="J66">
        <v>9.9651867140829609</v>
      </c>
      <c r="K66">
        <v>3.6192907542959687</v>
      </c>
    </row>
    <row r="67" spans="1:11" x14ac:dyDescent="0.35">
      <c r="A67">
        <f t="shared" si="0"/>
        <v>1240</v>
      </c>
      <c r="B67">
        <v>1.1091825415876861</v>
      </c>
      <c r="C67">
        <v>-3.4260381532960911</v>
      </c>
      <c r="D67">
        <v>0.36624935732639891</v>
      </c>
      <c r="E67">
        <v>25.689075348474194</v>
      </c>
      <c r="F67">
        <v>40.066534080973724</v>
      </c>
      <c r="G67">
        <v>1.9233078883073413</v>
      </c>
      <c r="H67">
        <v>4.7650861051801838</v>
      </c>
      <c r="I67">
        <v>5.6613049358980003</v>
      </c>
      <c r="J67">
        <v>11.237532948146914</v>
      </c>
      <c r="K67">
        <v>3.9944204330319555</v>
      </c>
    </row>
    <row r="68" spans="1:11" x14ac:dyDescent="0.35">
      <c r="A68">
        <f t="shared" si="0"/>
        <v>1260</v>
      </c>
      <c r="B68">
        <v>1.897261516308957</v>
      </c>
      <c r="C68">
        <v>-3.571590200314255</v>
      </c>
      <c r="D68">
        <v>0.22998226455417534</v>
      </c>
      <c r="E68">
        <v>25.740138447021312</v>
      </c>
      <c r="F68">
        <v>41.137426034832288</v>
      </c>
      <c r="G68">
        <v>1.682768533579547</v>
      </c>
      <c r="H68">
        <v>4.6998681444236121</v>
      </c>
      <c r="I68">
        <v>5.7523759810421939</v>
      </c>
      <c r="J68">
        <v>9.6317046596840488</v>
      </c>
      <c r="K68">
        <v>4.2628854808760419</v>
      </c>
    </row>
    <row r="69" spans="1:11" x14ac:dyDescent="0.35">
      <c r="A69">
        <f t="shared" si="0"/>
        <v>1280</v>
      </c>
      <c r="B69">
        <v>2.1930592347567193</v>
      </c>
      <c r="C69">
        <v>-3.6829203189406967</v>
      </c>
      <c r="D69">
        <v>0.81058934755958489</v>
      </c>
      <c r="E69">
        <v>25.463132045670211</v>
      </c>
      <c r="F69">
        <v>41.356946473641656</v>
      </c>
      <c r="G69">
        <v>1.4630293310951514</v>
      </c>
      <c r="H69">
        <v>4.5977292718589196</v>
      </c>
      <c r="I69">
        <v>5.6966142193272429</v>
      </c>
      <c r="J69">
        <v>10.038258936193506</v>
      </c>
      <c r="K69">
        <v>4.4254173661100857</v>
      </c>
    </row>
    <row r="70" spans="1:11" x14ac:dyDescent="0.35">
      <c r="A70">
        <f t="shared" si="0"/>
        <v>1300</v>
      </c>
      <c r="B70">
        <v>2.8569971409480437</v>
      </c>
      <c r="C70">
        <v>-3.5412467904430507</v>
      </c>
      <c r="D70">
        <v>-0.75347118256309031</v>
      </c>
      <c r="E70">
        <v>26.37343075391632</v>
      </c>
      <c r="F70">
        <v>42.191031793477386</v>
      </c>
      <c r="G70">
        <v>1.823796592442045</v>
      </c>
      <c r="H70">
        <v>4.6692910813737525</v>
      </c>
      <c r="I70">
        <v>6.0307506005866518</v>
      </c>
      <c r="J70">
        <v>10.108928575290237</v>
      </c>
      <c r="K70">
        <v>4.4186428273214053</v>
      </c>
    </row>
    <row r="71" spans="1:11" x14ac:dyDescent="0.35">
      <c r="A71">
        <f t="shared" ref="A71:A134" si="1">A70+20</f>
        <v>1320</v>
      </c>
      <c r="B71">
        <v>3.0254273689282547</v>
      </c>
      <c r="C71">
        <v>-3.1724125894766693</v>
      </c>
      <c r="D71">
        <v>-0.78073921908606791</v>
      </c>
      <c r="E71">
        <v>25.445360555005006</v>
      </c>
      <c r="F71">
        <v>41.554772760887133</v>
      </c>
      <c r="G71">
        <v>1.4213180159116827</v>
      </c>
      <c r="H71">
        <v>4.516944030605802</v>
      </c>
      <c r="I71">
        <v>5.8096414959004488</v>
      </c>
      <c r="J71">
        <v>10.606846122335511</v>
      </c>
      <c r="K71">
        <v>4.4068662307001523</v>
      </c>
    </row>
    <row r="72" spans="1:11" x14ac:dyDescent="0.35">
      <c r="A72">
        <f t="shared" si="1"/>
        <v>1340</v>
      </c>
      <c r="B72">
        <v>3.4338021412822561</v>
      </c>
      <c r="C72">
        <v>-3.5673685343391663</v>
      </c>
      <c r="D72">
        <v>-9.3697910629195746E-2</v>
      </c>
      <c r="E72">
        <v>26.290762457118571</v>
      </c>
      <c r="F72">
        <v>43.052653959659153</v>
      </c>
      <c r="G72">
        <v>1.5626139964965948</v>
      </c>
      <c r="H72">
        <v>4.6898528755043003</v>
      </c>
      <c r="I72">
        <v>5.7649474679335597</v>
      </c>
      <c r="J72">
        <v>9.8964465952764584</v>
      </c>
      <c r="K72">
        <v>4.6921056024693071</v>
      </c>
    </row>
    <row r="73" spans="1:11" x14ac:dyDescent="0.35">
      <c r="A73">
        <f t="shared" si="1"/>
        <v>1360</v>
      </c>
      <c r="B73">
        <v>2.229693269947981</v>
      </c>
      <c r="C73">
        <v>-3.2371297730319468</v>
      </c>
      <c r="D73">
        <v>-0.98838180651296725</v>
      </c>
      <c r="E73">
        <v>27.250242901735021</v>
      </c>
      <c r="F73">
        <v>43.11619209746295</v>
      </c>
      <c r="G73">
        <v>1.706574295674768</v>
      </c>
      <c r="H73">
        <v>4.4992484776759936</v>
      </c>
      <c r="I73">
        <v>6.3957391868383331</v>
      </c>
      <c r="J73">
        <v>9.6451152725259437</v>
      </c>
      <c r="K73">
        <v>4.5608419810786938</v>
      </c>
    </row>
    <row r="74" spans="1:11" x14ac:dyDescent="0.35">
      <c r="A74">
        <f t="shared" si="1"/>
        <v>1380</v>
      </c>
      <c r="B74">
        <v>2.5583707002184837</v>
      </c>
      <c r="C74">
        <v>-2.8944082997723157</v>
      </c>
      <c r="D74">
        <v>-0.95036708230265432</v>
      </c>
      <c r="E74">
        <v>27.003169281446421</v>
      </c>
      <c r="F74">
        <v>42.557638668639683</v>
      </c>
      <c r="G74">
        <v>1.7842737481137219</v>
      </c>
      <c r="H74">
        <v>4.4794970583095521</v>
      </c>
      <c r="I74">
        <v>6.4148129301532109</v>
      </c>
      <c r="J74">
        <v>9.5898728687817432</v>
      </c>
      <c r="K74">
        <v>4.2637019858716076</v>
      </c>
    </row>
    <row r="75" spans="1:11" x14ac:dyDescent="0.35">
      <c r="A75">
        <f t="shared" si="1"/>
        <v>1400</v>
      </c>
      <c r="B75">
        <v>2.543124934165498</v>
      </c>
      <c r="C75">
        <v>-2.8890462509013535</v>
      </c>
      <c r="D75">
        <v>0.46168993363698468</v>
      </c>
      <c r="E75">
        <v>27.706458364568487</v>
      </c>
      <c r="F75">
        <v>43.307009301895491</v>
      </c>
      <c r="G75">
        <v>2.2252039038144589</v>
      </c>
      <c r="H75">
        <v>4.3360569294955624</v>
      </c>
      <c r="I75">
        <v>6.0787414971488456</v>
      </c>
      <c r="J75">
        <v>9.3526303324316657</v>
      </c>
      <c r="K75">
        <v>4.3326765887812018</v>
      </c>
    </row>
    <row r="76" spans="1:11" x14ac:dyDescent="0.35">
      <c r="A76">
        <f t="shared" si="1"/>
        <v>1420</v>
      </c>
      <c r="B76">
        <v>1.7117360710897953</v>
      </c>
      <c r="C76">
        <v>-2.7945354090172629</v>
      </c>
      <c r="D76">
        <v>0.61617784547665366</v>
      </c>
      <c r="E76">
        <v>27.115323620182206</v>
      </c>
      <c r="F76">
        <v>44.568951030294343</v>
      </c>
      <c r="G76">
        <v>2.1309874905245794</v>
      </c>
      <c r="H76">
        <v>4.549525106289309</v>
      </c>
      <c r="I76">
        <v>5.8022660364180574</v>
      </c>
      <c r="J76">
        <v>9.537711050569925</v>
      </c>
      <c r="K76">
        <v>4.7130064228902482</v>
      </c>
    </row>
    <row r="77" spans="1:11" x14ac:dyDescent="0.35">
      <c r="A77">
        <f t="shared" si="1"/>
        <v>1440</v>
      </c>
      <c r="B77">
        <v>1.6439845257980328</v>
      </c>
      <c r="C77">
        <v>-2.6023400632092346</v>
      </c>
      <c r="D77">
        <v>1.1981581864663522</v>
      </c>
      <c r="E77">
        <v>27.374576278089421</v>
      </c>
      <c r="F77">
        <v>44.858646531459854</v>
      </c>
      <c r="G77">
        <v>2.1732410538145239</v>
      </c>
      <c r="H77">
        <v>4.2724683049954013</v>
      </c>
      <c r="I77">
        <v>6.0050047551143946</v>
      </c>
      <c r="J77">
        <v>9.5571584389399113</v>
      </c>
      <c r="K77">
        <v>3.9902063344170173</v>
      </c>
    </row>
    <row r="78" spans="1:11" x14ac:dyDescent="0.35">
      <c r="A78">
        <f t="shared" si="1"/>
        <v>1460</v>
      </c>
      <c r="B78">
        <v>1.4720753601801415</v>
      </c>
      <c r="C78">
        <v>-2.3808064446469852</v>
      </c>
      <c r="D78">
        <v>1.2913813115292965</v>
      </c>
      <c r="E78">
        <v>27.728406281983204</v>
      </c>
      <c r="F78">
        <v>44.685074062821393</v>
      </c>
      <c r="G78">
        <v>2.4129008234689397</v>
      </c>
      <c r="H78">
        <v>4.3009099337731183</v>
      </c>
      <c r="I78">
        <v>5.7491904574915935</v>
      </c>
      <c r="J78">
        <v>8.9986676315221956</v>
      </c>
      <c r="K78">
        <v>4.4409959713091567</v>
      </c>
    </row>
    <row r="79" spans="1:11" x14ac:dyDescent="0.35">
      <c r="A79">
        <f t="shared" si="1"/>
        <v>1480</v>
      </c>
      <c r="B79">
        <v>1.7471761746578665</v>
      </c>
      <c r="C79">
        <v>-2.8205783480755371</v>
      </c>
      <c r="D79">
        <v>1.7874633237021684</v>
      </c>
      <c r="E79">
        <v>27.432282608682304</v>
      </c>
      <c r="F79">
        <v>44.4867216518387</v>
      </c>
      <c r="G79">
        <v>1.835222892314035</v>
      </c>
      <c r="H79">
        <v>4.4388064379917491</v>
      </c>
      <c r="I79">
        <v>6.0163295472068326</v>
      </c>
      <c r="J79">
        <v>9.1906105595421757</v>
      </c>
      <c r="K79">
        <v>4.528169132339019</v>
      </c>
    </row>
    <row r="80" spans="1:11" x14ac:dyDescent="0.35">
      <c r="A80">
        <f t="shared" si="1"/>
        <v>1500</v>
      </c>
      <c r="B80">
        <v>2.1933499754683821</v>
      </c>
      <c r="C80">
        <v>-2.2556841890080599</v>
      </c>
      <c r="D80">
        <v>1.8673626651097937</v>
      </c>
      <c r="E80">
        <v>27.500280843924489</v>
      </c>
      <c r="F80">
        <v>45.109231568060359</v>
      </c>
      <c r="G80">
        <v>2.4831772991319125</v>
      </c>
      <c r="H80">
        <v>4.3342564107632526</v>
      </c>
      <c r="I80">
        <v>6.1068467938299511</v>
      </c>
      <c r="J80">
        <v>9.3395657463679171</v>
      </c>
      <c r="K80">
        <v>4.6744270457158708</v>
      </c>
    </row>
    <row r="81" spans="1:11" x14ac:dyDescent="0.35">
      <c r="A81">
        <f t="shared" si="1"/>
        <v>1520</v>
      </c>
      <c r="B81">
        <v>1.5678226617687241</v>
      </c>
      <c r="C81">
        <v>-1.721168325106242</v>
      </c>
      <c r="D81">
        <v>2.1341234493440284</v>
      </c>
      <c r="E81">
        <v>27.931984806616388</v>
      </c>
      <c r="F81">
        <v>45.573806081248627</v>
      </c>
      <c r="G81">
        <v>2.5487054372908013</v>
      </c>
      <c r="H81">
        <v>4.2118574458967073</v>
      </c>
      <c r="I81">
        <v>6.2969652275678296</v>
      </c>
      <c r="J81">
        <v>8.611389617156167</v>
      </c>
      <c r="K81">
        <v>4.4001546715366766</v>
      </c>
    </row>
    <row r="82" spans="1:11" x14ac:dyDescent="0.35">
      <c r="A82">
        <f t="shared" si="1"/>
        <v>1540</v>
      </c>
      <c r="B82">
        <v>1.5654617729292941</v>
      </c>
      <c r="C82">
        <v>-1.9433869253175058</v>
      </c>
      <c r="D82">
        <v>3.35386638643693</v>
      </c>
      <c r="E82">
        <v>27.387369221208239</v>
      </c>
      <c r="F82">
        <v>45.209553661125732</v>
      </c>
      <c r="G82">
        <v>2.4052014127983492</v>
      </c>
      <c r="H82">
        <v>4.3991055509569765</v>
      </c>
      <c r="I82">
        <v>6.1519739298670091</v>
      </c>
      <c r="J82">
        <v>8.8168109642898767</v>
      </c>
      <c r="K82">
        <v>4.6914607282670238</v>
      </c>
    </row>
    <row r="83" spans="1:11" x14ac:dyDescent="0.35">
      <c r="A83">
        <f t="shared" si="1"/>
        <v>1560</v>
      </c>
      <c r="B83">
        <v>1.6127902627163151</v>
      </c>
      <c r="C83">
        <v>-1.3479492994749593</v>
      </c>
      <c r="D83">
        <v>4.3852960172236255</v>
      </c>
      <c r="E83">
        <v>26.782258669467577</v>
      </c>
      <c r="F83">
        <v>45.467401075257648</v>
      </c>
      <c r="G83">
        <v>2.3980907760734271</v>
      </c>
      <c r="H83">
        <v>4.0250259587771531</v>
      </c>
      <c r="I83">
        <v>5.7015200800874428</v>
      </c>
      <c r="J83">
        <v>8.6568869967671525</v>
      </c>
      <c r="K83">
        <v>4.6833638651988529</v>
      </c>
    </row>
    <row r="84" spans="1:11" x14ac:dyDescent="0.35">
      <c r="A84">
        <f t="shared" si="1"/>
        <v>1580</v>
      </c>
      <c r="B84">
        <v>2.781310877378572</v>
      </c>
      <c r="C84">
        <v>-1.8526081836578649</v>
      </c>
      <c r="D84">
        <v>2.9021530829282796</v>
      </c>
      <c r="E84">
        <v>27.005993582954797</v>
      </c>
      <c r="F84">
        <v>45.472141499218303</v>
      </c>
      <c r="G84">
        <v>2.8805025010792904</v>
      </c>
      <c r="H84">
        <v>4.0726606619566743</v>
      </c>
      <c r="I84">
        <v>6.5322646781158058</v>
      </c>
      <c r="J84">
        <v>8.3501139926169703</v>
      </c>
      <c r="K84">
        <v>4.8686056318927964</v>
      </c>
    </row>
    <row r="85" spans="1:11" x14ac:dyDescent="0.35">
      <c r="A85">
        <f t="shared" si="1"/>
        <v>1600</v>
      </c>
      <c r="B85">
        <v>1.2609355841772956</v>
      </c>
      <c r="C85">
        <v>-2.4820401470634463</v>
      </c>
      <c r="D85">
        <v>3.6656026508747734</v>
      </c>
      <c r="E85">
        <v>27.289005192028498</v>
      </c>
      <c r="F85">
        <v>44.875076899276493</v>
      </c>
      <c r="G85">
        <v>2.839314193226989</v>
      </c>
      <c r="H85">
        <v>4.1135064096083305</v>
      </c>
      <c r="I85">
        <v>6.5134914709252127</v>
      </c>
      <c r="J85">
        <v>8.4469594555813874</v>
      </c>
      <c r="K85">
        <v>4.6634624490452961</v>
      </c>
    </row>
    <row r="86" spans="1:11" x14ac:dyDescent="0.35">
      <c r="A86">
        <f t="shared" si="1"/>
        <v>1620</v>
      </c>
      <c r="B86">
        <v>1.6849629249364233</v>
      </c>
      <c r="C86">
        <v>-1.9604117134352492</v>
      </c>
      <c r="D86">
        <v>4.8106850561254664</v>
      </c>
      <c r="E86">
        <v>27.436371711673019</v>
      </c>
      <c r="F86">
        <v>45.378628846872111</v>
      </c>
      <c r="G86">
        <v>3.0173048773607039</v>
      </c>
      <c r="H86">
        <v>3.9930970114161553</v>
      </c>
      <c r="I86">
        <v>6.0947263087633932</v>
      </c>
      <c r="J86">
        <v>8.6853166325511637</v>
      </c>
      <c r="K86">
        <v>4.9764007744170735</v>
      </c>
    </row>
    <row r="87" spans="1:11" x14ac:dyDescent="0.35">
      <c r="A87">
        <f t="shared" si="1"/>
        <v>1640</v>
      </c>
      <c r="B87">
        <v>1.5734390342497198</v>
      </c>
      <c r="C87">
        <v>-1.8322632488515456</v>
      </c>
      <c r="D87">
        <v>3.6774282575912216</v>
      </c>
      <c r="E87">
        <v>28.27247863480488</v>
      </c>
      <c r="F87">
        <v>47.168975165268442</v>
      </c>
      <c r="G87">
        <v>3.278533860552558</v>
      </c>
      <c r="H87">
        <v>4.0416818854557697</v>
      </c>
      <c r="I87">
        <v>6.700883370081967</v>
      </c>
      <c r="J87">
        <v>8.1216869586596339</v>
      </c>
      <c r="K87">
        <v>5.1933875680624926</v>
      </c>
    </row>
    <row r="88" spans="1:11" x14ac:dyDescent="0.35">
      <c r="A88">
        <f t="shared" si="1"/>
        <v>1660</v>
      </c>
      <c r="B88">
        <v>1.5910382510306162</v>
      </c>
      <c r="C88">
        <v>-2.7430638597054879</v>
      </c>
      <c r="D88">
        <v>4.4759490320648414</v>
      </c>
      <c r="E88">
        <v>28.287063602033747</v>
      </c>
      <c r="F88">
        <v>46.273379881053643</v>
      </c>
      <c r="G88">
        <v>2.9952624674920534</v>
      </c>
      <c r="H88">
        <v>4.20287183399196</v>
      </c>
      <c r="I88">
        <v>6.751840224164658</v>
      </c>
      <c r="J88">
        <v>7.8237080506948837</v>
      </c>
      <c r="K88">
        <v>5.1766343270414108</v>
      </c>
    </row>
    <row r="89" spans="1:11" x14ac:dyDescent="0.35">
      <c r="A89">
        <f t="shared" si="1"/>
        <v>1680</v>
      </c>
      <c r="B89">
        <v>1.6078487809725974</v>
      </c>
      <c r="C89">
        <v>-2.0746233500896447</v>
      </c>
      <c r="D89">
        <v>5.528387853980429</v>
      </c>
      <c r="E89">
        <v>27.631392970360448</v>
      </c>
      <c r="F89">
        <v>47.666530408434781</v>
      </c>
      <c r="G89">
        <v>3.1245801479946707</v>
      </c>
      <c r="H89">
        <v>4.3401429381900645</v>
      </c>
      <c r="I89">
        <v>6.4714049063511636</v>
      </c>
      <c r="J89">
        <v>8.0923714715373833</v>
      </c>
      <c r="K89">
        <v>4.8345907589019248</v>
      </c>
    </row>
    <row r="90" spans="1:11" x14ac:dyDescent="0.35">
      <c r="A90">
        <f t="shared" si="1"/>
        <v>1700</v>
      </c>
      <c r="B90">
        <v>1.0715117478370648</v>
      </c>
      <c r="C90">
        <v>-2.2899135218807989</v>
      </c>
      <c r="D90">
        <v>5.2986209229390182</v>
      </c>
      <c r="E90">
        <v>27.866270313872128</v>
      </c>
      <c r="F90">
        <v>46.993295965179293</v>
      </c>
      <c r="G90">
        <v>3.2438629355192039</v>
      </c>
      <c r="H90">
        <v>4.3348779744036081</v>
      </c>
      <c r="I90">
        <v>6.7593646584001554</v>
      </c>
      <c r="J90">
        <v>7.6777444878896288</v>
      </c>
      <c r="K90">
        <v>4.794149484945863</v>
      </c>
    </row>
    <row r="91" spans="1:11" x14ac:dyDescent="0.35">
      <c r="A91">
        <f t="shared" si="1"/>
        <v>1720</v>
      </c>
      <c r="B91">
        <v>1.4756182582031836</v>
      </c>
      <c r="C91">
        <v>-1.9681865206630527</v>
      </c>
      <c r="D91">
        <v>5.6655841582395485</v>
      </c>
      <c r="E91">
        <v>27.341122932977587</v>
      </c>
      <c r="F91">
        <v>46.721887178160109</v>
      </c>
      <c r="G91">
        <v>3.4874916286497597</v>
      </c>
      <c r="H91">
        <v>4.124809059454436</v>
      </c>
      <c r="I91">
        <v>6.5501649909601323</v>
      </c>
      <c r="J91">
        <v>7.7093736224419471</v>
      </c>
      <c r="K91">
        <v>4.8265862386213687</v>
      </c>
    </row>
    <row r="92" spans="1:11" x14ac:dyDescent="0.35">
      <c r="A92">
        <f t="shared" si="1"/>
        <v>1740</v>
      </c>
      <c r="B92">
        <v>1.1236720961034243</v>
      </c>
      <c r="C92">
        <v>-2.4074912818114207</v>
      </c>
      <c r="D92">
        <v>5.8059554558346251</v>
      </c>
      <c r="E92">
        <v>28.473046402944256</v>
      </c>
      <c r="F92">
        <v>47.10247793150775</v>
      </c>
      <c r="G92">
        <v>3.0070728062275376</v>
      </c>
      <c r="H92">
        <v>4.2106906568076949</v>
      </c>
      <c r="I92">
        <v>6.5629664274374493</v>
      </c>
      <c r="J92">
        <v>7.5886406007291054</v>
      </c>
      <c r="K92">
        <v>4.9196941095388818</v>
      </c>
    </row>
    <row r="93" spans="1:11" x14ac:dyDescent="0.35">
      <c r="A93">
        <f t="shared" si="1"/>
        <v>1760</v>
      </c>
      <c r="B93">
        <v>1.9603011934802903</v>
      </c>
      <c r="C93">
        <v>-2.5256414035128594</v>
      </c>
      <c r="D93">
        <v>5.5559411749040581</v>
      </c>
      <c r="E93">
        <v>28.396778036019132</v>
      </c>
      <c r="F93">
        <v>47.321404687706718</v>
      </c>
      <c r="G93">
        <v>2.8935014823099707</v>
      </c>
      <c r="H93">
        <v>4.2236019173554178</v>
      </c>
      <c r="I93">
        <v>6.5332500723738853</v>
      </c>
      <c r="J93">
        <v>7.5199022344498667</v>
      </c>
      <c r="K93">
        <v>5.2869696957275751</v>
      </c>
    </row>
    <row r="94" spans="1:11" x14ac:dyDescent="0.35">
      <c r="A94">
        <f t="shared" si="1"/>
        <v>1780</v>
      </c>
      <c r="B94">
        <v>2.0037693244592085</v>
      </c>
      <c r="C94">
        <v>-2.5441768828939635</v>
      </c>
      <c r="D94">
        <v>5.9647926590864628</v>
      </c>
      <c r="E94">
        <v>27.856689267183466</v>
      </c>
      <c r="F94">
        <v>47.72377728092993</v>
      </c>
      <c r="G94">
        <v>3.2958703906928064</v>
      </c>
      <c r="H94">
        <v>4.1921439431787952</v>
      </c>
      <c r="I94">
        <v>6.1561885133057128</v>
      </c>
      <c r="J94">
        <v>7.4158606189974998</v>
      </c>
      <c r="K94">
        <v>5.5638877487529514</v>
      </c>
    </row>
    <row r="95" spans="1:11" x14ac:dyDescent="0.35">
      <c r="A95">
        <f t="shared" si="1"/>
        <v>1800</v>
      </c>
      <c r="B95">
        <v>1.027121808744373</v>
      </c>
      <c r="C95">
        <v>-2.5128215274948835</v>
      </c>
      <c r="D95">
        <v>5.5130737786659507</v>
      </c>
      <c r="E95">
        <v>28.807271914020017</v>
      </c>
      <c r="F95">
        <v>47.658136758689281</v>
      </c>
      <c r="G95">
        <v>3.3252547790448568</v>
      </c>
      <c r="H95">
        <v>4.3328985576450405</v>
      </c>
      <c r="I95">
        <v>6.015284382689603</v>
      </c>
      <c r="J95">
        <v>7.5442039845249473</v>
      </c>
      <c r="K95">
        <v>5.1740790118293454</v>
      </c>
    </row>
    <row r="96" spans="1:11" x14ac:dyDescent="0.35">
      <c r="A96">
        <f t="shared" si="1"/>
        <v>1820</v>
      </c>
      <c r="B96">
        <v>2.0999217142543829</v>
      </c>
      <c r="C96">
        <v>-1.8540363551738974</v>
      </c>
      <c r="D96">
        <v>5.7423135158890171</v>
      </c>
      <c r="E96">
        <v>29.394886801290607</v>
      </c>
      <c r="F96">
        <v>47.766132220097155</v>
      </c>
      <c r="G96">
        <v>2.9496987709525526</v>
      </c>
      <c r="H96">
        <v>4.4491787741083835</v>
      </c>
      <c r="I96">
        <v>5.7864927412475913</v>
      </c>
      <c r="J96">
        <v>7.5262426537830232</v>
      </c>
      <c r="K96">
        <v>5.6786053790820681</v>
      </c>
    </row>
    <row r="97" spans="1:11" x14ac:dyDescent="0.35">
      <c r="A97">
        <f t="shared" si="1"/>
        <v>1840</v>
      </c>
      <c r="B97">
        <v>1.0044500912306922</v>
      </c>
      <c r="C97">
        <v>-2.093972582793767</v>
      </c>
      <c r="D97">
        <v>5.89914215866765</v>
      </c>
      <c r="E97">
        <v>28.323010673239715</v>
      </c>
      <c r="F97">
        <v>47.536594489745248</v>
      </c>
      <c r="G97">
        <v>3.2580667307511399</v>
      </c>
      <c r="H97">
        <v>4.1269545584620042</v>
      </c>
      <c r="I97">
        <v>5.6292346000680418</v>
      </c>
      <c r="J97">
        <v>7.5347952756337691</v>
      </c>
      <c r="K97">
        <v>5.5728308304226681</v>
      </c>
    </row>
    <row r="98" spans="1:11" x14ac:dyDescent="0.35">
      <c r="A98">
        <f t="shared" si="1"/>
        <v>1860</v>
      </c>
      <c r="B98">
        <v>1.386086682215282</v>
      </c>
      <c r="C98">
        <v>-2.7336355316001879</v>
      </c>
      <c r="D98">
        <v>4.9679791140599052</v>
      </c>
      <c r="E98">
        <v>28.835864806468869</v>
      </c>
      <c r="F98">
        <v>47.409615042581457</v>
      </c>
      <c r="G98">
        <v>2.7986740748173076</v>
      </c>
      <c r="H98">
        <v>4.7430523164270424</v>
      </c>
      <c r="I98">
        <v>5.8206831715378096</v>
      </c>
      <c r="J98">
        <v>7.5095120724907289</v>
      </c>
      <c r="K98">
        <v>5.9139944726265314</v>
      </c>
    </row>
    <row r="99" spans="1:11" x14ac:dyDescent="0.35">
      <c r="A99">
        <f t="shared" si="1"/>
        <v>1880</v>
      </c>
      <c r="B99">
        <v>1.3693379388604805</v>
      </c>
      <c r="C99">
        <v>-3.0634429793173141</v>
      </c>
      <c r="D99">
        <v>5.7159506440395331</v>
      </c>
      <c r="E99">
        <v>27.873687008905367</v>
      </c>
      <c r="F99">
        <v>47.93297929041281</v>
      </c>
      <c r="G99">
        <v>2.939716090819338</v>
      </c>
      <c r="H99">
        <v>4.1699184321003999</v>
      </c>
      <c r="I99">
        <v>5.0366214232475714</v>
      </c>
      <c r="J99">
        <v>7.2638633275455451</v>
      </c>
      <c r="K99">
        <v>6.0823442170861677</v>
      </c>
    </row>
    <row r="100" spans="1:11" x14ac:dyDescent="0.35">
      <c r="A100">
        <f t="shared" si="1"/>
        <v>1900</v>
      </c>
      <c r="B100">
        <v>2.4877983096116751</v>
      </c>
      <c r="C100">
        <v>-2.4860552354706194</v>
      </c>
      <c r="D100">
        <v>4.8007747455466783</v>
      </c>
      <c r="E100">
        <v>28.107584925882424</v>
      </c>
      <c r="F100">
        <v>47.997057976647326</v>
      </c>
      <c r="G100">
        <v>3.0349965428514145</v>
      </c>
      <c r="H100">
        <v>4.4289867662865472</v>
      </c>
      <c r="I100">
        <v>5.5215791217863366</v>
      </c>
      <c r="J100">
        <v>6.9533538111467328</v>
      </c>
      <c r="K100">
        <v>6.2822116803967258</v>
      </c>
    </row>
    <row r="101" spans="1:11" x14ac:dyDescent="0.35">
      <c r="A101">
        <f t="shared" si="1"/>
        <v>1920</v>
      </c>
      <c r="B101">
        <v>1.9151136419450663</v>
      </c>
      <c r="C101">
        <v>-1.5918641891586935</v>
      </c>
      <c r="D101">
        <v>4.279502369304927</v>
      </c>
      <c r="E101">
        <v>27.187761268181823</v>
      </c>
      <c r="F101">
        <v>48.533506665934546</v>
      </c>
      <c r="G101">
        <v>3.3393876107254763</v>
      </c>
      <c r="H101">
        <v>3.9915443273779214</v>
      </c>
      <c r="I101">
        <v>5.498108303891077</v>
      </c>
      <c r="J101">
        <v>7.4585902002185094</v>
      </c>
      <c r="K101">
        <v>5.8746727666291942</v>
      </c>
    </row>
    <row r="102" spans="1:11" x14ac:dyDescent="0.35">
      <c r="A102">
        <f t="shared" si="1"/>
        <v>1940</v>
      </c>
      <c r="B102">
        <v>2.6047032960260741</v>
      </c>
      <c r="C102">
        <v>-2.0592955990595492</v>
      </c>
      <c r="D102">
        <v>4.6273321426165186</v>
      </c>
      <c r="E102">
        <v>27.512438976493886</v>
      </c>
      <c r="F102">
        <v>48.586516649279744</v>
      </c>
      <c r="G102">
        <v>2.9332024114092321</v>
      </c>
      <c r="H102">
        <v>4.3902290086970952</v>
      </c>
      <c r="I102">
        <v>5.2898901710909607</v>
      </c>
      <c r="J102">
        <v>7.2618075721685358</v>
      </c>
      <c r="K102">
        <v>6.7308094126932945</v>
      </c>
    </row>
    <row r="103" spans="1:11" x14ac:dyDescent="0.35">
      <c r="A103">
        <f t="shared" si="1"/>
        <v>1960</v>
      </c>
      <c r="B103">
        <v>1.865647226172372</v>
      </c>
      <c r="C103">
        <v>-2.4256822015735815</v>
      </c>
      <c r="D103">
        <v>5.4877283868544202</v>
      </c>
      <c r="E103">
        <v>27.231747080761515</v>
      </c>
      <c r="F103">
        <v>49.256615998890275</v>
      </c>
      <c r="G103">
        <v>2.7840658668482132</v>
      </c>
      <c r="H103">
        <v>4.2740569236478345</v>
      </c>
      <c r="I103">
        <v>4.9491840831278644</v>
      </c>
      <c r="J103">
        <v>7.2454539412900374</v>
      </c>
      <c r="K103">
        <v>6.2209491494449427</v>
      </c>
    </row>
    <row r="104" spans="1:11" x14ac:dyDescent="0.35">
      <c r="A104">
        <f t="shared" si="1"/>
        <v>1980</v>
      </c>
      <c r="B104">
        <v>1.9679524172169063</v>
      </c>
      <c r="C104">
        <v>-1.324899133582661</v>
      </c>
      <c r="D104">
        <v>3.2541919730420537</v>
      </c>
      <c r="E104">
        <v>27.087708175862918</v>
      </c>
      <c r="F104">
        <v>46.142422559289692</v>
      </c>
      <c r="G104">
        <v>3.0075712719105678</v>
      </c>
      <c r="H104">
        <v>4.5490447750721072</v>
      </c>
      <c r="I104">
        <v>5.1786975803032842</v>
      </c>
      <c r="J104">
        <v>7.4057396418572852</v>
      </c>
      <c r="K104">
        <v>5.7815124433258687</v>
      </c>
    </row>
    <row r="105" spans="1:11" x14ac:dyDescent="0.35">
      <c r="A105">
        <f t="shared" si="1"/>
        <v>2000</v>
      </c>
      <c r="B105">
        <v>2.3512142538450251</v>
      </c>
      <c r="C105">
        <v>-2.213481311177858</v>
      </c>
      <c r="D105">
        <v>3.3114525689395649</v>
      </c>
      <c r="E105">
        <v>27.346693144012278</v>
      </c>
      <c r="F105">
        <v>48.631127241347599</v>
      </c>
      <c r="G105">
        <v>2.5422066606793132</v>
      </c>
      <c r="H105">
        <v>4.1659205800400736</v>
      </c>
      <c r="I105">
        <v>5.0898340795671908</v>
      </c>
      <c r="J105">
        <v>7.4969506552009308</v>
      </c>
      <c r="K105">
        <v>6.8429791335338122</v>
      </c>
    </row>
    <row r="106" spans="1:11" x14ac:dyDescent="0.35">
      <c r="A106">
        <f t="shared" si="1"/>
        <v>2020</v>
      </c>
      <c r="B106">
        <v>2.1980303188385721</v>
      </c>
      <c r="C106">
        <v>-2.473873764114634</v>
      </c>
      <c r="D106">
        <v>3.3589081666174323</v>
      </c>
      <c r="E106">
        <v>27.371410309317756</v>
      </c>
      <c r="F106">
        <v>49.046751629154194</v>
      </c>
      <c r="G106">
        <v>2.7163187038393541</v>
      </c>
      <c r="H106">
        <v>4.0709749854300394</v>
      </c>
      <c r="I106">
        <v>5.0090250723626273</v>
      </c>
      <c r="J106">
        <v>7.2087249709337735</v>
      </c>
      <c r="K106">
        <v>6.6822375597216404</v>
      </c>
    </row>
    <row r="107" spans="1:11" x14ac:dyDescent="0.35">
      <c r="A107">
        <f t="shared" si="1"/>
        <v>2040</v>
      </c>
      <c r="B107">
        <v>1.9635805521282681</v>
      </c>
      <c r="C107">
        <v>-1.5260091607545017</v>
      </c>
      <c r="D107">
        <v>3.6430733401147175</v>
      </c>
      <c r="E107">
        <v>27.518692188313441</v>
      </c>
      <c r="F107">
        <v>48.760488988619088</v>
      </c>
      <c r="G107">
        <v>2.813096745131245</v>
      </c>
      <c r="H107">
        <v>4.0155254242325258</v>
      </c>
      <c r="I107">
        <v>4.8317429606387696</v>
      </c>
      <c r="J107">
        <v>7.577155602326715</v>
      </c>
      <c r="K107">
        <v>6.7887376353191833</v>
      </c>
    </row>
    <row r="108" spans="1:11" x14ac:dyDescent="0.35">
      <c r="A108">
        <f t="shared" si="1"/>
        <v>2060</v>
      </c>
      <c r="B108">
        <v>1.6683771609793769</v>
      </c>
      <c r="C108">
        <v>-1.5573456259455301</v>
      </c>
      <c r="D108">
        <v>2.8934576675188644</v>
      </c>
      <c r="E108">
        <v>27.850346207263751</v>
      </c>
      <c r="F108">
        <v>49.042549848027157</v>
      </c>
      <c r="G108">
        <v>2.9547764948761803</v>
      </c>
      <c r="H108">
        <v>3.810326760495804</v>
      </c>
      <c r="I108">
        <v>4.9856493933636514</v>
      </c>
      <c r="J108">
        <v>7.3872945607324505</v>
      </c>
      <c r="K108">
        <v>7.3963998057952853</v>
      </c>
    </row>
    <row r="109" spans="1:11" x14ac:dyDescent="0.35">
      <c r="A109">
        <f t="shared" si="1"/>
        <v>2080</v>
      </c>
      <c r="B109">
        <v>1.761113066235785</v>
      </c>
      <c r="C109">
        <v>-2.1888482381366603</v>
      </c>
      <c r="D109">
        <v>2.380701261321295</v>
      </c>
      <c r="E109">
        <v>28.640397445551745</v>
      </c>
      <c r="F109">
        <v>48.793010465405835</v>
      </c>
      <c r="G109">
        <v>2.9155635036670327</v>
      </c>
      <c r="H109">
        <v>4.0485294942068428</v>
      </c>
      <c r="I109">
        <v>5.1262361885510419</v>
      </c>
      <c r="J109">
        <v>7.4272074385461915</v>
      </c>
      <c r="K109">
        <v>7.4572061854137504</v>
      </c>
    </row>
    <row r="110" spans="1:11" x14ac:dyDescent="0.35">
      <c r="A110">
        <f t="shared" si="1"/>
        <v>2100</v>
      </c>
      <c r="B110">
        <v>1.9870148408932036</v>
      </c>
      <c r="C110">
        <v>-1.5011610856314757</v>
      </c>
      <c r="D110">
        <v>2.4935411566485106</v>
      </c>
      <c r="E110">
        <v>27.723720306312881</v>
      </c>
      <c r="F110">
        <v>48.826234763446109</v>
      </c>
      <c r="G110">
        <v>3.0413694286370045</v>
      </c>
      <c r="H110">
        <v>4.1150349098118628</v>
      </c>
      <c r="I110">
        <v>4.7575153789858486</v>
      </c>
      <c r="J110">
        <v>7.5904447606316605</v>
      </c>
      <c r="K110">
        <v>7.3230260544268209</v>
      </c>
    </row>
    <row r="111" spans="1:11" x14ac:dyDescent="0.35">
      <c r="A111">
        <f t="shared" si="1"/>
        <v>2120</v>
      </c>
      <c r="B111">
        <v>2.1952171687124009</v>
      </c>
      <c r="C111">
        <v>-1.8080927367143449</v>
      </c>
      <c r="D111">
        <v>1.6794030248931531</v>
      </c>
      <c r="E111">
        <v>28.08743203703396</v>
      </c>
      <c r="F111">
        <v>49.990762613235653</v>
      </c>
      <c r="G111">
        <v>2.9173942623405571</v>
      </c>
      <c r="H111">
        <v>4.0107526933508328</v>
      </c>
      <c r="I111">
        <v>4.7872863566294201</v>
      </c>
      <c r="J111">
        <v>7.6303632998130473</v>
      </c>
      <c r="K111">
        <v>7.503151317876541</v>
      </c>
    </row>
    <row r="112" spans="1:11" x14ac:dyDescent="0.35">
      <c r="A112">
        <f t="shared" si="1"/>
        <v>2140</v>
      </c>
      <c r="B112">
        <v>1.8935559225527476</v>
      </c>
      <c r="C112">
        <v>-2.3595345762949012</v>
      </c>
      <c r="D112">
        <v>0.73045879785652146</v>
      </c>
      <c r="E112">
        <v>28.671124415420632</v>
      </c>
      <c r="F112">
        <v>49.159947036726926</v>
      </c>
      <c r="G112">
        <v>2.901564888785138</v>
      </c>
      <c r="H112">
        <v>4.2278272046943961</v>
      </c>
      <c r="I112">
        <v>4.80821086508608</v>
      </c>
      <c r="J112">
        <v>7.4457999057107216</v>
      </c>
      <c r="K112">
        <v>7.5602973371517042</v>
      </c>
    </row>
    <row r="113" spans="1:11" x14ac:dyDescent="0.35">
      <c r="A113">
        <f t="shared" si="1"/>
        <v>2160</v>
      </c>
      <c r="B113">
        <v>1.4549645934927677</v>
      </c>
      <c r="C113">
        <v>-2.2641556296054772</v>
      </c>
      <c r="D113">
        <v>0.56464916305567325</v>
      </c>
      <c r="E113">
        <v>28.142471100961419</v>
      </c>
      <c r="F113">
        <v>49.30091958680098</v>
      </c>
      <c r="G113">
        <v>3.0303756945435607</v>
      </c>
      <c r="H113">
        <v>4.3141858743569541</v>
      </c>
      <c r="I113">
        <v>4.6583710272382977</v>
      </c>
      <c r="J113">
        <v>7.1357214904599404</v>
      </c>
      <c r="K113">
        <v>8.0420109318319337</v>
      </c>
    </row>
    <row r="114" spans="1:11" x14ac:dyDescent="0.35">
      <c r="A114">
        <f t="shared" si="1"/>
        <v>2180</v>
      </c>
      <c r="B114">
        <v>1.8691652842921482</v>
      </c>
      <c r="C114">
        <v>-2.1094906361293408</v>
      </c>
      <c r="D114">
        <v>-8.8713789871368062E-2</v>
      </c>
      <c r="E114">
        <v>27.80010174230145</v>
      </c>
      <c r="F114">
        <v>48.596425868452791</v>
      </c>
      <c r="G114">
        <v>2.82337269712237</v>
      </c>
      <c r="H114">
        <v>4.1865323821596423</v>
      </c>
      <c r="I114">
        <v>4.8177849212263766</v>
      </c>
      <c r="J114">
        <v>6.7473140408593864</v>
      </c>
      <c r="K114">
        <v>8.0181797529547207</v>
      </c>
    </row>
    <row r="115" spans="1:11" x14ac:dyDescent="0.35">
      <c r="A115">
        <f t="shared" si="1"/>
        <v>2200</v>
      </c>
      <c r="B115">
        <v>2.7389813831459109</v>
      </c>
      <c r="C115">
        <v>-1.3877543154429202</v>
      </c>
      <c r="D115">
        <v>0.8142004072500042</v>
      </c>
      <c r="E115">
        <v>27.890955960896168</v>
      </c>
      <c r="F115">
        <v>48.536270947731168</v>
      </c>
      <c r="G115">
        <v>2.372978821707294</v>
      </c>
      <c r="H115">
        <v>3.8927267168420654</v>
      </c>
      <c r="I115">
        <v>4.8664449016941225</v>
      </c>
      <c r="J115">
        <v>6.9958140194695035</v>
      </c>
      <c r="K115">
        <v>7.9521261207159286</v>
      </c>
    </row>
    <row r="116" spans="1:11" x14ac:dyDescent="0.35">
      <c r="A116">
        <f t="shared" si="1"/>
        <v>2220</v>
      </c>
      <c r="B116">
        <v>2.0200437561955336</v>
      </c>
      <c r="C116">
        <v>-2.4744090997550745</v>
      </c>
      <c r="D116">
        <v>0.26267882320200592</v>
      </c>
      <c r="E116">
        <v>26.987060549762028</v>
      </c>
      <c r="F116">
        <v>49.702232122627436</v>
      </c>
      <c r="G116">
        <v>3.1631126762292032</v>
      </c>
      <c r="H116">
        <v>4.1008251841509988</v>
      </c>
      <c r="I116">
        <v>4.6813111293561764</v>
      </c>
      <c r="J116">
        <v>6.7107772442814912</v>
      </c>
      <c r="K116">
        <v>8.158958695178006</v>
      </c>
    </row>
    <row r="117" spans="1:11" x14ac:dyDescent="0.35">
      <c r="A117">
        <f t="shared" si="1"/>
        <v>2240</v>
      </c>
      <c r="B117">
        <v>0.79736912511684388</v>
      </c>
      <c r="C117">
        <v>-2.2712583004542659</v>
      </c>
      <c r="D117">
        <v>1.0583996419746582</v>
      </c>
      <c r="E117">
        <v>25.143019963563777</v>
      </c>
      <c r="F117">
        <v>49.139943955451564</v>
      </c>
      <c r="G117">
        <v>2.7694833458470454</v>
      </c>
      <c r="H117">
        <v>3.9185525888420933</v>
      </c>
      <c r="I117">
        <v>4.6862841799906416</v>
      </c>
      <c r="J117">
        <v>7.3241990938308428</v>
      </c>
      <c r="K117">
        <v>9.2049254689354907</v>
      </c>
    </row>
    <row r="118" spans="1:11" x14ac:dyDescent="0.35">
      <c r="A118">
        <f t="shared" si="1"/>
        <v>2260</v>
      </c>
      <c r="B118">
        <v>1.6763894920862465</v>
      </c>
      <c r="C118">
        <v>-2.474048857088881</v>
      </c>
      <c r="D118">
        <v>-0.45202577255258047</v>
      </c>
      <c r="E118">
        <v>26.982248928525202</v>
      </c>
      <c r="F118">
        <v>49.149169971370405</v>
      </c>
      <c r="G118">
        <v>2.5850293354744358</v>
      </c>
      <c r="H118">
        <v>4.3200120502408685</v>
      </c>
      <c r="I118">
        <v>4.7991952935683013</v>
      </c>
      <c r="J118">
        <v>7.0235909638178642</v>
      </c>
      <c r="K118">
        <v>8.8346655754618553</v>
      </c>
    </row>
    <row r="119" spans="1:11" x14ac:dyDescent="0.35">
      <c r="A119">
        <f t="shared" si="1"/>
        <v>2280</v>
      </c>
      <c r="B119">
        <v>1.9756142582538232</v>
      </c>
      <c r="C119">
        <v>-3.0010575200928549</v>
      </c>
      <c r="D119">
        <v>0.70204840786437284</v>
      </c>
      <c r="E119">
        <v>25.492714868223334</v>
      </c>
      <c r="F119">
        <v>48.788127209115842</v>
      </c>
      <c r="G119">
        <v>2.4688171288339094</v>
      </c>
      <c r="H119">
        <v>4.419527807274223</v>
      </c>
      <c r="I119">
        <v>4.6518799771996635</v>
      </c>
      <c r="J119">
        <v>6.876362476724089</v>
      </c>
      <c r="K119">
        <v>8.9920629038629336</v>
      </c>
    </row>
    <row r="120" spans="1:11" x14ac:dyDescent="0.35">
      <c r="A120">
        <f t="shared" si="1"/>
        <v>2300</v>
      </c>
      <c r="B120">
        <v>1.262262261638645</v>
      </c>
      <c r="C120">
        <v>-2.7609696736572702</v>
      </c>
      <c r="D120">
        <v>0.45722356537823167</v>
      </c>
      <c r="E120">
        <v>25.677377422730721</v>
      </c>
      <c r="F120">
        <v>49.451652835880552</v>
      </c>
      <c r="G120">
        <v>3.0881598568554134</v>
      </c>
      <c r="H120">
        <v>4.1254511016279638</v>
      </c>
      <c r="I120">
        <v>4.4419660692342715</v>
      </c>
      <c r="J120">
        <v>7.1391789038305191</v>
      </c>
      <c r="K120">
        <v>9.1332412747847975</v>
      </c>
    </row>
    <row r="121" spans="1:11" x14ac:dyDescent="0.35">
      <c r="A121">
        <f t="shared" si="1"/>
        <v>2320</v>
      </c>
      <c r="B121">
        <v>2.380796851208955</v>
      </c>
      <c r="C121">
        <v>-2.0257188819979981</v>
      </c>
      <c r="D121">
        <v>-0.71263020023949863</v>
      </c>
      <c r="E121">
        <v>26.549781444362981</v>
      </c>
      <c r="F121">
        <v>47.525973117619046</v>
      </c>
      <c r="G121">
        <v>3.029727669207078</v>
      </c>
      <c r="H121">
        <v>4.0088424947073573</v>
      </c>
      <c r="I121">
        <v>4.6497179024141317</v>
      </c>
      <c r="J121">
        <v>6.6591195968811787</v>
      </c>
      <c r="K121">
        <v>8.5733169150574184</v>
      </c>
    </row>
    <row r="122" spans="1:11" x14ac:dyDescent="0.35">
      <c r="A122">
        <f t="shared" si="1"/>
        <v>2340</v>
      </c>
      <c r="B122">
        <v>1.8626889262678283</v>
      </c>
      <c r="C122">
        <v>-2.9325498215712607</v>
      </c>
      <c r="D122">
        <v>0.10707468648586234</v>
      </c>
      <c r="E122">
        <v>25.279266903468422</v>
      </c>
      <c r="F122">
        <v>47.862036795407434</v>
      </c>
      <c r="G122">
        <v>2.9203409063396597</v>
      </c>
      <c r="H122">
        <v>4.1226581042198562</v>
      </c>
      <c r="I122">
        <v>4.6437635617678179</v>
      </c>
      <c r="J122">
        <v>6.77844768654864</v>
      </c>
      <c r="K122">
        <v>8.7162183049379909</v>
      </c>
    </row>
    <row r="123" spans="1:11" x14ac:dyDescent="0.35">
      <c r="A123">
        <f t="shared" si="1"/>
        <v>2360</v>
      </c>
      <c r="B123">
        <v>2.2151336973247386</v>
      </c>
      <c r="C123">
        <v>-2.0098069437630817</v>
      </c>
      <c r="D123">
        <v>-0.31956119156109813</v>
      </c>
      <c r="E123">
        <v>25.682177353281933</v>
      </c>
      <c r="F123">
        <v>48.243309660678712</v>
      </c>
      <c r="G123">
        <v>2.4369036402654296</v>
      </c>
      <c r="H123">
        <v>3.8707061096635629</v>
      </c>
      <c r="I123">
        <v>4.5163826444965069</v>
      </c>
      <c r="J123">
        <v>6.0454681191175466</v>
      </c>
      <c r="K123">
        <v>8.4594153896890596</v>
      </c>
    </row>
    <row r="124" spans="1:11" x14ac:dyDescent="0.35">
      <c r="A124">
        <f t="shared" si="1"/>
        <v>2380</v>
      </c>
      <c r="B124">
        <v>1.6821047628381809</v>
      </c>
      <c r="C124">
        <v>-1.6668802030867311</v>
      </c>
      <c r="D124">
        <v>-0.48694168690427436</v>
      </c>
      <c r="E124">
        <v>25.48674989494717</v>
      </c>
      <c r="F124">
        <v>47.746302674713107</v>
      </c>
      <c r="G124">
        <v>2.795517045916617</v>
      </c>
      <c r="H124">
        <v>3.8413703797082821</v>
      </c>
      <c r="I124">
        <v>4.6333262483717315</v>
      </c>
      <c r="J124">
        <v>6.4327284786003824</v>
      </c>
      <c r="K124">
        <v>8.8198666449074281</v>
      </c>
    </row>
    <row r="125" spans="1:11" x14ac:dyDescent="0.35">
      <c r="A125">
        <f t="shared" si="1"/>
        <v>2400</v>
      </c>
      <c r="B125">
        <v>1.7624592517887956</v>
      </c>
      <c r="C125">
        <v>-2.0733965937903736</v>
      </c>
      <c r="D125">
        <v>-0.64447171473700382</v>
      </c>
      <c r="E125">
        <v>23.908616041659791</v>
      </c>
      <c r="F125">
        <v>48.800368895970408</v>
      </c>
      <c r="G125">
        <v>2.6732260168954713</v>
      </c>
      <c r="H125">
        <v>3.9076283982449547</v>
      </c>
      <c r="I125">
        <v>4.7815335676894435</v>
      </c>
      <c r="J125">
        <v>6.4756603294400428</v>
      </c>
      <c r="K125">
        <v>8.653545966430519</v>
      </c>
    </row>
    <row r="126" spans="1:11" x14ac:dyDescent="0.35">
      <c r="A126">
        <f t="shared" si="1"/>
        <v>2420</v>
      </c>
      <c r="B126">
        <v>1.6274060241500603</v>
      </c>
      <c r="C126">
        <v>-2.6562085685926249</v>
      </c>
      <c r="D126">
        <v>4.7410358054503679E-2</v>
      </c>
      <c r="E126">
        <v>24.9463263524189</v>
      </c>
      <c r="F126">
        <v>49.631203297629057</v>
      </c>
      <c r="G126">
        <v>2.8480407771870446</v>
      </c>
      <c r="H126">
        <v>3.982601901445189</v>
      </c>
      <c r="I126">
        <v>4.5863320532216987</v>
      </c>
      <c r="J126">
        <v>6.3385540571288566</v>
      </c>
      <c r="K126">
        <v>8.233509057100159</v>
      </c>
    </row>
    <row r="127" spans="1:11" x14ac:dyDescent="0.35">
      <c r="A127">
        <f t="shared" si="1"/>
        <v>2440</v>
      </c>
      <c r="B127">
        <v>2.0330101627646058</v>
      </c>
      <c r="C127">
        <v>-1.5994843026808079</v>
      </c>
      <c r="D127">
        <v>-1.0312598771692116</v>
      </c>
      <c r="E127">
        <v>25.667364758528869</v>
      </c>
      <c r="F127">
        <v>48.103536186756791</v>
      </c>
      <c r="G127">
        <v>2.9814418733459189</v>
      </c>
      <c r="H127">
        <v>3.7875433501512252</v>
      </c>
      <c r="I127">
        <v>4.5712728294510878</v>
      </c>
      <c r="J127">
        <v>6.4106871029815533</v>
      </c>
      <c r="K127">
        <v>8.3239471720901719</v>
      </c>
    </row>
    <row r="128" spans="1:11" x14ac:dyDescent="0.35">
      <c r="A128">
        <f t="shared" si="1"/>
        <v>2460</v>
      </c>
      <c r="B128">
        <v>1.9611293486375898</v>
      </c>
      <c r="C128">
        <v>-1.8248560302081758</v>
      </c>
      <c r="D128">
        <v>-1.2010268077067334</v>
      </c>
      <c r="E128">
        <v>24.337316920911437</v>
      </c>
      <c r="F128">
        <v>48.525625914453379</v>
      </c>
      <c r="G128">
        <v>2.7963483411711589</v>
      </c>
      <c r="H128">
        <v>3.8815990914799343</v>
      </c>
      <c r="I128">
        <v>4.6536208857234795</v>
      </c>
      <c r="J128">
        <v>6.6791078281238772</v>
      </c>
      <c r="K128">
        <v>8.7833973665409601</v>
      </c>
    </row>
    <row r="129" spans="1:11" x14ac:dyDescent="0.35">
      <c r="A129">
        <f t="shared" si="1"/>
        <v>2480</v>
      </c>
      <c r="B129">
        <v>1.1536974202605481</v>
      </c>
      <c r="C129">
        <v>-2.7623027156166926</v>
      </c>
      <c r="D129">
        <v>5.8586859678855874E-3</v>
      </c>
      <c r="E129">
        <v>24.583008154832385</v>
      </c>
      <c r="F129">
        <v>48.503898100431776</v>
      </c>
      <c r="G129">
        <v>3.0812021183167584</v>
      </c>
      <c r="H129">
        <v>4.3734553066824411</v>
      </c>
      <c r="I129">
        <v>4.3507426866666519</v>
      </c>
      <c r="J129">
        <v>6.300780150115461</v>
      </c>
      <c r="K129">
        <v>8.4527220952486477</v>
      </c>
    </row>
    <row r="130" spans="1:11" x14ac:dyDescent="0.35">
      <c r="A130">
        <f t="shared" si="1"/>
        <v>2500</v>
      </c>
      <c r="B130">
        <v>1.1313679340832865</v>
      </c>
      <c r="C130">
        <v>-1.896560391024958</v>
      </c>
      <c r="D130">
        <v>-0.42442454041876915</v>
      </c>
      <c r="E130">
        <v>24.934701690768602</v>
      </c>
      <c r="F130">
        <v>48.982076828925578</v>
      </c>
      <c r="G130">
        <v>2.9858389180574618</v>
      </c>
      <c r="H130">
        <v>4.0276531317540405</v>
      </c>
      <c r="I130">
        <v>4.3276243485252133</v>
      </c>
      <c r="J130">
        <v>6.1638497127988385</v>
      </c>
      <c r="K130">
        <v>8.6746713941561442</v>
      </c>
    </row>
    <row r="131" spans="1:11" x14ac:dyDescent="0.35">
      <c r="A131">
        <f t="shared" si="1"/>
        <v>2520</v>
      </c>
      <c r="B131">
        <v>0.74355200591401627</v>
      </c>
      <c r="C131">
        <v>-2.2416180859351655</v>
      </c>
      <c r="D131">
        <v>-0.53711511047626292</v>
      </c>
      <c r="E131">
        <v>23.923184063549488</v>
      </c>
      <c r="F131">
        <v>48.935809746270252</v>
      </c>
      <c r="G131">
        <v>2.6044675692448203</v>
      </c>
      <c r="H131">
        <v>4.3066858629026008</v>
      </c>
      <c r="I131">
        <v>4.5477592236084536</v>
      </c>
      <c r="J131">
        <v>6.121056244936252</v>
      </c>
      <c r="K131">
        <v>8.9501991209339025</v>
      </c>
    </row>
    <row r="132" spans="1:11" x14ac:dyDescent="0.35">
      <c r="A132">
        <f t="shared" si="1"/>
        <v>2540</v>
      </c>
      <c r="B132">
        <v>0.50992981926435288</v>
      </c>
      <c r="C132">
        <v>-2.5270730156799455</v>
      </c>
      <c r="D132">
        <v>-0.36025646387174109</v>
      </c>
      <c r="E132">
        <v>24.662490761283873</v>
      </c>
      <c r="F132">
        <v>48.397138478777137</v>
      </c>
      <c r="G132">
        <v>2.8798688506012571</v>
      </c>
      <c r="H132">
        <v>4.5192806413106243</v>
      </c>
      <c r="I132">
        <v>4.478882031591402</v>
      </c>
      <c r="J132">
        <v>5.64172095082154</v>
      </c>
      <c r="K132">
        <v>8.6577494056261628</v>
      </c>
    </row>
    <row r="133" spans="1:11" x14ac:dyDescent="0.35">
      <c r="A133">
        <f t="shared" si="1"/>
        <v>2560</v>
      </c>
      <c r="B133">
        <v>1.0814660475018574</v>
      </c>
      <c r="C133">
        <v>-2.7260236851708393</v>
      </c>
      <c r="D133">
        <v>-0.69035755875991678</v>
      </c>
      <c r="E133">
        <v>23.953856933788888</v>
      </c>
      <c r="F133">
        <v>49.064556841033415</v>
      </c>
      <c r="G133">
        <v>3.3073140072388787</v>
      </c>
      <c r="H133">
        <v>4.4513248019524108</v>
      </c>
      <c r="I133">
        <v>4.2245445655716356</v>
      </c>
      <c r="J133">
        <v>5.9548102727707732</v>
      </c>
      <c r="K133">
        <v>8.9552164103953</v>
      </c>
    </row>
    <row r="134" spans="1:11" x14ac:dyDescent="0.35">
      <c r="A134">
        <f t="shared" si="1"/>
        <v>2580</v>
      </c>
      <c r="B134">
        <v>-4.3758238509254407E-2</v>
      </c>
      <c r="C134">
        <v>-1.9304274577401239</v>
      </c>
      <c r="D134">
        <v>-1.1626480889083932</v>
      </c>
      <c r="E134">
        <v>23.79579686446332</v>
      </c>
      <c r="F134">
        <v>48.94207019940734</v>
      </c>
      <c r="G134">
        <v>3.1205138778129911</v>
      </c>
      <c r="H134">
        <v>4.1969794831776861</v>
      </c>
      <c r="I134">
        <v>4.4964297879076209</v>
      </c>
      <c r="J134">
        <v>5.8466650338674775</v>
      </c>
      <c r="K134">
        <v>8.9301771818123452</v>
      </c>
    </row>
    <row r="135" spans="1:11" x14ac:dyDescent="0.35">
      <c r="A135">
        <f t="shared" ref="A135:A185" si="2">A134+20</f>
        <v>2600</v>
      </c>
      <c r="B135">
        <v>0.38925683220324098</v>
      </c>
      <c r="C135">
        <v>-1.5597568928154926</v>
      </c>
      <c r="D135">
        <v>-1.1911568248561741</v>
      </c>
      <c r="E135">
        <v>23.882636691139108</v>
      </c>
      <c r="F135">
        <v>48.568213592121879</v>
      </c>
      <c r="G135">
        <v>2.5717826975222571</v>
      </c>
      <c r="H135">
        <v>4.0754995230489657</v>
      </c>
      <c r="I135">
        <v>4.431092522123091</v>
      </c>
      <c r="J135">
        <v>5.6573730474565442</v>
      </c>
      <c r="K135">
        <v>8.8409447238292351</v>
      </c>
    </row>
    <row r="136" spans="1:11" x14ac:dyDescent="0.35">
      <c r="A136">
        <f t="shared" si="2"/>
        <v>2620</v>
      </c>
      <c r="B136">
        <v>0.43009068551138385</v>
      </c>
      <c r="C136">
        <v>-1.3812059816512228</v>
      </c>
      <c r="D136">
        <v>-1.4840047178985307</v>
      </c>
      <c r="E136">
        <v>24.675969548611416</v>
      </c>
      <c r="F136">
        <v>48.478816900106075</v>
      </c>
      <c r="G136">
        <v>2.7044021883250071</v>
      </c>
      <c r="H136">
        <v>4.0460462196888605</v>
      </c>
      <c r="I136">
        <v>4.321948003903012</v>
      </c>
      <c r="J136">
        <v>5.9248895447776544</v>
      </c>
      <c r="K136">
        <v>8.5929172909624736</v>
      </c>
    </row>
    <row r="137" spans="1:11" x14ac:dyDescent="0.35">
      <c r="A137">
        <f t="shared" si="2"/>
        <v>2640</v>
      </c>
      <c r="B137">
        <v>0.11136991248542483</v>
      </c>
      <c r="C137">
        <v>-0.73703143215519751</v>
      </c>
      <c r="D137">
        <v>-1.3598466101400508</v>
      </c>
      <c r="E137">
        <v>24.119291496816157</v>
      </c>
      <c r="F137">
        <v>47.420470176976586</v>
      </c>
      <c r="G137">
        <v>2.7707309170824539</v>
      </c>
      <c r="H137">
        <v>3.9687921672573707</v>
      </c>
      <c r="I137">
        <v>4.1933678003656008</v>
      </c>
      <c r="J137">
        <v>5.8724344141093878</v>
      </c>
      <c r="K137">
        <v>8.5725922523626821</v>
      </c>
    </row>
    <row r="138" spans="1:11" x14ac:dyDescent="0.35">
      <c r="A138">
        <f t="shared" si="2"/>
        <v>2660</v>
      </c>
      <c r="B138">
        <v>-0.26581438950742864</v>
      </c>
      <c r="C138">
        <v>-1.2988422340380688</v>
      </c>
      <c r="D138">
        <v>-0.79123808870706369</v>
      </c>
      <c r="E138">
        <v>25.154865551328271</v>
      </c>
      <c r="F138">
        <v>47.580428517576195</v>
      </c>
      <c r="G138">
        <v>2.4093758373780463</v>
      </c>
      <c r="H138">
        <v>3.9813708039102322</v>
      </c>
      <c r="I138">
        <v>4.0172605096729468</v>
      </c>
      <c r="J138">
        <v>5.8212176540815026</v>
      </c>
      <c r="K138">
        <v>8.2889208888926937</v>
      </c>
    </row>
    <row r="139" spans="1:11" x14ac:dyDescent="0.35">
      <c r="A139">
        <f t="shared" si="2"/>
        <v>2680</v>
      </c>
      <c r="B139">
        <v>-0.48363736270489471</v>
      </c>
      <c r="C139">
        <v>-1.6122155387628787</v>
      </c>
      <c r="D139">
        <v>-1.9288494048373306</v>
      </c>
      <c r="E139">
        <v>22.892034651642511</v>
      </c>
      <c r="F139">
        <v>48.20259858536388</v>
      </c>
      <c r="G139">
        <v>2.7346768397992891</v>
      </c>
      <c r="H139">
        <v>4.1781042009557847</v>
      </c>
      <c r="I139">
        <v>4.3607830598476793</v>
      </c>
      <c r="J139">
        <v>5.1486372587370797</v>
      </c>
      <c r="K139">
        <v>8.515328252425407</v>
      </c>
    </row>
    <row r="140" spans="1:11" x14ac:dyDescent="0.35">
      <c r="A140">
        <f t="shared" si="2"/>
        <v>2700</v>
      </c>
      <c r="B140">
        <v>-0.43058351882411161</v>
      </c>
      <c r="C140">
        <v>-1.3035516486994523</v>
      </c>
      <c r="D140">
        <v>-1.7822839139216176</v>
      </c>
      <c r="E140">
        <v>23.181027634022566</v>
      </c>
      <c r="F140">
        <v>48.287256241402687</v>
      </c>
      <c r="G140">
        <v>2.7734767803302249</v>
      </c>
      <c r="H140">
        <v>3.8820784279834641</v>
      </c>
      <c r="I140">
        <v>3.9909451976165848</v>
      </c>
      <c r="J140">
        <v>4.8930281909839106</v>
      </c>
      <c r="K140">
        <v>8.894311922392653</v>
      </c>
    </row>
    <row r="141" spans="1:11" x14ac:dyDescent="0.35">
      <c r="A141">
        <f t="shared" si="2"/>
        <v>2720</v>
      </c>
      <c r="B141">
        <v>0.59346705632539831</v>
      </c>
      <c r="C141">
        <v>-1.6356199585263715</v>
      </c>
      <c r="D141">
        <v>-1.7189244461497044</v>
      </c>
      <c r="E141">
        <v>21.746065420873816</v>
      </c>
      <c r="F141">
        <v>47.340280140970201</v>
      </c>
      <c r="G141">
        <v>2.1955587087295521</v>
      </c>
      <c r="H141">
        <v>3.9857371687397625</v>
      </c>
      <c r="I141">
        <v>4.0938189460251442</v>
      </c>
      <c r="J141">
        <v>5.1495473482904668</v>
      </c>
      <c r="K141">
        <v>8.9487764479858445</v>
      </c>
    </row>
    <row r="142" spans="1:11" x14ac:dyDescent="0.35">
      <c r="A142">
        <f t="shared" si="2"/>
        <v>2740</v>
      </c>
      <c r="B142">
        <v>-1.6239735741998679E-2</v>
      </c>
      <c r="C142">
        <v>-1.740137164562082</v>
      </c>
      <c r="D142">
        <v>-2.5585836858248392</v>
      </c>
      <c r="E142">
        <v>22.273610865247189</v>
      </c>
      <c r="F142">
        <v>48.871741880708591</v>
      </c>
      <c r="G142">
        <v>2.7204766905973901</v>
      </c>
      <c r="H142">
        <v>3.9369369224633401</v>
      </c>
      <c r="I142">
        <v>4.157018710310167</v>
      </c>
      <c r="J142">
        <v>4.8352926229662794</v>
      </c>
      <c r="K142">
        <v>9.1773042141970471</v>
      </c>
    </row>
    <row r="143" spans="1:11" x14ac:dyDescent="0.35">
      <c r="A143">
        <f t="shared" si="2"/>
        <v>2760</v>
      </c>
      <c r="B143">
        <v>-0.78495722555166358</v>
      </c>
      <c r="C143">
        <v>-1.0843166240344024</v>
      </c>
      <c r="D143">
        <v>-2.2229473252043594</v>
      </c>
      <c r="E143">
        <v>22.323970994642689</v>
      </c>
      <c r="F143">
        <v>48.180701021025293</v>
      </c>
      <c r="G143">
        <v>2.5749320766600921</v>
      </c>
      <c r="H143">
        <v>3.5348359342044855</v>
      </c>
      <c r="I143">
        <v>3.8878291631370647</v>
      </c>
      <c r="J143">
        <v>5.0170830182779396</v>
      </c>
      <c r="K143">
        <v>9.2962201705349869</v>
      </c>
    </row>
    <row r="144" spans="1:11" x14ac:dyDescent="0.35">
      <c r="A144">
        <f t="shared" si="2"/>
        <v>2780</v>
      </c>
      <c r="B144">
        <v>-1.0092744410840897</v>
      </c>
      <c r="C144">
        <v>-1.6375817283333489</v>
      </c>
      <c r="D144">
        <v>-2.6412699262441293</v>
      </c>
      <c r="E144">
        <v>21.964285004262784</v>
      </c>
      <c r="F144">
        <v>48.170862603940726</v>
      </c>
      <c r="G144">
        <v>2.4410249487635434</v>
      </c>
      <c r="H144">
        <v>3.6884432537073271</v>
      </c>
      <c r="I144">
        <v>3.9500912857384844</v>
      </c>
      <c r="J144">
        <v>5.4808340206168911</v>
      </c>
      <c r="K144">
        <v>9.5913332300622685</v>
      </c>
    </row>
    <row r="145" spans="1:11" x14ac:dyDescent="0.35">
      <c r="A145">
        <f t="shared" si="2"/>
        <v>2800</v>
      </c>
      <c r="B145">
        <v>-0.29632337546088883</v>
      </c>
      <c r="C145">
        <v>-1.9556999590024269</v>
      </c>
      <c r="D145">
        <v>-2.3619681796451788</v>
      </c>
      <c r="E145">
        <v>24.67866052190951</v>
      </c>
      <c r="F145">
        <v>47.434089248820491</v>
      </c>
      <c r="G145">
        <v>2.7623970835929188</v>
      </c>
      <c r="H145">
        <v>3.7580189421039605</v>
      </c>
      <c r="I145">
        <v>3.9258833008181044</v>
      </c>
      <c r="J145">
        <v>6.141178171451517</v>
      </c>
      <c r="K145">
        <v>9.6108608818972421</v>
      </c>
    </row>
    <row r="146" spans="1:11" x14ac:dyDescent="0.35">
      <c r="A146">
        <f t="shared" si="2"/>
        <v>2820</v>
      </c>
      <c r="B146">
        <v>-0.55989074343657175</v>
      </c>
      <c r="C146">
        <v>-2.4256993315239077</v>
      </c>
      <c r="D146">
        <v>-3.1554068328103924</v>
      </c>
      <c r="E146">
        <v>22.994533006070558</v>
      </c>
      <c r="F146">
        <v>48.099107428378311</v>
      </c>
      <c r="G146">
        <v>2.4308393263722738</v>
      </c>
      <c r="H146">
        <v>3.8405077159496015</v>
      </c>
      <c r="I146">
        <v>3.783987451158854</v>
      </c>
      <c r="J146">
        <v>5.4793609903437837</v>
      </c>
      <c r="K146">
        <v>9.8813943265288593</v>
      </c>
    </row>
    <row r="147" spans="1:11" x14ac:dyDescent="0.35">
      <c r="A147">
        <f t="shared" si="2"/>
        <v>2840</v>
      </c>
      <c r="B147">
        <v>-0.15468438480130084</v>
      </c>
      <c r="C147">
        <v>-2.0490340078079372</v>
      </c>
      <c r="D147">
        <v>-2.1873879992392049</v>
      </c>
      <c r="E147">
        <v>22.878467822943403</v>
      </c>
      <c r="F147">
        <v>47.165550953336037</v>
      </c>
      <c r="G147">
        <v>2.1573697696144625</v>
      </c>
      <c r="H147">
        <v>3.7767718088334563</v>
      </c>
      <c r="I147">
        <v>4.0660917024922902</v>
      </c>
      <c r="J147">
        <v>6.0941328168608733</v>
      </c>
      <c r="K147">
        <v>9.6339348481285896</v>
      </c>
    </row>
    <row r="148" spans="1:11" x14ac:dyDescent="0.35">
      <c r="A148">
        <f t="shared" si="2"/>
        <v>2860</v>
      </c>
      <c r="B148">
        <v>-0.12500628555106427</v>
      </c>
      <c r="C148">
        <v>-2.6006494295121541</v>
      </c>
      <c r="D148">
        <v>-4.1635558739747065</v>
      </c>
      <c r="E148">
        <v>22.66361614320197</v>
      </c>
      <c r="F148">
        <v>47.739246432736749</v>
      </c>
      <c r="G148">
        <v>2.0359174844988233</v>
      </c>
      <c r="H148">
        <v>4.3386409135263406</v>
      </c>
      <c r="I148">
        <v>3.9877495266835381</v>
      </c>
      <c r="J148">
        <v>6.0426577437260693</v>
      </c>
      <c r="K148">
        <v>9.5379802738840613</v>
      </c>
    </row>
    <row r="149" spans="1:11" x14ac:dyDescent="0.35">
      <c r="A149">
        <f t="shared" si="2"/>
        <v>2880</v>
      </c>
      <c r="B149">
        <v>-0.62411344827185711</v>
      </c>
      <c r="C149">
        <v>-1.3750099617072895</v>
      </c>
      <c r="D149">
        <v>-2.8594632067007035</v>
      </c>
      <c r="E149">
        <v>23.036433904250547</v>
      </c>
      <c r="F149">
        <v>47.649646609888826</v>
      </c>
      <c r="G149">
        <v>2.6543624231356961</v>
      </c>
      <c r="H149">
        <v>3.8734733375348838</v>
      </c>
      <c r="I149">
        <v>3.8692561938079506</v>
      </c>
      <c r="J149">
        <v>5.9543044868999671</v>
      </c>
      <c r="K149">
        <v>9.3505739585649206</v>
      </c>
    </row>
    <row r="150" spans="1:11" x14ac:dyDescent="0.35">
      <c r="A150">
        <f t="shared" si="2"/>
        <v>2900</v>
      </c>
      <c r="B150">
        <v>-0.10498918943902195</v>
      </c>
      <c r="C150">
        <v>-2.2694252717455621</v>
      </c>
      <c r="D150">
        <v>-4.2708311745850711</v>
      </c>
      <c r="E150">
        <v>23.061374945322637</v>
      </c>
      <c r="F150">
        <v>47.27460623204086</v>
      </c>
      <c r="G150">
        <v>2.1680427010107817</v>
      </c>
      <c r="H150">
        <v>3.6786655854441039</v>
      </c>
      <c r="I150">
        <v>3.6526006980862542</v>
      </c>
      <c r="J150">
        <v>6.1930937197636107</v>
      </c>
      <c r="K150">
        <v>9.5289797289671139</v>
      </c>
    </row>
    <row r="151" spans="1:11" x14ac:dyDescent="0.35">
      <c r="A151">
        <f t="shared" si="2"/>
        <v>2920</v>
      </c>
      <c r="B151">
        <v>-1.4197224573327865</v>
      </c>
      <c r="C151">
        <v>-2.6263470944102618</v>
      </c>
      <c r="D151">
        <v>-4.6449782484807036</v>
      </c>
      <c r="E151">
        <v>21.941360244261141</v>
      </c>
      <c r="F151">
        <v>46.668409698443995</v>
      </c>
      <c r="G151">
        <v>1.4957973597361316</v>
      </c>
      <c r="H151">
        <v>4.1731074725690318</v>
      </c>
      <c r="I151">
        <v>4.1046792626612829</v>
      </c>
      <c r="J151">
        <v>5.9758095221884284</v>
      </c>
      <c r="K151">
        <v>9.5283455343635772</v>
      </c>
    </row>
    <row r="152" spans="1:11" x14ac:dyDescent="0.35">
      <c r="A152">
        <f t="shared" si="2"/>
        <v>2940</v>
      </c>
      <c r="B152">
        <v>-0.66131683764035176</v>
      </c>
      <c r="C152">
        <v>-1.6275264619405769</v>
      </c>
      <c r="D152">
        <v>-3.6913225234308058</v>
      </c>
      <c r="E152">
        <v>23.031759402965662</v>
      </c>
      <c r="F152">
        <v>46.925870959512793</v>
      </c>
      <c r="G152">
        <v>1.6142509202190918</v>
      </c>
      <c r="H152">
        <v>3.7972178559899032</v>
      </c>
      <c r="I152">
        <v>3.3686950353672844</v>
      </c>
      <c r="J152">
        <v>5.2053685057790933</v>
      </c>
      <c r="K152">
        <v>9.4350928679112371</v>
      </c>
    </row>
    <row r="153" spans="1:11" x14ac:dyDescent="0.35">
      <c r="A153">
        <f t="shared" si="2"/>
        <v>2960</v>
      </c>
      <c r="B153">
        <v>-1.360599417011181</v>
      </c>
      <c r="C153">
        <v>-2.0785017487199196</v>
      </c>
      <c r="D153">
        <v>-4.7986779780598079</v>
      </c>
      <c r="E153">
        <v>22.908179232463322</v>
      </c>
      <c r="F153">
        <v>48.044354434199576</v>
      </c>
      <c r="G153">
        <v>1.4927878020305152</v>
      </c>
      <c r="H153">
        <v>3.9331970558347518</v>
      </c>
      <c r="I153">
        <v>3.3387876395326459</v>
      </c>
      <c r="J153">
        <v>5.9756444369134911</v>
      </c>
      <c r="K153">
        <v>9.6440190258645622</v>
      </c>
    </row>
    <row r="154" spans="1:11" x14ac:dyDescent="0.35">
      <c r="A154">
        <f t="shared" si="2"/>
        <v>2980</v>
      </c>
      <c r="B154">
        <v>-0.74999003333842595</v>
      </c>
      <c r="C154">
        <v>-2.8775049489331419</v>
      </c>
      <c r="D154">
        <v>-4.6000815216931157</v>
      </c>
      <c r="E154">
        <v>21.163993794018364</v>
      </c>
      <c r="F154">
        <v>46.508689884403168</v>
      </c>
      <c r="G154">
        <v>1.5265745854119523</v>
      </c>
      <c r="H154">
        <v>4.5558700580574758</v>
      </c>
      <c r="I154">
        <v>3.5561667118063438</v>
      </c>
      <c r="J154">
        <v>6.2005536967671064</v>
      </c>
      <c r="K154">
        <v>9.2569139250068613</v>
      </c>
    </row>
    <row r="155" spans="1:11" x14ac:dyDescent="0.35">
      <c r="A155">
        <f t="shared" si="2"/>
        <v>3000</v>
      </c>
      <c r="B155">
        <v>-1.5597525030930679</v>
      </c>
      <c r="C155">
        <v>-2.3174475770724094</v>
      </c>
      <c r="D155">
        <v>-3.3721795748666361</v>
      </c>
      <c r="E155">
        <v>21.865944702298545</v>
      </c>
      <c r="F155">
        <v>46.178065305977775</v>
      </c>
      <c r="G155">
        <v>1.3469453148508763</v>
      </c>
      <c r="H155">
        <v>4.1226330564764622</v>
      </c>
      <c r="I155">
        <v>3.2758773668760104</v>
      </c>
      <c r="J155">
        <v>5.5152700694783032</v>
      </c>
      <c r="K155">
        <v>9.0708871054082074</v>
      </c>
    </row>
    <row r="156" spans="1:11" x14ac:dyDescent="0.35">
      <c r="A156">
        <f t="shared" si="2"/>
        <v>3020</v>
      </c>
      <c r="B156">
        <v>-1.0797761796123517</v>
      </c>
      <c r="C156">
        <v>-2.7817411320373062</v>
      </c>
      <c r="D156">
        <v>-4.325045392191055</v>
      </c>
      <c r="E156">
        <v>22.57427808950975</v>
      </c>
      <c r="F156">
        <v>46.879706886087327</v>
      </c>
      <c r="G156">
        <v>2.0461313644991614</v>
      </c>
      <c r="H156">
        <v>4.5073307755784775</v>
      </c>
      <c r="I156">
        <v>3.2347193714276243</v>
      </c>
      <c r="J156">
        <v>5.4288109389695602</v>
      </c>
      <c r="K156">
        <v>8.9970934242899627</v>
      </c>
    </row>
    <row r="157" spans="1:11" x14ac:dyDescent="0.35">
      <c r="A157">
        <f t="shared" si="2"/>
        <v>3040</v>
      </c>
      <c r="B157">
        <v>-1.411702360762553</v>
      </c>
      <c r="C157">
        <v>-3.4682124546619151</v>
      </c>
      <c r="D157">
        <v>-3.0450993822311463</v>
      </c>
      <c r="E157">
        <v>21.336409556347796</v>
      </c>
      <c r="F157">
        <v>46.781073812355324</v>
      </c>
      <c r="G157">
        <v>1.522474294710036</v>
      </c>
      <c r="H157">
        <v>4.1819700770428154</v>
      </c>
      <c r="I157">
        <v>3.4318386842680089</v>
      </c>
      <c r="J157">
        <v>5.6068136288419774</v>
      </c>
      <c r="K157">
        <v>9.1047807595151227</v>
      </c>
    </row>
    <row r="158" spans="1:11" x14ac:dyDescent="0.35">
      <c r="A158">
        <f t="shared" si="2"/>
        <v>3060</v>
      </c>
      <c r="B158">
        <v>-1.6358018731329504</v>
      </c>
      <c r="C158">
        <v>-3.5420961337534753</v>
      </c>
      <c r="D158">
        <v>-3.6372338057990552</v>
      </c>
      <c r="E158">
        <v>22.337724080763646</v>
      </c>
      <c r="F158">
        <v>46.313933403548084</v>
      </c>
      <c r="G158">
        <v>1.6918326569200755</v>
      </c>
      <c r="H158">
        <v>4.1862042035697966</v>
      </c>
      <c r="I158">
        <v>3.1481511025195035</v>
      </c>
      <c r="J158">
        <v>5.532850693860909</v>
      </c>
      <c r="K158">
        <v>9.2883687477048458</v>
      </c>
    </row>
    <row r="159" spans="1:11" x14ac:dyDescent="0.35">
      <c r="A159">
        <f t="shared" si="2"/>
        <v>3080</v>
      </c>
      <c r="B159">
        <v>-2.7945127222555977</v>
      </c>
      <c r="C159">
        <v>-4.3661093755559977</v>
      </c>
      <c r="D159">
        <v>-4.2106076753935371</v>
      </c>
      <c r="E159">
        <v>21.322979823162807</v>
      </c>
      <c r="F159">
        <v>45.984734826522775</v>
      </c>
      <c r="G159">
        <v>1.7480196991750629</v>
      </c>
      <c r="H159">
        <v>3.599284856167114</v>
      </c>
      <c r="I159">
        <v>2.7369814347143206</v>
      </c>
      <c r="J159">
        <v>5.3965208998023613</v>
      </c>
      <c r="K159">
        <v>8.814587260620689</v>
      </c>
    </row>
    <row r="160" spans="1:11" x14ac:dyDescent="0.35">
      <c r="A160">
        <f t="shared" si="2"/>
        <v>3100</v>
      </c>
      <c r="B160">
        <v>-2.9801153639480651</v>
      </c>
      <c r="C160">
        <v>-3.8411060254690716</v>
      </c>
      <c r="D160">
        <v>-3.7884497287500687</v>
      </c>
      <c r="E160">
        <v>22.832708946723152</v>
      </c>
      <c r="F160">
        <v>46.225250762196467</v>
      </c>
      <c r="G160">
        <v>1.5252099242028128</v>
      </c>
      <c r="H160">
        <v>3.216076036934266</v>
      </c>
      <c r="I160">
        <v>2.9356169761300475</v>
      </c>
      <c r="J160">
        <v>5.1680361904752194</v>
      </c>
      <c r="K160">
        <v>8.9243504202950383</v>
      </c>
    </row>
    <row r="161" spans="1:11" x14ac:dyDescent="0.35">
      <c r="A161">
        <f t="shared" si="2"/>
        <v>3120</v>
      </c>
      <c r="B161">
        <v>-2.3608450865126853</v>
      </c>
      <c r="C161">
        <v>-4.0784734928979907</v>
      </c>
      <c r="D161">
        <v>-3.5904744448453156</v>
      </c>
      <c r="E161">
        <v>20.981008027321788</v>
      </c>
      <c r="F161">
        <v>46.004775147449415</v>
      </c>
      <c r="G161">
        <v>1.9834913539517107</v>
      </c>
      <c r="H161">
        <v>3.3551061737520977</v>
      </c>
      <c r="I161">
        <v>2.720357320849053</v>
      </c>
      <c r="J161">
        <v>5.2600004934306339</v>
      </c>
      <c r="K161">
        <v>8.7983474845384162</v>
      </c>
    </row>
    <row r="162" spans="1:11" x14ac:dyDescent="0.35">
      <c r="A162">
        <f t="shared" si="2"/>
        <v>3140</v>
      </c>
      <c r="B162">
        <v>-2.0247053269494821</v>
      </c>
      <c r="C162">
        <v>-4.5247672325561554</v>
      </c>
      <c r="D162">
        <v>-4.7306781141186027</v>
      </c>
      <c r="E162">
        <v>23.677003151654301</v>
      </c>
      <c r="F162">
        <v>45.529226953457808</v>
      </c>
      <c r="G162">
        <v>1.7154564649859536</v>
      </c>
      <c r="H162">
        <v>3.4500904039557536</v>
      </c>
      <c r="I162">
        <v>2.6697299202635683</v>
      </c>
      <c r="J162">
        <v>4.879633490336472</v>
      </c>
      <c r="K162">
        <v>8.4127931011097843</v>
      </c>
    </row>
    <row r="163" spans="1:11" x14ac:dyDescent="0.35">
      <c r="A163">
        <f t="shared" si="2"/>
        <v>3160</v>
      </c>
      <c r="B163">
        <v>-1.3965264608080308</v>
      </c>
      <c r="C163">
        <v>-4.3787801518092753</v>
      </c>
      <c r="D163">
        <v>-3.9911430075089749</v>
      </c>
      <c r="E163">
        <v>22.593519773749026</v>
      </c>
      <c r="F163">
        <v>46.035042442856813</v>
      </c>
      <c r="G163">
        <v>1.71998832126977</v>
      </c>
      <c r="H163">
        <v>2.8863354418997433</v>
      </c>
      <c r="I163">
        <v>2.9083889829238316</v>
      </c>
      <c r="J163">
        <v>4.6974904437699641</v>
      </c>
      <c r="K163">
        <v>8.7074261741753016</v>
      </c>
    </row>
    <row r="164" spans="1:11" x14ac:dyDescent="0.35">
      <c r="A164">
        <f t="shared" si="2"/>
        <v>3180</v>
      </c>
      <c r="B164">
        <v>-1.6160136216789149</v>
      </c>
      <c r="C164">
        <v>-4.452365272671126</v>
      </c>
      <c r="D164">
        <v>-3.8579025938345373</v>
      </c>
      <c r="E164">
        <v>22.017074610512442</v>
      </c>
      <c r="F164">
        <v>45.780104285990028</v>
      </c>
      <c r="G164">
        <v>1.790040041337716</v>
      </c>
      <c r="H164">
        <v>3.491554738761693</v>
      </c>
      <c r="I164">
        <v>2.6760094557022214</v>
      </c>
      <c r="J164">
        <v>4.7261460977128689</v>
      </c>
      <c r="K164">
        <v>8.8899987547570731</v>
      </c>
    </row>
    <row r="165" spans="1:11" x14ac:dyDescent="0.35">
      <c r="A165">
        <f t="shared" si="2"/>
        <v>3200</v>
      </c>
      <c r="B165">
        <v>-1.8667848297058025</v>
      </c>
      <c r="C165">
        <v>-5.1249099702933947</v>
      </c>
      <c r="D165">
        <v>-4.5327242794969758</v>
      </c>
      <c r="E165">
        <v>20.935766891329227</v>
      </c>
      <c r="F165">
        <v>44.961018021347286</v>
      </c>
      <c r="G165">
        <v>1.7997947459439454</v>
      </c>
      <c r="H165">
        <v>3.9043987839632326</v>
      </c>
      <c r="I165">
        <v>2.7185883519852885</v>
      </c>
      <c r="J165">
        <v>4.1758766585828599</v>
      </c>
      <c r="K165">
        <v>8.7969657472222949</v>
      </c>
    </row>
    <row r="166" spans="1:11" x14ac:dyDescent="0.35">
      <c r="A166">
        <f t="shared" si="2"/>
        <v>3220</v>
      </c>
      <c r="B166">
        <v>-1.5707150680885058</v>
      </c>
      <c r="C166">
        <v>-5.0692969043967597</v>
      </c>
      <c r="D166">
        <v>-4.0593118014305443</v>
      </c>
      <c r="E166">
        <v>22.247136310508573</v>
      </c>
      <c r="F166">
        <v>44.759013577349016</v>
      </c>
      <c r="G166">
        <v>1.9749309632886587</v>
      </c>
      <c r="H166">
        <v>3.3207330459437281</v>
      </c>
      <c r="I166">
        <v>2.5307620141241371</v>
      </c>
      <c r="J166">
        <v>4.1131652354275543</v>
      </c>
      <c r="K166">
        <v>8.5455993861476696</v>
      </c>
    </row>
    <row r="167" spans="1:11" x14ac:dyDescent="0.35">
      <c r="A167">
        <f t="shared" si="2"/>
        <v>3240</v>
      </c>
      <c r="B167">
        <v>-1.5788769682775798</v>
      </c>
      <c r="C167">
        <v>-4.1625879988233523</v>
      </c>
      <c r="D167">
        <v>-3.268247720612397</v>
      </c>
      <c r="E167">
        <v>23.220956666492118</v>
      </c>
      <c r="F167">
        <v>44.789137979556735</v>
      </c>
      <c r="G167">
        <v>2.0334042498928211</v>
      </c>
      <c r="H167">
        <v>3.1420160565398456</v>
      </c>
      <c r="I167">
        <v>2.455422362835042</v>
      </c>
      <c r="J167">
        <v>3.7592685376322912</v>
      </c>
      <c r="K167">
        <v>9.0716141755038624</v>
      </c>
    </row>
    <row r="168" spans="1:11" x14ac:dyDescent="0.35">
      <c r="A168">
        <f t="shared" si="2"/>
        <v>3260</v>
      </c>
      <c r="B168">
        <v>-2.1602785221269545</v>
      </c>
      <c r="C168">
        <v>-4.8327785082740649</v>
      </c>
      <c r="D168">
        <v>-5.277328805280221</v>
      </c>
      <c r="E168">
        <v>21.612270553726514</v>
      </c>
      <c r="F168">
        <v>44.862442745516702</v>
      </c>
      <c r="G168">
        <v>1.8762882348682686</v>
      </c>
      <c r="H168">
        <v>3.3525661619517733</v>
      </c>
      <c r="I168">
        <v>2.6957406518197944</v>
      </c>
      <c r="J168">
        <v>4.3519544228176503</v>
      </c>
      <c r="K168">
        <v>9.2777049956919093</v>
      </c>
    </row>
    <row r="169" spans="1:11" x14ac:dyDescent="0.35">
      <c r="A169">
        <f t="shared" si="2"/>
        <v>3280</v>
      </c>
      <c r="B169">
        <v>-1.7026853124757655</v>
      </c>
      <c r="C169">
        <v>-4.4876361564835916</v>
      </c>
      <c r="D169">
        <v>-3.7789239021010679</v>
      </c>
      <c r="E169">
        <v>22.632095356512064</v>
      </c>
      <c r="F169">
        <v>44.086833670856599</v>
      </c>
      <c r="G169">
        <v>2.011058576245111</v>
      </c>
      <c r="H169">
        <v>3.4058687250914748</v>
      </c>
      <c r="I169">
        <v>2.1869179495365141</v>
      </c>
      <c r="J169">
        <v>4.2541636261010929</v>
      </c>
      <c r="K169">
        <v>9.076633871706111</v>
      </c>
    </row>
    <row r="170" spans="1:11" x14ac:dyDescent="0.35">
      <c r="A170">
        <f t="shared" si="2"/>
        <v>3300</v>
      </c>
      <c r="B170">
        <v>-2.1295119672616645</v>
      </c>
      <c r="C170">
        <v>-4.2339584398331667</v>
      </c>
      <c r="D170">
        <v>-4.7251271618203026</v>
      </c>
      <c r="E170">
        <v>22.008655331312688</v>
      </c>
      <c r="F170">
        <v>43.286512917017269</v>
      </c>
      <c r="G170">
        <v>1.7454641563399302</v>
      </c>
      <c r="H170">
        <v>2.9616119285943472</v>
      </c>
      <c r="I170">
        <v>2.5983628995516357</v>
      </c>
      <c r="J170">
        <v>4.6388032611122059</v>
      </c>
      <c r="K170">
        <v>9.1241697045606056</v>
      </c>
    </row>
    <row r="171" spans="1:11" x14ac:dyDescent="0.35">
      <c r="A171">
        <f t="shared" si="2"/>
        <v>3320</v>
      </c>
      <c r="B171">
        <v>-2.4153013852314031</v>
      </c>
      <c r="C171">
        <v>-4.4687379771362323</v>
      </c>
      <c r="D171">
        <v>-5.9947389464196368</v>
      </c>
      <c r="E171">
        <v>22.910708763598098</v>
      </c>
      <c r="F171">
        <v>43.133172091159551</v>
      </c>
      <c r="G171">
        <v>1.7980114701720387</v>
      </c>
      <c r="H171">
        <v>3.4564687317457317</v>
      </c>
      <c r="I171">
        <v>2.5492043652466529</v>
      </c>
      <c r="J171">
        <v>5.0360579957601717</v>
      </c>
      <c r="K171">
        <v>9.3501989225492572</v>
      </c>
    </row>
    <row r="172" spans="1:11" x14ac:dyDescent="0.35">
      <c r="A172">
        <f t="shared" si="2"/>
        <v>3340</v>
      </c>
      <c r="B172">
        <v>-1.6891188767031486</v>
      </c>
      <c r="C172">
        <v>-4.5127673444702117</v>
      </c>
      <c r="D172">
        <v>-5.8533074803309599</v>
      </c>
      <c r="E172">
        <v>22.517582898090573</v>
      </c>
      <c r="F172">
        <v>42.922787271227058</v>
      </c>
      <c r="G172">
        <v>1.8049443033135577</v>
      </c>
      <c r="H172">
        <v>3.1063896385791487</v>
      </c>
      <c r="I172">
        <v>2.1245180085952677</v>
      </c>
      <c r="J172">
        <v>4.4366885933363465</v>
      </c>
      <c r="K172">
        <v>9.3263892771847221</v>
      </c>
    </row>
    <row r="173" spans="1:11" x14ac:dyDescent="0.35">
      <c r="A173">
        <f t="shared" si="2"/>
        <v>3360</v>
      </c>
      <c r="B173">
        <v>-2.6407229357438347</v>
      </c>
      <c r="C173">
        <v>-4.0776212615086225</v>
      </c>
      <c r="D173">
        <v>-4.2240390224879416</v>
      </c>
      <c r="E173">
        <v>22.323122889829325</v>
      </c>
      <c r="F173">
        <v>42.526947100426767</v>
      </c>
      <c r="G173">
        <v>1.8748860603602071</v>
      </c>
      <c r="H173">
        <v>2.8678338611435645</v>
      </c>
      <c r="I173">
        <v>2.1711201559134099</v>
      </c>
      <c r="J173">
        <v>4.8653454513502039</v>
      </c>
      <c r="K173">
        <v>9.436492922160518</v>
      </c>
    </row>
    <row r="174" spans="1:11" x14ac:dyDescent="0.35">
      <c r="A174">
        <f t="shared" si="2"/>
        <v>3380</v>
      </c>
      <c r="B174">
        <v>-3.4788418184501935</v>
      </c>
      <c r="C174">
        <v>-4.1597125331491442</v>
      </c>
      <c r="D174">
        <v>-6.7071930974019756</v>
      </c>
      <c r="E174">
        <v>21.392439566843684</v>
      </c>
      <c r="F174">
        <v>41.936197610219203</v>
      </c>
      <c r="G174">
        <v>2.314650053867453</v>
      </c>
      <c r="H174">
        <v>3.3185504943920825</v>
      </c>
      <c r="I174">
        <v>2.3559186688986729</v>
      </c>
      <c r="J174">
        <v>4.7400696871238654</v>
      </c>
      <c r="K174">
        <v>9.5653136393070444</v>
      </c>
    </row>
    <row r="175" spans="1:11" x14ac:dyDescent="0.35">
      <c r="A175">
        <f t="shared" si="2"/>
        <v>3400</v>
      </c>
      <c r="B175">
        <v>-2.6015583940127711</v>
      </c>
      <c r="C175">
        <v>-4.1523282003881912</v>
      </c>
      <c r="D175">
        <v>-6.0096390636775201</v>
      </c>
      <c r="E175">
        <v>21.953861777775142</v>
      </c>
      <c r="F175">
        <v>42.323934129717962</v>
      </c>
      <c r="G175">
        <v>1.9466915509466847</v>
      </c>
      <c r="H175">
        <v>2.9902871588267597</v>
      </c>
      <c r="I175">
        <v>2.3425648253511855</v>
      </c>
      <c r="J175">
        <v>4.830757059024732</v>
      </c>
      <c r="K175">
        <v>9.6019401628004566</v>
      </c>
    </row>
    <row r="176" spans="1:11" x14ac:dyDescent="0.35">
      <c r="A176">
        <f t="shared" si="2"/>
        <v>3420</v>
      </c>
      <c r="B176">
        <v>-2.8254967955650332</v>
      </c>
      <c r="C176">
        <v>-4.5851441209922594</v>
      </c>
      <c r="D176">
        <v>-6.3394733859584447</v>
      </c>
      <c r="E176">
        <v>21.689734520848223</v>
      </c>
      <c r="F176">
        <v>42.265134255953456</v>
      </c>
      <c r="G176">
        <v>1.940996101703806</v>
      </c>
      <c r="H176">
        <v>3.5716518666256731</v>
      </c>
      <c r="I176">
        <v>2.3772314860537711</v>
      </c>
      <c r="J176">
        <v>4.9195828092059797</v>
      </c>
      <c r="K176">
        <v>9.3600865644270108</v>
      </c>
    </row>
    <row r="177" spans="1:11" x14ac:dyDescent="0.35">
      <c r="A177">
        <f t="shared" si="2"/>
        <v>3440</v>
      </c>
      <c r="B177">
        <v>-2.3645792071358476</v>
      </c>
      <c r="C177">
        <v>-4.6443244870706843</v>
      </c>
      <c r="D177">
        <v>-6.5626384152845914</v>
      </c>
      <c r="E177">
        <v>20.677536640633196</v>
      </c>
      <c r="F177">
        <v>41.40122583611317</v>
      </c>
      <c r="G177">
        <v>2.128872802649393</v>
      </c>
      <c r="H177">
        <v>3.4107015322401142</v>
      </c>
      <c r="I177">
        <v>2.3166864040902087</v>
      </c>
      <c r="J177">
        <v>5.1276635992277173</v>
      </c>
      <c r="K177">
        <v>9.3628149774240583</v>
      </c>
    </row>
    <row r="178" spans="1:11" x14ac:dyDescent="0.35">
      <c r="A178">
        <f t="shared" si="2"/>
        <v>3460</v>
      </c>
      <c r="B178">
        <v>-1.9257898594948688</v>
      </c>
      <c r="C178">
        <v>-4.0523442709824193</v>
      </c>
      <c r="D178">
        <v>-7.0238967919686486</v>
      </c>
      <c r="E178">
        <v>21.406547257129926</v>
      </c>
      <c r="F178">
        <v>41.220206599908423</v>
      </c>
      <c r="G178">
        <v>2.6022679242348352</v>
      </c>
      <c r="H178">
        <v>3.2023220753331492</v>
      </c>
      <c r="I178">
        <v>2.2840298154537724</v>
      </c>
      <c r="J178">
        <v>4.7345205775235835</v>
      </c>
      <c r="K178">
        <v>9.5752398710058788</v>
      </c>
    </row>
    <row r="179" spans="1:11" x14ac:dyDescent="0.35">
      <c r="A179">
        <f t="shared" si="2"/>
        <v>3480</v>
      </c>
      <c r="B179">
        <v>-3.0572417295285601</v>
      </c>
      <c r="C179">
        <v>-4.3169868827370301</v>
      </c>
      <c r="D179">
        <v>-7.4838831083693567</v>
      </c>
      <c r="E179">
        <v>20.24663882894183</v>
      </c>
      <c r="F179">
        <v>40.652576192838801</v>
      </c>
      <c r="G179">
        <v>2.3664676035699905</v>
      </c>
      <c r="H179">
        <v>3.0966469543012383</v>
      </c>
      <c r="I179">
        <v>1.9913233372985706</v>
      </c>
      <c r="J179">
        <v>4.6630044529761969</v>
      </c>
      <c r="K179">
        <v>9.74867764094172</v>
      </c>
    </row>
    <row r="180" spans="1:11" x14ac:dyDescent="0.35">
      <c r="A180">
        <f t="shared" si="2"/>
        <v>3500</v>
      </c>
      <c r="B180">
        <v>-2.9549386393902188</v>
      </c>
      <c r="C180">
        <v>-4.0854483581296428</v>
      </c>
      <c r="D180">
        <v>-7.7097655353526449</v>
      </c>
      <c r="E180">
        <v>19.753168120157255</v>
      </c>
      <c r="F180">
        <v>40.957557831265873</v>
      </c>
      <c r="G180">
        <v>2.464579873276044</v>
      </c>
      <c r="H180">
        <v>3.7596956156761183</v>
      </c>
      <c r="I180">
        <v>1.6338798973972901</v>
      </c>
      <c r="J180">
        <v>5.1229304474081827</v>
      </c>
      <c r="K180">
        <v>9.2469706496132034</v>
      </c>
    </row>
    <row r="181" spans="1:11" x14ac:dyDescent="0.35">
      <c r="A181">
        <f t="shared" si="2"/>
        <v>3520</v>
      </c>
      <c r="B181">
        <v>-1.9823421413636109</v>
      </c>
      <c r="C181">
        <v>-3.8491543289256089</v>
      </c>
      <c r="D181">
        <v>-7.795393715993443</v>
      </c>
      <c r="E181">
        <v>20.439437623743441</v>
      </c>
      <c r="F181">
        <v>41.671733485352938</v>
      </c>
      <c r="G181">
        <v>2.1184019935719087</v>
      </c>
      <c r="H181">
        <v>3.3676790386280078</v>
      </c>
      <c r="I181">
        <v>1.9330250452764641</v>
      </c>
      <c r="J181">
        <v>5.5650986445416804</v>
      </c>
      <c r="K181">
        <v>9.4043703331570043</v>
      </c>
    </row>
    <row r="182" spans="1:11" x14ac:dyDescent="0.35">
      <c r="A182">
        <f t="shared" si="2"/>
        <v>3540</v>
      </c>
      <c r="B182">
        <v>-1.3782846564303697</v>
      </c>
      <c r="C182">
        <v>-3.951469392515254</v>
      </c>
      <c r="D182">
        <v>-8.3615870166269577</v>
      </c>
      <c r="E182">
        <v>21.211754201126457</v>
      </c>
      <c r="F182">
        <v>41.062355522892211</v>
      </c>
      <c r="G182">
        <v>1.977767957473775</v>
      </c>
      <c r="H182">
        <v>3.1981807134376137</v>
      </c>
      <c r="I182">
        <v>1.7743813448292876</v>
      </c>
      <c r="J182">
        <v>5.2750640861043951</v>
      </c>
      <c r="K182">
        <v>9.6392745947995078</v>
      </c>
    </row>
    <row r="183" spans="1:11" x14ac:dyDescent="0.35">
      <c r="A183">
        <f t="shared" si="2"/>
        <v>3560</v>
      </c>
      <c r="B183">
        <v>-1.941839774536863</v>
      </c>
      <c r="C183">
        <v>-3.2438327970590133</v>
      </c>
      <c r="D183">
        <v>-8.0163750247318326</v>
      </c>
      <c r="E183">
        <v>18.874491405967614</v>
      </c>
      <c r="F183">
        <v>40.447952759830493</v>
      </c>
      <c r="G183">
        <v>2.1251936812250429</v>
      </c>
      <c r="H183">
        <v>3.6740467308047413</v>
      </c>
      <c r="I183">
        <v>2.0877165479896851</v>
      </c>
      <c r="J183">
        <v>5.5098907698516948</v>
      </c>
      <c r="K183">
        <v>9.1163083321763807</v>
      </c>
    </row>
    <row r="184" spans="1:11" x14ac:dyDescent="0.35">
      <c r="A184">
        <f t="shared" si="2"/>
        <v>3580</v>
      </c>
      <c r="B184">
        <v>-2.4312990351058539</v>
      </c>
      <c r="C184">
        <v>-4.0955670851964978</v>
      </c>
      <c r="D184">
        <v>-8.5963968701031401</v>
      </c>
      <c r="E184">
        <v>6.7878827145247316</v>
      </c>
      <c r="F184">
        <v>40.104783929408498</v>
      </c>
      <c r="G184">
        <v>2.2355433346140638</v>
      </c>
      <c r="H184">
        <v>4.0745235856483664</v>
      </c>
      <c r="I184">
        <v>2.4107289502255145</v>
      </c>
      <c r="J184">
        <v>5.7368079567787289</v>
      </c>
      <c r="K184">
        <v>9.3779080326177393</v>
      </c>
    </row>
    <row r="185" spans="1:11" x14ac:dyDescent="0.35">
      <c r="A185">
        <f t="shared" si="2"/>
        <v>3600</v>
      </c>
      <c r="B185">
        <v>-1.9894535013139036</v>
      </c>
      <c r="C185">
        <v>-0.7827897010800644</v>
      </c>
      <c r="D185">
        <v>-10.371067193292552</v>
      </c>
      <c r="E185">
        <v>5.3909987086927424</v>
      </c>
      <c r="F185">
        <v>41.972311986344984</v>
      </c>
      <c r="G185">
        <v>1.9956306952472742</v>
      </c>
      <c r="H185">
        <v>2.8967850661494206</v>
      </c>
      <c r="I185">
        <v>2.5631380695170956</v>
      </c>
      <c r="J185">
        <v>4.4017320134334108</v>
      </c>
      <c r="K185">
        <v>7.1914284967948783</v>
      </c>
    </row>
  </sheetData>
  <pageMargins left="0.7" right="0.7" top="0.75" bottom="0.75" header="0.3" footer="0.3"/>
  <pageSetup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H186"/>
  <sheetViews>
    <sheetView zoomScale="90" zoomScaleNormal="90" workbookViewId="0">
      <pane xSplit="1" ySplit="3" topLeftCell="B175" activePane="bottomRight" state="frozen"/>
      <selection pane="topRight" activeCell="B1" sqref="B1"/>
      <selection pane="bottomLeft" activeCell="A2" sqref="A2"/>
      <selection pane="bottomRight"/>
    </sheetView>
  </sheetViews>
  <sheetFormatPr defaultRowHeight="14.5" x14ac:dyDescent="0.35"/>
  <sheetData>
    <row r="1" spans="1:8" x14ac:dyDescent="0.35">
      <c r="A1" t="s">
        <v>182</v>
      </c>
    </row>
    <row r="3" spans="1:8" s="2" customFormat="1" x14ac:dyDescent="0.35">
      <c r="A3" s="2" t="s">
        <v>20</v>
      </c>
      <c r="B3" s="3" t="s">
        <v>77</v>
      </c>
      <c r="C3" s="2" t="s">
        <v>78</v>
      </c>
      <c r="D3" s="2" t="s">
        <v>79</v>
      </c>
      <c r="E3" s="2" t="s">
        <v>80</v>
      </c>
      <c r="F3" s="2" t="s">
        <v>81</v>
      </c>
      <c r="G3" s="2" t="s">
        <v>8</v>
      </c>
      <c r="H3" s="2" t="s">
        <v>82</v>
      </c>
    </row>
    <row r="4" spans="1:8" x14ac:dyDescent="0.35">
      <c r="A4">
        <v>0</v>
      </c>
      <c r="B4">
        <v>41.119759419777118</v>
      </c>
      <c r="C4">
        <v>-12.429770847800009</v>
      </c>
      <c r="D4">
        <v>11.495502446038127</v>
      </c>
      <c r="E4">
        <v>0.85949177877428529</v>
      </c>
      <c r="F4">
        <v>4.4738732433278727</v>
      </c>
      <c r="G4">
        <f>AVERAGE(B4:F4)</f>
        <v>9.1037712080234794</v>
      </c>
      <c r="H4">
        <f>_xlfn.STDEV.S(B4:F4)/SQRT(COUNT(B4:F4))</f>
        <v>8.8989926717325574</v>
      </c>
    </row>
    <row r="5" spans="1:8" x14ac:dyDescent="0.35">
      <c r="A5">
        <f>A4+20</f>
        <v>20</v>
      </c>
      <c r="B5">
        <v>-7.3744029718733284</v>
      </c>
      <c r="C5">
        <v>-13.357742566757146</v>
      </c>
      <c r="D5">
        <v>10.227770861461307</v>
      </c>
      <c r="E5">
        <v>0.46023129572811294</v>
      </c>
      <c r="F5">
        <v>6.1646989482990469</v>
      </c>
      <c r="G5">
        <f t="shared" ref="G5:G68" si="0">AVERAGE(B5:F5)</f>
        <v>-0.77588888662840194</v>
      </c>
      <c r="H5">
        <f t="shared" ref="H5:H68" si="1">_xlfn.STDEV.S(B5:F5)/SQRT(COUNT(B5:F5))</f>
        <v>4.3163857022551086</v>
      </c>
    </row>
    <row r="6" spans="1:8" x14ac:dyDescent="0.35">
      <c r="A6">
        <f t="shared" ref="A6:A69" si="2">A5+20</f>
        <v>40</v>
      </c>
      <c r="B6">
        <v>-4.7872810896868909</v>
      </c>
      <c r="C6">
        <v>-11.923174042042801</v>
      </c>
      <c r="D6">
        <v>11.122021356805954</v>
      </c>
      <c r="E6">
        <v>0.36779167650066397</v>
      </c>
      <c r="F6">
        <v>4.7556775274897332</v>
      </c>
      <c r="G6">
        <f t="shared" si="0"/>
        <v>-9.2992914186668149E-2</v>
      </c>
      <c r="H6">
        <f t="shared" si="1"/>
        <v>3.9464414323672292</v>
      </c>
    </row>
    <row r="7" spans="1:8" x14ac:dyDescent="0.35">
      <c r="A7">
        <f t="shared" si="2"/>
        <v>60</v>
      </c>
      <c r="B7">
        <v>-6.0233504333981882</v>
      </c>
      <c r="C7">
        <v>-11.613850135723746</v>
      </c>
      <c r="D7">
        <v>11.048377198365806</v>
      </c>
      <c r="E7">
        <v>0.24585005113681063</v>
      </c>
      <c r="F7">
        <v>4.7906728307516602</v>
      </c>
      <c r="G7">
        <f t="shared" si="0"/>
        <v>-0.31046009777353145</v>
      </c>
      <c r="H7">
        <f t="shared" si="1"/>
        <v>3.9733988296755229</v>
      </c>
    </row>
    <row r="8" spans="1:8" x14ac:dyDescent="0.35">
      <c r="A8">
        <f t="shared" si="2"/>
        <v>80</v>
      </c>
      <c r="B8">
        <v>-4.0155669555987874</v>
      </c>
      <c r="C8">
        <v>-12.653872861561771</v>
      </c>
      <c r="D8">
        <v>11.94438112605426</v>
      </c>
      <c r="E8">
        <v>0.92046259145621201</v>
      </c>
      <c r="F8">
        <v>4.7556775274897332</v>
      </c>
      <c r="G8">
        <f t="shared" si="0"/>
        <v>0.19021628556792941</v>
      </c>
      <c r="H8">
        <f t="shared" si="1"/>
        <v>4.1364013695915229</v>
      </c>
    </row>
    <row r="9" spans="1:8" x14ac:dyDescent="0.35">
      <c r="A9">
        <f t="shared" si="2"/>
        <v>100</v>
      </c>
      <c r="B9">
        <v>-0.84910666902528131</v>
      </c>
      <c r="C9">
        <v>-12.006817751404579</v>
      </c>
      <c r="D9">
        <v>11.495502446038127</v>
      </c>
      <c r="E9">
        <v>0.18487923845488394</v>
      </c>
      <c r="F9">
        <v>3.6984509973661477</v>
      </c>
      <c r="G9">
        <f t="shared" si="0"/>
        <v>0.50458165228585949</v>
      </c>
      <c r="H9">
        <f t="shared" si="1"/>
        <v>3.8044115052877006</v>
      </c>
    </row>
    <row r="10" spans="1:8" x14ac:dyDescent="0.35">
      <c r="A10">
        <f t="shared" si="2"/>
        <v>120</v>
      </c>
      <c r="B10">
        <v>-1.6982133380505786</v>
      </c>
      <c r="C10">
        <v>-11.754308440123731</v>
      </c>
      <c r="D10">
        <v>11.371008749627395</v>
      </c>
      <c r="E10">
        <v>-1.3531586814570105</v>
      </c>
      <c r="F10">
        <v>4.7556775274897332</v>
      </c>
      <c r="G10">
        <f t="shared" si="0"/>
        <v>0.2642011634971615</v>
      </c>
      <c r="H10">
        <f t="shared" si="1"/>
        <v>3.8369651504796511</v>
      </c>
    </row>
    <row r="11" spans="1:8" x14ac:dyDescent="0.35">
      <c r="A11">
        <f t="shared" si="2"/>
        <v>140</v>
      </c>
      <c r="B11">
        <v>-4.2079426852998383</v>
      </c>
      <c r="C11">
        <v>-10.376554510447566</v>
      </c>
      <c r="D11">
        <v>13.561045747049855</v>
      </c>
      <c r="E11">
        <v>-1.0758398237746916</v>
      </c>
      <c r="F11">
        <v>6.3415173226751111</v>
      </c>
      <c r="G11">
        <f t="shared" si="0"/>
        <v>0.84844521004057438</v>
      </c>
      <c r="H11">
        <f t="shared" si="1"/>
        <v>4.1656608348054522</v>
      </c>
    </row>
    <row r="12" spans="1:8" x14ac:dyDescent="0.35">
      <c r="A12">
        <f t="shared" si="2"/>
        <v>160</v>
      </c>
      <c r="B12">
        <v>2.7817088271714194</v>
      </c>
      <c r="C12">
        <v>-11.078846032447441</v>
      </c>
      <c r="D12">
        <v>12.018025284494396</v>
      </c>
      <c r="E12">
        <v>-3.1468806545508293E-2</v>
      </c>
      <c r="F12">
        <v>3.5234744810564966</v>
      </c>
      <c r="G12">
        <f t="shared" si="0"/>
        <v>1.4425787507458725</v>
      </c>
      <c r="H12">
        <f t="shared" si="1"/>
        <v>3.7210372249717589</v>
      </c>
    </row>
    <row r="13" spans="1:8" x14ac:dyDescent="0.35">
      <c r="A13">
        <f t="shared" si="2"/>
        <v>180</v>
      </c>
      <c r="B13">
        <v>-1.8529984079249822</v>
      </c>
      <c r="C13">
        <v>-11.923174042042801</v>
      </c>
      <c r="D13">
        <v>11.371008749627395</v>
      </c>
      <c r="E13">
        <v>-0.12390842577295726</v>
      </c>
      <c r="F13">
        <v>3.1348424290424148</v>
      </c>
      <c r="G13">
        <f t="shared" si="0"/>
        <v>0.12115406058581382</v>
      </c>
      <c r="H13">
        <f t="shared" si="1"/>
        <v>3.7726961257278488</v>
      </c>
    </row>
    <row r="14" spans="1:8" x14ac:dyDescent="0.35">
      <c r="A14">
        <f t="shared" si="2"/>
        <v>200</v>
      </c>
      <c r="B14">
        <v>-2.5097293472492441</v>
      </c>
      <c r="C14">
        <v>-10.34814721292847</v>
      </c>
      <c r="D14">
        <v>13.585593799863227</v>
      </c>
      <c r="E14">
        <v>-1.4141294941389371</v>
      </c>
      <c r="F14">
        <v>6.2696848580848421</v>
      </c>
      <c r="G14">
        <f t="shared" si="0"/>
        <v>1.1166545207262835</v>
      </c>
      <c r="H14">
        <f t="shared" si="1"/>
        <v>4.0805966162092355</v>
      </c>
    </row>
    <row r="15" spans="1:8" x14ac:dyDescent="0.35">
      <c r="A15">
        <f t="shared" si="2"/>
        <v>220</v>
      </c>
      <c r="B15">
        <v>-2.4699274721386817</v>
      </c>
      <c r="C15">
        <v>-8.9988005807714142</v>
      </c>
      <c r="D15">
        <v>13.138468552190918</v>
      </c>
      <c r="E15">
        <v>-1.1997482495476348</v>
      </c>
      <c r="F15">
        <v>5.4961044701895307</v>
      </c>
      <c r="G15">
        <f t="shared" si="0"/>
        <v>1.1932193439845435</v>
      </c>
      <c r="H15">
        <f t="shared" si="1"/>
        <v>3.769787843514953</v>
      </c>
    </row>
    <row r="16" spans="1:8" x14ac:dyDescent="0.35">
      <c r="A16">
        <f t="shared" si="2"/>
        <v>240</v>
      </c>
      <c r="B16">
        <v>0.96630107907306906</v>
      </c>
      <c r="C16">
        <v>-9.4769900890095258</v>
      </c>
      <c r="D16">
        <v>13.387455945012357</v>
      </c>
      <c r="E16">
        <v>-0.92242939186531581</v>
      </c>
      <c r="F16">
        <v>4.3688873335420775</v>
      </c>
      <c r="G16">
        <f t="shared" si="0"/>
        <v>1.6646449753505326</v>
      </c>
      <c r="H16">
        <f t="shared" si="1"/>
        <v>3.7151977985607432</v>
      </c>
    </row>
    <row r="17" spans="1:8" x14ac:dyDescent="0.35">
      <c r="A17">
        <f t="shared" si="2"/>
        <v>260</v>
      </c>
      <c r="B17">
        <v>-4.7872810896868909</v>
      </c>
      <c r="C17">
        <v>-10.938387728047468</v>
      </c>
      <c r="D17">
        <v>12.416054426539946</v>
      </c>
      <c r="E17">
        <v>-1.3531586814570105</v>
      </c>
      <c r="F17">
        <v>5.9528852706610413</v>
      </c>
      <c r="G17">
        <f t="shared" si="0"/>
        <v>0.25802243960192345</v>
      </c>
      <c r="H17">
        <f t="shared" si="1"/>
        <v>4.0844815914001877</v>
      </c>
    </row>
    <row r="18" spans="1:8" x14ac:dyDescent="0.35">
      <c r="A18">
        <f t="shared" si="2"/>
        <v>280</v>
      </c>
      <c r="B18">
        <v>-1.9303909428621917</v>
      </c>
      <c r="C18">
        <v>-10.629063821728426</v>
      </c>
      <c r="D18">
        <v>14.630639476775793</v>
      </c>
      <c r="E18">
        <v>0.42876248918259069</v>
      </c>
      <c r="F18">
        <v>3.8402740684802845</v>
      </c>
      <c r="G18">
        <f t="shared" si="0"/>
        <v>1.2680442539696102</v>
      </c>
      <c r="H18">
        <f t="shared" si="1"/>
        <v>4.1088373018476654</v>
      </c>
    </row>
    <row r="19" spans="1:8" s="4" customFormat="1" x14ac:dyDescent="0.35">
      <c r="A19" s="4">
        <f t="shared" si="2"/>
        <v>300</v>
      </c>
      <c r="B19" s="4">
        <v>0</v>
      </c>
      <c r="C19" s="4">
        <v>0</v>
      </c>
      <c r="D19" s="4">
        <v>0</v>
      </c>
      <c r="E19" s="4">
        <v>0</v>
      </c>
      <c r="F19" s="4">
        <v>0</v>
      </c>
      <c r="G19" s="4">
        <f t="shared" si="0"/>
        <v>0</v>
      </c>
      <c r="H19" s="4">
        <f t="shared" si="1"/>
        <v>0</v>
      </c>
    </row>
    <row r="20" spans="1:8" x14ac:dyDescent="0.35">
      <c r="A20">
        <f t="shared" si="2"/>
        <v>320</v>
      </c>
      <c r="B20">
        <v>24.787723332743681</v>
      </c>
      <c r="C20">
        <v>14.820718388990592</v>
      </c>
      <c r="D20">
        <v>-0.47167330048569783</v>
      </c>
      <c r="F20">
        <v>-1.3721842594809597</v>
      </c>
      <c r="G20">
        <f t="shared" si="0"/>
        <v>9.4411460404419039</v>
      </c>
      <c r="H20">
        <f t="shared" si="1"/>
        <v>6.3222446745793306</v>
      </c>
    </row>
    <row r="21" spans="1:8" x14ac:dyDescent="0.35">
      <c r="A21">
        <f t="shared" si="2"/>
        <v>340</v>
      </c>
      <c r="B21">
        <v>60.890235273306217</v>
      </c>
      <c r="C21">
        <v>17.098036740104785</v>
      </c>
      <c r="D21">
        <v>-0.14904174922410768</v>
      </c>
      <c r="E21">
        <v>5.9004012272834547</v>
      </c>
      <c r="F21">
        <v>3.6984509973661477</v>
      </c>
      <c r="G21">
        <f t="shared" si="0"/>
        <v>17.487616497767299</v>
      </c>
      <c r="H21">
        <f t="shared" si="1"/>
        <v>11.223625630796631</v>
      </c>
    </row>
    <row r="22" spans="1:8" x14ac:dyDescent="0.35">
      <c r="A22">
        <f t="shared" si="2"/>
        <v>360</v>
      </c>
      <c r="B22">
        <v>61.4297718025827</v>
      </c>
      <c r="C22">
        <v>16.845527428823935</v>
      </c>
      <c r="D22">
        <v>1.9918991425715886</v>
      </c>
      <c r="E22">
        <v>3.072142239005581</v>
      </c>
      <c r="F22">
        <v>3.3466561066804195</v>
      </c>
      <c r="G22">
        <f t="shared" si="0"/>
        <v>17.337199343932845</v>
      </c>
      <c r="H22">
        <f t="shared" si="1"/>
        <v>11.355840083066417</v>
      </c>
    </row>
    <row r="23" spans="1:8" x14ac:dyDescent="0.35">
      <c r="A23">
        <f t="shared" si="2"/>
        <v>380</v>
      </c>
      <c r="B23">
        <v>61.005218468070069</v>
      </c>
      <c r="C23">
        <v>19.151253077457227</v>
      </c>
      <c r="D23">
        <v>1.867405446160856</v>
      </c>
      <c r="E23">
        <v>5.2238218865549495</v>
      </c>
      <c r="F23">
        <v>3.8052787652183571</v>
      </c>
      <c r="G23">
        <f t="shared" si="0"/>
        <v>18.210595528692291</v>
      </c>
      <c r="H23">
        <f t="shared" si="1"/>
        <v>11.125497498785069</v>
      </c>
    </row>
    <row r="24" spans="1:8" x14ac:dyDescent="0.35">
      <c r="A24">
        <f t="shared" si="2"/>
        <v>400</v>
      </c>
      <c r="B24">
        <v>56.952060852644635</v>
      </c>
      <c r="C24">
        <v>18.898743766176381</v>
      </c>
      <c r="D24">
        <v>3.2596307271483957</v>
      </c>
      <c r="E24">
        <v>5.1628510738730231</v>
      </c>
      <c r="F24">
        <v>0.52861326506179251</v>
      </c>
      <c r="G24">
        <f t="shared" si="0"/>
        <v>16.960379936980846</v>
      </c>
      <c r="H24">
        <f t="shared" si="1"/>
        <v>10.488057420088758</v>
      </c>
    </row>
    <row r="25" spans="1:8" x14ac:dyDescent="0.35">
      <c r="A25">
        <f t="shared" si="2"/>
        <v>420</v>
      </c>
      <c r="B25">
        <v>58.687864850521862</v>
      </c>
      <c r="C25">
        <v>17.82873555962377</v>
      </c>
      <c r="D25">
        <v>4.4537181532850543</v>
      </c>
      <c r="E25">
        <v>4.6101801589174753</v>
      </c>
      <c r="F25">
        <v>-6.7614609618182815</v>
      </c>
      <c r="G25">
        <f t="shared" si="0"/>
        <v>15.763807552105973</v>
      </c>
      <c r="H25">
        <f t="shared" si="1"/>
        <v>11.415883387836693</v>
      </c>
    </row>
    <row r="26" spans="1:8" x14ac:dyDescent="0.35">
      <c r="A26">
        <f t="shared" si="2"/>
        <v>440</v>
      </c>
      <c r="B26">
        <v>57.993543251370951</v>
      </c>
      <c r="C26">
        <v>16.73347642194306</v>
      </c>
      <c r="D26">
        <v>2.9124511230734189</v>
      </c>
      <c r="E26">
        <v>4.4548029265990099</v>
      </c>
      <c r="F26">
        <v>-9.0158952351131756</v>
      </c>
      <c r="G26">
        <f t="shared" si="0"/>
        <v>14.615675697574654</v>
      </c>
      <c r="H26">
        <f t="shared" si="1"/>
        <v>11.586165066748032</v>
      </c>
    </row>
    <row r="27" spans="1:8" x14ac:dyDescent="0.35">
      <c r="A27">
        <f t="shared" si="2"/>
        <v>460</v>
      </c>
      <c r="B27">
        <v>57.376614187157273</v>
      </c>
      <c r="C27">
        <v>15.523009910990476</v>
      </c>
      <c r="D27">
        <v>6.0721362066244691</v>
      </c>
      <c r="E27">
        <v>5.7155219888285709</v>
      </c>
      <c r="F27">
        <v>-3.6984509973661477</v>
      </c>
      <c r="G27">
        <f t="shared" si="0"/>
        <v>16.197766259246926</v>
      </c>
      <c r="H27">
        <f t="shared" si="1"/>
        <v>10.734100108600433</v>
      </c>
    </row>
    <row r="28" spans="1:8" x14ac:dyDescent="0.35">
      <c r="A28">
        <f t="shared" si="2"/>
        <v>480</v>
      </c>
      <c r="B28">
        <v>59.189810719971717</v>
      </c>
      <c r="C28">
        <v>17.266902342023879</v>
      </c>
      <c r="D28">
        <v>7.6642527748066884</v>
      </c>
      <c r="E28">
        <v>6.0538116591928173</v>
      </c>
      <c r="F28">
        <v>1.3040355110235178</v>
      </c>
      <c r="G28">
        <f t="shared" si="0"/>
        <v>18.295762601403723</v>
      </c>
      <c r="H28">
        <f t="shared" si="1"/>
        <v>10.54749941582263</v>
      </c>
    </row>
    <row r="29" spans="1:8" x14ac:dyDescent="0.35">
      <c r="A29">
        <f t="shared" si="2"/>
        <v>500</v>
      </c>
      <c r="B29">
        <v>60.038917388997014</v>
      </c>
      <c r="C29">
        <v>17.576226248342923</v>
      </c>
      <c r="D29">
        <v>7.0926338307236447</v>
      </c>
      <c r="E29">
        <v>6.5455117614664378</v>
      </c>
      <c r="F29">
        <v>7.151934871898777</v>
      </c>
      <c r="G29">
        <f t="shared" si="0"/>
        <v>19.681044820285759</v>
      </c>
      <c r="H29">
        <f t="shared" si="1"/>
        <v>10.298487887970166</v>
      </c>
    </row>
    <row r="30" spans="1:8" x14ac:dyDescent="0.35">
      <c r="A30">
        <f t="shared" si="2"/>
        <v>520</v>
      </c>
      <c r="B30">
        <v>63.050592605696096</v>
      </c>
      <c r="C30">
        <v>16.90076384066662</v>
      </c>
      <c r="D30">
        <v>7.0663323455664475</v>
      </c>
      <c r="E30">
        <v>9.617654000472033</v>
      </c>
      <c r="F30">
        <v>9.229550770817605</v>
      </c>
      <c r="G30">
        <f t="shared" si="0"/>
        <v>21.172978712643761</v>
      </c>
      <c r="H30">
        <f t="shared" si="1"/>
        <v>10.599893483471917</v>
      </c>
    </row>
    <row r="31" spans="1:8" x14ac:dyDescent="0.35">
      <c r="A31">
        <f t="shared" si="2"/>
        <v>540</v>
      </c>
      <c r="B31">
        <v>66.60401556695561</v>
      </c>
      <c r="C31">
        <v>15.439366201628699</v>
      </c>
      <c r="D31">
        <v>10.276866967088083</v>
      </c>
      <c r="E31">
        <v>12.200062937613081</v>
      </c>
      <c r="F31">
        <v>13.56160094303133</v>
      </c>
      <c r="G31">
        <f t="shared" si="0"/>
        <v>23.616382523263361</v>
      </c>
      <c r="H31">
        <f t="shared" si="1"/>
        <v>10.780013570039557</v>
      </c>
    </row>
    <row r="32" spans="1:8" x14ac:dyDescent="0.35">
      <c r="A32">
        <f t="shared" si="2"/>
        <v>560</v>
      </c>
      <c r="B32">
        <v>68.571997169644447</v>
      </c>
      <c r="C32">
        <v>16.08642131178588</v>
      </c>
      <c r="D32">
        <v>9.2318212901755192</v>
      </c>
      <c r="E32">
        <v>12.076154511840139</v>
      </c>
      <c r="F32">
        <v>12.222570128745884</v>
      </c>
      <c r="G32">
        <f t="shared" si="0"/>
        <v>23.637792882438376</v>
      </c>
      <c r="H32">
        <f t="shared" si="1"/>
        <v>11.286311925001053</v>
      </c>
    </row>
    <row r="33" spans="1:8" x14ac:dyDescent="0.35">
      <c r="A33">
        <f t="shared" si="2"/>
        <v>580</v>
      </c>
      <c r="B33">
        <v>68.921369184503817</v>
      </c>
      <c r="C33">
        <v>14.875954800833297</v>
      </c>
      <c r="D33">
        <v>8.8828882537567342</v>
      </c>
      <c r="E33">
        <v>10.262764534655016</v>
      </c>
      <c r="F33">
        <v>15.604221538688231</v>
      </c>
      <c r="G33">
        <f t="shared" si="0"/>
        <v>23.709439662487419</v>
      </c>
      <c r="H33">
        <f t="shared" si="1"/>
        <v>11.37647415812213</v>
      </c>
    </row>
    <row r="34" spans="1:8" x14ac:dyDescent="0.35">
      <c r="A34">
        <f t="shared" si="2"/>
        <v>600</v>
      </c>
      <c r="B34">
        <v>70.427206792853355</v>
      </c>
      <c r="C34">
        <v>14.735496496433301</v>
      </c>
      <c r="D34">
        <v>8.758394557346012</v>
      </c>
      <c r="E34">
        <v>11.462512784202652</v>
      </c>
      <c r="F34">
        <v>19.267677232792451</v>
      </c>
      <c r="G34">
        <f t="shared" si="0"/>
        <v>24.930257572725552</v>
      </c>
      <c r="H34">
        <f t="shared" si="1"/>
        <v>11.508430955010235</v>
      </c>
    </row>
    <row r="35" spans="1:8" x14ac:dyDescent="0.35">
      <c r="A35">
        <f t="shared" si="2"/>
        <v>620</v>
      </c>
      <c r="B35">
        <v>72.357597735715572</v>
      </c>
      <c r="C35">
        <v>14.51139448267155</v>
      </c>
      <c r="D35">
        <v>11.595448089635461</v>
      </c>
      <c r="E35">
        <v>10.079852096609237</v>
      </c>
      <c r="F35">
        <v>17.225056637135548</v>
      </c>
      <c r="G35">
        <f t="shared" si="0"/>
        <v>25.153869808353473</v>
      </c>
      <c r="H35">
        <f t="shared" si="1"/>
        <v>11.864605132659987</v>
      </c>
    </row>
    <row r="36" spans="1:8" x14ac:dyDescent="0.35">
      <c r="A36">
        <f t="shared" si="2"/>
        <v>640</v>
      </c>
      <c r="B36">
        <v>74.672740137979844</v>
      </c>
      <c r="C36">
        <v>14.061612271952534</v>
      </c>
      <c r="D36">
        <v>10.501306307096149</v>
      </c>
      <c r="E36">
        <v>9.3108331366532955</v>
      </c>
      <c r="F36">
        <v>15.464240325640507</v>
      </c>
      <c r="G36">
        <f t="shared" si="0"/>
        <v>24.802146435864465</v>
      </c>
      <c r="H36">
        <f t="shared" si="1"/>
        <v>12.518239686501243</v>
      </c>
    </row>
    <row r="37" spans="1:8" x14ac:dyDescent="0.35">
      <c r="A37">
        <f t="shared" si="2"/>
        <v>660</v>
      </c>
      <c r="B37">
        <v>74.635149478153224</v>
      </c>
      <c r="C37">
        <v>12.5149927403573</v>
      </c>
      <c r="D37">
        <v>14.208062281916856</v>
      </c>
      <c r="E37">
        <v>8.850601840925183</v>
      </c>
      <c r="F37">
        <v>20.219917853130241</v>
      </c>
      <c r="G37">
        <f t="shared" si="0"/>
        <v>26.085744838896563</v>
      </c>
      <c r="H37">
        <f t="shared" si="1"/>
        <v>12.275478456374174</v>
      </c>
    </row>
    <row r="38" spans="1:8" x14ac:dyDescent="0.35">
      <c r="A38">
        <f t="shared" si="2"/>
        <v>680</v>
      </c>
      <c r="B38">
        <v>75.871218821864517</v>
      </c>
      <c r="C38">
        <v>12.570229152199982</v>
      </c>
      <c r="D38">
        <v>13.810033139871294</v>
      </c>
      <c r="E38">
        <v>8.5732829832428639</v>
      </c>
      <c r="F38">
        <v>19.549481516954298</v>
      </c>
      <c r="G38">
        <f t="shared" si="0"/>
        <v>26.074849122826588</v>
      </c>
      <c r="H38">
        <f t="shared" si="1"/>
        <v>12.572517939100457</v>
      </c>
    </row>
    <row r="39" spans="1:8" x14ac:dyDescent="0.35">
      <c r="A39">
        <f t="shared" si="2"/>
        <v>700</v>
      </c>
      <c r="B39">
        <v>75.871218821864517</v>
      </c>
      <c r="C39">
        <v>12.739094754119073</v>
      </c>
      <c r="D39">
        <v>17.841174098297426</v>
      </c>
      <c r="E39">
        <v>8.7581622216977344</v>
      </c>
      <c r="F39">
        <v>19.866281104378086</v>
      </c>
      <c r="G39">
        <f t="shared" si="0"/>
        <v>27.015186200071366</v>
      </c>
      <c r="H39">
        <f t="shared" si="1"/>
        <v>12.367916108165801</v>
      </c>
    </row>
    <row r="40" spans="1:8" x14ac:dyDescent="0.35">
      <c r="A40">
        <f t="shared" si="2"/>
        <v>720</v>
      </c>
      <c r="B40">
        <v>74.557756943215992</v>
      </c>
      <c r="C40">
        <v>12.317719840919134</v>
      </c>
      <c r="D40">
        <v>19.059809577247457</v>
      </c>
      <c r="E40">
        <v>9.9559436708362785</v>
      </c>
      <c r="F40">
        <v>19.691304588068434</v>
      </c>
      <c r="G40">
        <f t="shared" si="0"/>
        <v>27.116506924057461</v>
      </c>
      <c r="H40">
        <f t="shared" si="1"/>
        <v>12.00875771166328</v>
      </c>
    </row>
    <row r="41" spans="1:8" x14ac:dyDescent="0.35">
      <c r="A41">
        <f t="shared" si="2"/>
        <v>740</v>
      </c>
      <c r="B41">
        <v>75.484256147178513</v>
      </c>
      <c r="C41">
        <v>13.188876964838089</v>
      </c>
      <c r="D41">
        <v>21.498833967491372</v>
      </c>
      <c r="E41">
        <v>9.7415624262449754</v>
      </c>
      <c r="F41">
        <v>19.938113568968369</v>
      </c>
      <c r="G41">
        <f t="shared" si="0"/>
        <v>27.970328614944258</v>
      </c>
      <c r="H41">
        <f t="shared" si="1"/>
        <v>12.072177228449545</v>
      </c>
    </row>
    <row r="42" spans="1:8" x14ac:dyDescent="0.35">
      <c r="A42">
        <f t="shared" si="2"/>
        <v>760</v>
      </c>
      <c r="B42">
        <v>74.517955068105451</v>
      </c>
      <c r="C42">
        <v>13.386149864276256</v>
      </c>
      <c r="D42">
        <v>23.93785835773528</v>
      </c>
      <c r="E42">
        <v>10.109354102745655</v>
      </c>
      <c r="F42">
        <v>20.394894369439893</v>
      </c>
      <c r="G42">
        <f t="shared" si="0"/>
        <v>28.469242352460505</v>
      </c>
      <c r="H42">
        <f t="shared" si="1"/>
        <v>11.770296628750909</v>
      </c>
    </row>
    <row r="43" spans="1:8" x14ac:dyDescent="0.35">
      <c r="A43">
        <f t="shared" si="2"/>
        <v>780</v>
      </c>
      <c r="B43">
        <v>74.248186803467206</v>
      </c>
      <c r="C43">
        <v>13.27409885739538</v>
      </c>
      <c r="D43">
        <v>24.932054496677246</v>
      </c>
      <c r="E43">
        <v>10.01888128392731</v>
      </c>
      <c r="F43">
        <v>20.219917853130241</v>
      </c>
      <c r="G43">
        <f t="shared" si="0"/>
        <v>28.538627858919476</v>
      </c>
      <c r="H43">
        <f t="shared" si="1"/>
        <v>11.720833898070223</v>
      </c>
    </row>
    <row r="44" spans="1:8" x14ac:dyDescent="0.35">
      <c r="A44">
        <f t="shared" si="2"/>
        <v>800</v>
      </c>
      <c r="B44">
        <v>72.472580930479396</v>
      </c>
      <c r="C44">
        <v>13.245691559876283</v>
      </c>
      <c r="D44">
        <v>26.3260332100086</v>
      </c>
      <c r="E44">
        <v>11.124223113838404</v>
      </c>
      <c r="F44">
        <v>22.227543145525217</v>
      </c>
      <c r="G44">
        <f t="shared" si="0"/>
        <v>29.079214391945584</v>
      </c>
      <c r="H44">
        <f t="shared" si="1"/>
        <v>11.203998889029991</v>
      </c>
    </row>
    <row r="45" spans="1:8" x14ac:dyDescent="0.35">
      <c r="A45">
        <f t="shared" si="2"/>
        <v>820</v>
      </c>
      <c r="B45">
        <v>70.502388112506651</v>
      </c>
      <c r="C45">
        <v>12.710687456599977</v>
      </c>
      <c r="D45">
        <v>26.699514299240757</v>
      </c>
      <c r="E45">
        <v>12.353473369522458</v>
      </c>
      <c r="F45">
        <v>24.973753522553562</v>
      </c>
      <c r="G45">
        <f t="shared" si="0"/>
        <v>29.447963352084678</v>
      </c>
      <c r="H45">
        <f t="shared" si="1"/>
        <v>10.689706053885192</v>
      </c>
    </row>
    <row r="46" spans="1:8" x14ac:dyDescent="0.35">
      <c r="A46">
        <f t="shared" si="2"/>
        <v>840</v>
      </c>
      <c r="B46">
        <v>69.808066513355755</v>
      </c>
      <c r="C46">
        <v>12.374534435957328</v>
      </c>
      <c r="D46">
        <v>27.918149778190816</v>
      </c>
      <c r="E46">
        <v>13.336873574069703</v>
      </c>
      <c r="F46">
        <v>25.467371484353425</v>
      </c>
      <c r="G46">
        <f t="shared" si="0"/>
        <v>29.780999157185409</v>
      </c>
      <c r="H46">
        <f t="shared" si="1"/>
        <v>10.482456756239628</v>
      </c>
    </row>
    <row r="47" spans="1:8" x14ac:dyDescent="0.35">
      <c r="A47">
        <f t="shared" si="2"/>
        <v>860</v>
      </c>
      <c r="B47">
        <v>69.151335574031506</v>
      </c>
      <c r="C47">
        <v>12.008395934600092</v>
      </c>
      <c r="D47">
        <v>29.485718293559636</v>
      </c>
      <c r="E47">
        <v>15.118794744709302</v>
      </c>
      <c r="F47">
        <v>28.215423719448175</v>
      </c>
      <c r="G47">
        <f t="shared" si="0"/>
        <v>30.795933653269742</v>
      </c>
      <c r="H47">
        <f t="shared" si="1"/>
        <v>10.19376478588574</v>
      </c>
    </row>
    <row r="48" spans="1:8" x14ac:dyDescent="0.35">
      <c r="A48">
        <f t="shared" si="2"/>
        <v>880</v>
      </c>
      <c r="B48">
        <v>68.921369184503817</v>
      </c>
      <c r="C48">
        <v>11.896344927719216</v>
      </c>
      <c r="D48">
        <v>28.614262418684568</v>
      </c>
      <c r="E48">
        <v>16.041224136574616</v>
      </c>
      <c r="F48">
        <v>28.919013500819631</v>
      </c>
      <c r="G48">
        <f t="shared" si="0"/>
        <v>30.878442833660369</v>
      </c>
      <c r="H48">
        <f t="shared" si="1"/>
        <v>10.091316121233993</v>
      </c>
    </row>
    <row r="49" spans="1:8" x14ac:dyDescent="0.35">
      <c r="A49">
        <f t="shared" si="2"/>
        <v>900</v>
      </c>
      <c r="B49">
        <v>69.693083318591917</v>
      </c>
      <c r="C49">
        <v>11.923174042042801</v>
      </c>
      <c r="D49">
        <v>28.765057600252508</v>
      </c>
      <c r="E49">
        <v>19.514593659035476</v>
      </c>
      <c r="F49">
        <v>30.609839205790816</v>
      </c>
      <c r="G49">
        <f t="shared" si="0"/>
        <v>32.101149565142705</v>
      </c>
      <c r="H49">
        <f t="shared" si="1"/>
        <v>9.9801780677957108</v>
      </c>
    </row>
    <row r="50" spans="1:8" x14ac:dyDescent="0.35">
      <c r="A50">
        <f t="shared" si="2"/>
        <v>920</v>
      </c>
      <c r="B50">
        <v>68.494604634707258</v>
      </c>
      <c r="C50">
        <v>14.004797676914341</v>
      </c>
      <c r="D50">
        <v>29.734705686381101</v>
      </c>
      <c r="E50">
        <v>20.2206750059004</v>
      </c>
      <c r="F50">
        <v>32.370655517285826</v>
      </c>
      <c r="G50">
        <f t="shared" si="0"/>
        <v>32.965087704237781</v>
      </c>
      <c r="H50">
        <f t="shared" si="1"/>
        <v>9.4737741789227226</v>
      </c>
    </row>
    <row r="51" spans="1:8" x14ac:dyDescent="0.35">
      <c r="A51">
        <f t="shared" si="2"/>
        <v>940</v>
      </c>
      <c r="B51">
        <v>69.151335574031506</v>
      </c>
      <c r="C51">
        <v>14.482987185152451</v>
      </c>
      <c r="D51">
        <v>29.287580438708765</v>
      </c>
      <c r="E51">
        <v>20.897254346628905</v>
      </c>
      <c r="F51">
        <v>34.766912861694877</v>
      </c>
      <c r="G51">
        <f t="shared" si="0"/>
        <v>33.717214081243299</v>
      </c>
      <c r="H51">
        <f t="shared" si="1"/>
        <v>9.5147447143627293</v>
      </c>
    </row>
    <row r="52" spans="1:8" x14ac:dyDescent="0.35">
      <c r="A52">
        <f t="shared" si="2"/>
        <v>960</v>
      </c>
      <c r="B52">
        <v>68.804174774456058</v>
      </c>
      <c r="C52">
        <v>14.173663278833409</v>
      </c>
      <c r="D52">
        <v>29.01229156073013</v>
      </c>
      <c r="E52">
        <v>22.740146329950431</v>
      </c>
      <c r="F52">
        <v>35.26053082349474</v>
      </c>
      <c r="G52">
        <f t="shared" si="0"/>
        <v>33.998161353492961</v>
      </c>
      <c r="H52">
        <f t="shared" si="1"/>
        <v>9.3746057802766529</v>
      </c>
    </row>
    <row r="53" spans="1:8" x14ac:dyDescent="0.35">
      <c r="A53">
        <f t="shared" si="2"/>
        <v>980</v>
      </c>
      <c r="B53">
        <v>69.57588890854413</v>
      </c>
      <c r="C53">
        <v>14.820718388990592</v>
      </c>
      <c r="D53">
        <v>29.287580438708765</v>
      </c>
      <c r="E53">
        <v>23.662575721815749</v>
      </c>
      <c r="F53">
        <v>35.999115908128111</v>
      </c>
      <c r="G53">
        <f t="shared" si="0"/>
        <v>34.669175873237478</v>
      </c>
      <c r="H53">
        <f t="shared" si="1"/>
        <v>9.3923251547309192</v>
      </c>
    </row>
    <row r="54" spans="1:8" x14ac:dyDescent="0.35">
      <c r="A54">
        <f t="shared" si="2"/>
        <v>1000</v>
      </c>
      <c r="B54">
        <v>70.272421722978976</v>
      </c>
      <c r="C54">
        <v>14.116848683795217</v>
      </c>
      <c r="D54">
        <v>29.759253739194474</v>
      </c>
      <c r="E54">
        <v>24.614507119817482</v>
      </c>
      <c r="F54">
        <v>35.894129998342336</v>
      </c>
      <c r="G54">
        <f t="shared" si="0"/>
        <v>34.931432252825701</v>
      </c>
      <c r="H54">
        <f t="shared" si="1"/>
        <v>9.5298205324335061</v>
      </c>
    </row>
    <row r="55" spans="1:8" x14ac:dyDescent="0.35">
      <c r="A55">
        <f t="shared" si="2"/>
        <v>1020</v>
      </c>
      <c r="B55">
        <v>69.57588890854413</v>
      </c>
      <c r="C55">
        <v>13.667066473076201</v>
      </c>
      <c r="D55">
        <v>29.485718293559636</v>
      </c>
      <c r="E55">
        <v>25.169144835182117</v>
      </c>
      <c r="F55">
        <v>36.739542850827902</v>
      </c>
      <c r="G55">
        <f t="shared" si="0"/>
        <v>34.927472272238006</v>
      </c>
      <c r="H55">
        <f t="shared" si="1"/>
        <v>9.4356739840435804</v>
      </c>
    </row>
    <row r="56" spans="1:8" x14ac:dyDescent="0.35">
      <c r="A56">
        <f t="shared" si="2"/>
        <v>1040</v>
      </c>
      <c r="B56">
        <v>68.843976649566613</v>
      </c>
      <c r="C56">
        <v>13.695473770595298</v>
      </c>
      <c r="D56">
        <v>30.008241132015918</v>
      </c>
      <c r="E56">
        <v>25.475965699000859</v>
      </c>
      <c r="F56">
        <v>36.87952406387565</v>
      </c>
      <c r="G56">
        <f t="shared" si="0"/>
        <v>34.980636263010865</v>
      </c>
      <c r="H56">
        <f t="shared" si="1"/>
        <v>9.2694477052671473</v>
      </c>
    </row>
    <row r="57" spans="1:8" x14ac:dyDescent="0.35">
      <c r="A57">
        <f t="shared" si="2"/>
        <v>1060</v>
      </c>
      <c r="B57">
        <v>69.84786838846631</v>
      </c>
      <c r="C57">
        <v>13.921153967552563</v>
      </c>
      <c r="D57">
        <v>30.008241132015918</v>
      </c>
      <c r="E57">
        <v>27.073007631185575</v>
      </c>
      <c r="F57">
        <v>35.894129998342336</v>
      </c>
      <c r="G57">
        <f t="shared" si="0"/>
        <v>35.348880223512538</v>
      </c>
      <c r="H57">
        <f t="shared" si="1"/>
        <v>9.3451522922127346</v>
      </c>
    </row>
    <row r="58" spans="1:8" x14ac:dyDescent="0.35">
      <c r="A58">
        <f t="shared" si="2"/>
        <v>1080</v>
      </c>
      <c r="B58">
        <v>70.57978064744384</v>
      </c>
      <c r="C58">
        <v>13.160469667318992</v>
      </c>
      <c r="D58">
        <v>30.306324630464132</v>
      </c>
      <c r="E58">
        <v>27.318857682322385</v>
      </c>
      <c r="F58">
        <v>36.422743263404122</v>
      </c>
      <c r="G58">
        <f t="shared" si="0"/>
        <v>35.557635178190694</v>
      </c>
      <c r="H58">
        <f t="shared" si="1"/>
        <v>9.5508790833229078</v>
      </c>
    </row>
    <row r="59" spans="1:8" x14ac:dyDescent="0.35">
      <c r="A59">
        <f t="shared" si="2"/>
        <v>1100</v>
      </c>
      <c r="B59">
        <v>70.077834777993985</v>
      </c>
      <c r="C59">
        <v>14.51139448267155</v>
      </c>
      <c r="D59">
        <v>31.351370307376698</v>
      </c>
      <c r="E59">
        <v>27.627645346550239</v>
      </c>
      <c r="F59">
        <v>34.485108577533026</v>
      </c>
      <c r="G59">
        <f t="shared" si="0"/>
        <v>35.610670698425096</v>
      </c>
      <c r="H59">
        <f t="shared" si="1"/>
        <v>9.2636442078547994</v>
      </c>
    </row>
    <row r="60" spans="1:8" x14ac:dyDescent="0.35">
      <c r="A60">
        <f t="shared" si="2"/>
        <v>1120</v>
      </c>
      <c r="B60">
        <v>70.929152662303224</v>
      </c>
      <c r="C60">
        <v>14.230477873871605</v>
      </c>
      <c r="D60">
        <v>31.153232452525824</v>
      </c>
      <c r="E60">
        <v>29.655416568326636</v>
      </c>
      <c r="F60">
        <v>34.90689407474261</v>
      </c>
      <c r="G60">
        <f t="shared" si="0"/>
        <v>36.175034726353985</v>
      </c>
      <c r="H60">
        <f t="shared" si="1"/>
        <v>9.3774847071959364</v>
      </c>
    </row>
    <row r="61" spans="1:8" x14ac:dyDescent="0.35">
      <c r="A61">
        <f t="shared" si="2"/>
        <v>1140</v>
      </c>
      <c r="B61">
        <v>71.276313461878658</v>
      </c>
      <c r="C61">
        <v>15.130042295309634</v>
      </c>
      <c r="D61">
        <v>31.053286808928483</v>
      </c>
      <c r="E61">
        <v>29.562976949099202</v>
      </c>
      <c r="F61">
        <v>35.365516733280536</v>
      </c>
      <c r="G61">
        <f t="shared" si="0"/>
        <v>36.477627249699303</v>
      </c>
      <c r="H61">
        <f t="shared" si="1"/>
        <v>9.3411471278326044</v>
      </c>
    </row>
    <row r="62" spans="1:8" x14ac:dyDescent="0.35">
      <c r="A62">
        <f t="shared" si="2"/>
        <v>1160</v>
      </c>
      <c r="B62">
        <v>71.893242526092337</v>
      </c>
      <c r="C62">
        <v>16.395745218104924</v>
      </c>
      <c r="D62">
        <v>30.579860076098974</v>
      </c>
      <c r="E62">
        <v>29.071276846825583</v>
      </c>
      <c r="F62">
        <v>32.724292266037985</v>
      </c>
      <c r="G62">
        <f t="shared" si="0"/>
        <v>36.13288338663196</v>
      </c>
      <c r="H62">
        <f t="shared" si="1"/>
        <v>9.3826402390384356</v>
      </c>
    </row>
    <row r="63" spans="1:8" x14ac:dyDescent="0.35">
      <c r="A63">
        <f t="shared" si="2"/>
        <v>1180</v>
      </c>
      <c r="B63">
        <v>70.077834777993985</v>
      </c>
      <c r="C63">
        <v>17.40736064642385</v>
      </c>
      <c r="D63">
        <v>31.004190703301703</v>
      </c>
      <c r="E63">
        <v>31.069546062465587</v>
      </c>
      <c r="F63">
        <v>33.181073066509512</v>
      </c>
      <c r="G63">
        <f t="shared" si="0"/>
        <v>36.548001051338929</v>
      </c>
      <c r="H63">
        <f t="shared" si="1"/>
        <v>8.8393929970969847</v>
      </c>
    </row>
    <row r="64" spans="1:8" x14ac:dyDescent="0.35">
      <c r="A64">
        <f t="shared" si="2"/>
        <v>1200</v>
      </c>
      <c r="B64">
        <v>71.431098531753079</v>
      </c>
      <c r="C64">
        <v>18.111230351619227</v>
      </c>
      <c r="D64">
        <v>31.028738756115104</v>
      </c>
      <c r="E64">
        <v>30.607347966328387</v>
      </c>
      <c r="F64">
        <v>32.370655517285826</v>
      </c>
      <c r="G64">
        <f t="shared" si="0"/>
        <v>36.709814224620324</v>
      </c>
      <c r="H64">
        <f t="shared" si="1"/>
        <v>9.054882432195571</v>
      </c>
    </row>
    <row r="65" spans="1:8" x14ac:dyDescent="0.35">
      <c r="A65">
        <f t="shared" si="2"/>
        <v>1220</v>
      </c>
      <c r="B65">
        <v>71.044135857067047</v>
      </c>
      <c r="C65">
        <v>18.392146960419172</v>
      </c>
      <c r="D65">
        <v>32.222826182251765</v>
      </c>
      <c r="E65">
        <v>30.269058295964115</v>
      </c>
      <c r="F65">
        <v>35.752306927228176</v>
      </c>
      <c r="G65">
        <f t="shared" si="0"/>
        <v>37.53609484458606</v>
      </c>
      <c r="H65">
        <f t="shared" si="1"/>
        <v>8.8698988057842776</v>
      </c>
    </row>
    <row r="66" spans="1:8" x14ac:dyDescent="0.35">
      <c r="A66">
        <f t="shared" si="2"/>
        <v>1240</v>
      </c>
      <c r="B66">
        <v>70.734565717318233</v>
      </c>
      <c r="C66">
        <v>19.208067672495424</v>
      </c>
      <c r="D66">
        <v>32.894390769932144</v>
      </c>
      <c r="E66">
        <v>31.130516875147503</v>
      </c>
      <c r="F66">
        <v>34.590094487318794</v>
      </c>
      <c r="G66">
        <f t="shared" si="0"/>
        <v>37.711527104442425</v>
      </c>
      <c r="H66">
        <f t="shared" si="1"/>
        <v>8.6866475980776929</v>
      </c>
    </row>
    <row r="67" spans="1:8" x14ac:dyDescent="0.35">
      <c r="A67">
        <f t="shared" si="2"/>
        <v>1260</v>
      </c>
      <c r="B67">
        <v>71.661064921280754</v>
      </c>
      <c r="C67">
        <v>19.010794773057256</v>
      </c>
      <c r="D67">
        <v>32.745349020708041</v>
      </c>
      <c r="E67">
        <v>32.851467233105176</v>
      </c>
      <c r="F67">
        <v>35.26053082349474</v>
      </c>
      <c r="G67">
        <f t="shared" si="0"/>
        <v>38.305841354329196</v>
      </c>
      <c r="H67">
        <f t="shared" si="1"/>
        <v>8.8170656968475676</v>
      </c>
    </row>
    <row r="68" spans="1:8" x14ac:dyDescent="0.35">
      <c r="A68">
        <f t="shared" si="2"/>
        <v>1280</v>
      </c>
      <c r="B68">
        <v>70.85176012736602</v>
      </c>
      <c r="C68">
        <v>20.136039391452574</v>
      </c>
      <c r="D68">
        <v>33.143378162753606</v>
      </c>
      <c r="E68">
        <v>32.35976713083155</v>
      </c>
      <c r="F68">
        <v>36.914519367137558</v>
      </c>
      <c r="G68">
        <f t="shared" si="0"/>
        <v>38.68109283590826</v>
      </c>
      <c r="H68">
        <f t="shared" si="1"/>
        <v>8.5223736879078711</v>
      </c>
    </row>
    <row r="69" spans="1:8" x14ac:dyDescent="0.35">
      <c r="A69">
        <f t="shared" si="2"/>
        <v>1300</v>
      </c>
      <c r="B69">
        <v>71.121528392004279</v>
      </c>
      <c r="C69">
        <v>19.684678997538043</v>
      </c>
      <c r="D69">
        <v>34.014834037628674</v>
      </c>
      <c r="E69">
        <v>31.807096215876019</v>
      </c>
      <c r="F69">
        <v>33.956495312471219</v>
      </c>
      <c r="G69">
        <f t="shared" ref="G69:G132" si="3">AVERAGE(B69:F69)</f>
        <v>38.116926591103649</v>
      </c>
      <c r="H69">
        <f t="shared" ref="H69:H132" si="4">_xlfn.STDEV.S(B69:F69)/SQRT(COUNT(B69:F69))</f>
        <v>8.6689151642294942</v>
      </c>
    </row>
    <row r="70" spans="1:8" x14ac:dyDescent="0.35">
      <c r="A70">
        <f t="shared" ref="A70:A133" si="5">A69+20</f>
        <v>1320</v>
      </c>
      <c r="B70">
        <v>71.121528392004279</v>
      </c>
      <c r="C70">
        <v>19.881951896976211</v>
      </c>
      <c r="D70">
        <v>34.686398625309053</v>
      </c>
      <c r="E70">
        <v>33.219258909605841</v>
      </c>
      <c r="F70">
        <v>36.527729173189918</v>
      </c>
      <c r="G70">
        <f t="shared" si="3"/>
        <v>39.087373399417061</v>
      </c>
      <c r="H70">
        <f t="shared" si="4"/>
        <v>8.530505337810423</v>
      </c>
    </row>
    <row r="71" spans="1:8" x14ac:dyDescent="0.35">
      <c r="A71">
        <f t="shared" si="5"/>
        <v>1340</v>
      </c>
      <c r="B71">
        <v>72.587564125243247</v>
      </c>
      <c r="C71">
        <v>19.938766492014405</v>
      </c>
      <c r="D71">
        <v>35.333415160176052</v>
      </c>
      <c r="E71">
        <v>33.189756903469423</v>
      </c>
      <c r="F71">
        <v>34.590094487318794</v>
      </c>
      <c r="G71">
        <f t="shared" si="3"/>
        <v>39.127919433644387</v>
      </c>
      <c r="H71">
        <f t="shared" si="4"/>
        <v>8.8261636787024997</v>
      </c>
    </row>
    <row r="72" spans="1:8" x14ac:dyDescent="0.35">
      <c r="A72">
        <f t="shared" si="5"/>
        <v>1360</v>
      </c>
      <c r="B72">
        <v>71.121528392004279</v>
      </c>
      <c r="C72">
        <v>19.348525976895395</v>
      </c>
      <c r="D72">
        <v>35.855937998632328</v>
      </c>
      <c r="E72">
        <v>32.91243804578712</v>
      </c>
      <c r="F72">
        <v>33.462877350671356</v>
      </c>
      <c r="G72">
        <f t="shared" si="3"/>
        <v>38.5402615527981</v>
      </c>
      <c r="H72">
        <f t="shared" si="4"/>
        <v>8.6444186732493655</v>
      </c>
    </row>
    <row r="73" spans="1:8" x14ac:dyDescent="0.35">
      <c r="A73">
        <f t="shared" si="5"/>
        <v>1380</v>
      </c>
      <c r="B73">
        <v>71.700866796391324</v>
      </c>
      <c r="C73">
        <v>20.21968310081435</v>
      </c>
      <c r="D73">
        <v>36.278515193491266</v>
      </c>
      <c r="E73">
        <v>33.834867437652413</v>
      </c>
      <c r="F73">
        <v>33.886504705947367</v>
      </c>
      <c r="G73">
        <f t="shared" si="3"/>
        <v>39.184087446859344</v>
      </c>
      <c r="H73">
        <f t="shared" si="4"/>
        <v>8.6084564795022658</v>
      </c>
    </row>
    <row r="74" spans="1:8" x14ac:dyDescent="0.35">
      <c r="A74">
        <f t="shared" si="5"/>
        <v>1400</v>
      </c>
      <c r="B74">
        <v>70.696975057491613</v>
      </c>
      <c r="C74">
        <v>20.585821602171585</v>
      </c>
      <c r="D74">
        <v>36.850134137574301</v>
      </c>
      <c r="E74">
        <v>32.605617181968363</v>
      </c>
      <c r="F74">
        <v>35.824139391818463</v>
      </c>
      <c r="G74">
        <f t="shared" si="3"/>
        <v>39.312537474204873</v>
      </c>
      <c r="H74">
        <f t="shared" si="4"/>
        <v>8.3632766932313736</v>
      </c>
    </row>
    <row r="75" spans="1:8" x14ac:dyDescent="0.35">
      <c r="A75">
        <f t="shared" si="5"/>
        <v>1420</v>
      </c>
      <c r="B75">
        <v>69.962851583230162</v>
      </c>
      <c r="C75">
        <v>21.485386023609617</v>
      </c>
      <c r="D75">
        <v>37.274464764777058</v>
      </c>
      <c r="E75">
        <v>33.036346471560073</v>
      </c>
      <c r="F75">
        <v>32.547473891661909</v>
      </c>
      <c r="G75">
        <f t="shared" si="3"/>
        <v>38.861304546967766</v>
      </c>
      <c r="H75">
        <f t="shared" si="4"/>
        <v>8.202260137296614</v>
      </c>
    </row>
    <row r="76" spans="1:8" x14ac:dyDescent="0.35">
      <c r="A76">
        <f t="shared" si="5"/>
        <v>1440</v>
      </c>
      <c r="B76">
        <v>69.306120643905885</v>
      </c>
      <c r="C76">
        <v>20.95038192033331</v>
      </c>
      <c r="D76">
        <v>37.472602619627928</v>
      </c>
      <c r="E76">
        <v>32.819998426559685</v>
      </c>
      <c r="F76">
        <v>32.899268782347633</v>
      </c>
      <c r="G76">
        <f t="shared" si="3"/>
        <v>38.689674478554892</v>
      </c>
      <c r="H76">
        <f t="shared" si="4"/>
        <v>8.1286912699826406</v>
      </c>
    </row>
    <row r="77" spans="1:8" x14ac:dyDescent="0.35">
      <c r="A77">
        <f t="shared" si="5"/>
        <v>1460</v>
      </c>
      <c r="B77">
        <v>69.460905713780306</v>
      </c>
      <c r="C77">
        <v>21.654251625528687</v>
      </c>
      <c r="D77">
        <v>37.79698760323334</v>
      </c>
      <c r="E77">
        <v>33.803398631106923</v>
      </c>
      <c r="F77">
        <v>32.300664910761981</v>
      </c>
      <c r="G77">
        <f t="shared" si="3"/>
        <v>39.003241696882249</v>
      </c>
      <c r="H77">
        <f t="shared" si="4"/>
        <v>8.0686885746171448</v>
      </c>
    </row>
    <row r="78" spans="1:8" x14ac:dyDescent="0.35">
      <c r="A78">
        <f t="shared" si="5"/>
        <v>1480</v>
      </c>
      <c r="B78">
        <v>69.03635237926764</v>
      </c>
      <c r="C78">
        <v>21.597437030490514</v>
      </c>
      <c r="D78">
        <v>37.24816327961986</v>
      </c>
      <c r="E78">
        <v>32.574148375422872</v>
      </c>
      <c r="F78">
        <v>30.328034921628944</v>
      </c>
      <c r="G78">
        <f t="shared" si="3"/>
        <v>38.15682719728597</v>
      </c>
      <c r="H78">
        <f t="shared" si="4"/>
        <v>8.1272395055133462</v>
      </c>
    </row>
    <row r="79" spans="1:8" x14ac:dyDescent="0.35">
      <c r="A79">
        <f t="shared" si="5"/>
        <v>1500</v>
      </c>
      <c r="B79">
        <v>68.611799044755003</v>
      </c>
      <c r="C79">
        <v>21.232876712328768</v>
      </c>
      <c r="D79">
        <v>37.123669583209143</v>
      </c>
      <c r="E79">
        <v>32.698056801195804</v>
      </c>
      <c r="F79">
        <v>29.447626765881434</v>
      </c>
      <c r="G79">
        <f t="shared" si="3"/>
        <v>37.822805781474031</v>
      </c>
      <c r="H79">
        <f t="shared" si="4"/>
        <v>8.1242947994378056</v>
      </c>
    </row>
    <row r="80" spans="1:8" x14ac:dyDescent="0.35">
      <c r="A80">
        <f t="shared" si="5"/>
        <v>1520</v>
      </c>
      <c r="B80">
        <v>69.730673978418551</v>
      </c>
      <c r="C80">
        <v>21.316520421690548</v>
      </c>
      <c r="D80">
        <v>37.4971506724413</v>
      </c>
      <c r="E80">
        <v>33.282196522696886</v>
      </c>
      <c r="F80">
        <v>30.716666973643008</v>
      </c>
      <c r="G80">
        <f t="shared" si="3"/>
        <v>38.508641713778061</v>
      </c>
      <c r="H80">
        <f t="shared" si="4"/>
        <v>8.2445074051427749</v>
      </c>
    </row>
    <row r="81" spans="1:8" x14ac:dyDescent="0.35">
      <c r="A81">
        <f t="shared" si="5"/>
        <v>1540</v>
      </c>
      <c r="B81">
        <v>67.607907305855335</v>
      </c>
      <c r="C81">
        <v>20.529007007133394</v>
      </c>
      <c r="D81">
        <v>37.4971506724413</v>
      </c>
      <c r="E81">
        <v>33.620486193061126</v>
      </c>
      <c r="F81">
        <v>29.025841268671847</v>
      </c>
      <c r="G81">
        <f t="shared" si="3"/>
        <v>37.656078489432602</v>
      </c>
      <c r="H81">
        <f t="shared" si="4"/>
        <v>8.0038768254147552</v>
      </c>
    </row>
    <row r="82" spans="1:8" x14ac:dyDescent="0.35">
      <c r="A82">
        <f t="shared" si="5"/>
        <v>1560</v>
      </c>
      <c r="B82">
        <v>68.804174774456058</v>
      </c>
      <c r="C82">
        <v>21.316520421690548</v>
      </c>
      <c r="D82">
        <v>37.548000210411878</v>
      </c>
      <c r="E82">
        <v>32.48170875619541</v>
      </c>
      <c r="F82">
        <v>27.053211279538793</v>
      </c>
      <c r="G82">
        <f t="shared" si="3"/>
        <v>37.44072308845854</v>
      </c>
      <c r="H82">
        <f t="shared" si="4"/>
        <v>8.2950580058485386</v>
      </c>
    </row>
    <row r="83" spans="1:8" x14ac:dyDescent="0.35">
      <c r="A83">
        <f t="shared" si="5"/>
        <v>1580</v>
      </c>
      <c r="B83">
        <v>68.032460640367958</v>
      </c>
      <c r="C83">
        <v>21.456978726090519</v>
      </c>
      <c r="D83">
        <v>37.870631761673494</v>
      </c>
      <c r="E83">
        <v>32.35976713083155</v>
      </c>
      <c r="F83">
        <v>28.427237397086191</v>
      </c>
      <c r="G83">
        <f t="shared" si="3"/>
        <v>37.629415131209939</v>
      </c>
      <c r="H83">
        <f t="shared" si="4"/>
        <v>8.0572958431184318</v>
      </c>
    </row>
    <row r="84" spans="1:8" x14ac:dyDescent="0.35">
      <c r="A84">
        <f t="shared" si="5"/>
        <v>1600</v>
      </c>
      <c r="B84">
        <v>70.155227312931189</v>
      </c>
      <c r="C84">
        <v>21.176062117290577</v>
      </c>
      <c r="D84">
        <v>37.921481299644064</v>
      </c>
      <c r="E84">
        <v>31.929037841239872</v>
      </c>
      <c r="F84">
        <v>29.025841268671847</v>
      </c>
      <c r="G84">
        <f t="shared" si="3"/>
        <v>38.041529967955512</v>
      </c>
      <c r="H84">
        <f t="shared" si="4"/>
        <v>8.4687460033667996</v>
      </c>
    </row>
    <row r="85" spans="1:8" x14ac:dyDescent="0.35">
      <c r="A85">
        <f t="shared" si="5"/>
        <v>1620</v>
      </c>
      <c r="B85">
        <v>67.722890500619144</v>
      </c>
      <c r="C85">
        <v>21.794709929928683</v>
      </c>
      <c r="D85">
        <v>37.846083708860093</v>
      </c>
      <c r="E85">
        <v>31.405868932420727</v>
      </c>
      <c r="F85">
        <v>24.763781702981969</v>
      </c>
      <c r="G85">
        <f t="shared" si="3"/>
        <v>36.706666954962124</v>
      </c>
      <c r="H85">
        <f t="shared" si="4"/>
        <v>8.2352954522209476</v>
      </c>
    </row>
    <row r="86" spans="1:8" x14ac:dyDescent="0.35">
      <c r="A86">
        <f t="shared" si="5"/>
        <v>1640</v>
      </c>
      <c r="B86">
        <v>67.607907305855335</v>
      </c>
      <c r="C86">
        <v>20.304904993371643</v>
      </c>
      <c r="D86">
        <v>37.821535656046713</v>
      </c>
      <c r="E86">
        <v>31.405868932420727</v>
      </c>
      <c r="F86">
        <v>25.784171071777212</v>
      </c>
      <c r="G86">
        <f t="shared" si="3"/>
        <v>36.584877591894326</v>
      </c>
      <c r="H86">
        <f t="shared" si="4"/>
        <v>8.2839380599995849</v>
      </c>
    </row>
    <row r="87" spans="1:8" x14ac:dyDescent="0.35">
      <c r="A87">
        <f t="shared" si="5"/>
        <v>1660</v>
      </c>
      <c r="B87">
        <v>68.342030780116772</v>
      </c>
      <c r="C87">
        <v>19.741493592576241</v>
      </c>
      <c r="D87">
        <v>37.398958461187775</v>
      </c>
      <c r="E87">
        <v>29.747856187554074</v>
      </c>
      <c r="F87">
        <v>27.158197189324586</v>
      </c>
      <c r="G87">
        <f t="shared" si="3"/>
        <v>36.477707242151887</v>
      </c>
      <c r="H87">
        <f t="shared" si="4"/>
        <v>8.4511207200783147</v>
      </c>
    </row>
    <row r="88" spans="1:8" x14ac:dyDescent="0.35">
      <c r="A88">
        <f t="shared" si="5"/>
        <v>1680</v>
      </c>
      <c r="B88">
        <v>67.260746506279858</v>
      </c>
      <c r="C88">
        <v>19.460576983776271</v>
      </c>
      <c r="D88">
        <v>37.274464764777058</v>
      </c>
      <c r="E88">
        <v>27.873495397687048</v>
      </c>
      <c r="F88">
        <v>25.432376181091488</v>
      </c>
      <c r="G88">
        <f t="shared" si="3"/>
        <v>35.460331966722343</v>
      </c>
      <c r="H88">
        <f t="shared" si="4"/>
        <v>8.451832903503254</v>
      </c>
    </row>
    <row r="89" spans="1:8" x14ac:dyDescent="0.35">
      <c r="A89">
        <f t="shared" si="5"/>
        <v>1700</v>
      </c>
      <c r="B89">
        <v>65.947284627631362</v>
      </c>
      <c r="C89">
        <v>19.122845779938132</v>
      </c>
      <c r="D89">
        <v>36.900983675544872</v>
      </c>
      <c r="E89">
        <v>26.673747148139416</v>
      </c>
      <c r="F89">
        <v>25.714180465253357</v>
      </c>
      <c r="G89">
        <f t="shared" si="3"/>
        <v>34.871808339301431</v>
      </c>
      <c r="H89">
        <f t="shared" si="4"/>
        <v>8.2731582734817124</v>
      </c>
    </row>
    <row r="90" spans="1:8" x14ac:dyDescent="0.35">
      <c r="A90">
        <f t="shared" si="5"/>
        <v>1720</v>
      </c>
      <c r="B90">
        <v>67.338139041217076</v>
      </c>
      <c r="C90">
        <v>18.561012562338242</v>
      </c>
      <c r="D90">
        <v>36.876435622731499</v>
      </c>
      <c r="E90">
        <v>26.24498465895681</v>
      </c>
      <c r="F90">
        <v>23.494741495220392</v>
      </c>
      <c r="G90">
        <f t="shared" si="3"/>
        <v>34.503062676092796</v>
      </c>
      <c r="H90">
        <f t="shared" si="4"/>
        <v>8.7387158342493052</v>
      </c>
    </row>
    <row r="91" spans="1:8" x14ac:dyDescent="0.35">
      <c r="A91">
        <f t="shared" si="5"/>
        <v>1740</v>
      </c>
      <c r="B91">
        <v>65.522731293118696</v>
      </c>
      <c r="C91">
        <v>18.729878164257311</v>
      </c>
      <c r="D91">
        <v>36.303063246304646</v>
      </c>
      <c r="E91">
        <v>25.013767602863652</v>
      </c>
      <c r="F91">
        <v>26.454607407953155</v>
      </c>
      <c r="G91">
        <f t="shared" si="3"/>
        <v>34.404809542899493</v>
      </c>
      <c r="H91">
        <f t="shared" si="4"/>
        <v>8.2735399848142812</v>
      </c>
    </row>
    <row r="92" spans="1:8" x14ac:dyDescent="0.35">
      <c r="A92">
        <f t="shared" si="5"/>
        <v>1760</v>
      </c>
      <c r="B92">
        <v>65.175570493543262</v>
      </c>
      <c r="C92">
        <v>20.162868505776157</v>
      </c>
      <c r="D92">
        <v>36.253967140677865</v>
      </c>
      <c r="E92">
        <v>22.893556761859806</v>
      </c>
      <c r="F92">
        <v>23.846536385906095</v>
      </c>
      <c r="G92">
        <f t="shared" si="3"/>
        <v>33.666499857552637</v>
      </c>
      <c r="H92">
        <f t="shared" si="4"/>
        <v>8.3497082718418376</v>
      </c>
    </row>
    <row r="93" spans="1:8" x14ac:dyDescent="0.35">
      <c r="A93">
        <f t="shared" si="5"/>
        <v>1780</v>
      </c>
      <c r="B93">
        <v>64.44144701928181</v>
      </c>
      <c r="C93">
        <v>18.644656271700018</v>
      </c>
      <c r="D93">
        <v>35.955883642229679</v>
      </c>
      <c r="E93">
        <v>21.603335693493829</v>
      </c>
      <c r="F93">
        <v>22.791151713848937</v>
      </c>
      <c r="G93">
        <f t="shared" si="3"/>
        <v>32.687294868110854</v>
      </c>
      <c r="H93">
        <f t="shared" si="4"/>
        <v>8.4764183193069194</v>
      </c>
    </row>
    <row r="94" spans="1:8" x14ac:dyDescent="0.35">
      <c r="A94">
        <f t="shared" si="5"/>
        <v>1800</v>
      </c>
      <c r="B94">
        <v>65.522731293118696</v>
      </c>
      <c r="C94">
        <v>17.688277255223799</v>
      </c>
      <c r="D94">
        <v>35.433360803773397</v>
      </c>
      <c r="E94">
        <v>21.603335693493829</v>
      </c>
      <c r="F94">
        <v>22.227543145525217</v>
      </c>
      <c r="G94">
        <f t="shared" si="3"/>
        <v>32.495049638226988</v>
      </c>
      <c r="H94">
        <f t="shared" si="4"/>
        <v>8.7828043887931351</v>
      </c>
    </row>
    <row r="95" spans="1:8" x14ac:dyDescent="0.35">
      <c r="A95">
        <f t="shared" si="5"/>
        <v>1820</v>
      </c>
      <c r="B95">
        <v>64.286661949407403</v>
      </c>
      <c r="C95">
        <v>18.194874060981007</v>
      </c>
      <c r="D95">
        <v>34.461959285300985</v>
      </c>
      <c r="E95">
        <v>21.172606403902133</v>
      </c>
      <c r="F95">
        <v>22.896137623634733</v>
      </c>
      <c r="G95">
        <f t="shared" si="3"/>
        <v>32.202447864645251</v>
      </c>
      <c r="H95">
        <f t="shared" si="4"/>
        <v>8.4822730506424122</v>
      </c>
    </row>
    <row r="96" spans="1:8" x14ac:dyDescent="0.35">
      <c r="A96">
        <f t="shared" si="5"/>
        <v>1840</v>
      </c>
      <c r="B96">
        <v>63.669732885193717</v>
      </c>
      <c r="C96">
        <v>18.363739662900073</v>
      </c>
      <c r="D96">
        <v>34.188423839666143</v>
      </c>
      <c r="E96">
        <v>19.390685233262531</v>
      </c>
      <c r="F96">
        <v>22.791151713848937</v>
      </c>
      <c r="G96">
        <f t="shared" si="3"/>
        <v>31.680746666974279</v>
      </c>
      <c r="H96">
        <f t="shared" si="4"/>
        <v>8.4764286940122222</v>
      </c>
    </row>
    <row r="97" spans="1:8" x14ac:dyDescent="0.35">
      <c r="A97">
        <f t="shared" si="5"/>
        <v>1860</v>
      </c>
      <c r="B97">
        <v>61.739341942331507</v>
      </c>
      <c r="C97">
        <v>16.282116028028533</v>
      </c>
      <c r="D97">
        <v>34.212971892479544</v>
      </c>
      <c r="E97">
        <v>18.499724647942724</v>
      </c>
      <c r="F97">
        <v>23.072955998010784</v>
      </c>
      <c r="G97">
        <f t="shared" si="3"/>
        <v>30.761422101758615</v>
      </c>
      <c r="H97">
        <f t="shared" si="4"/>
        <v>8.3386352404363429</v>
      </c>
    </row>
    <row r="98" spans="1:8" x14ac:dyDescent="0.35">
      <c r="A98">
        <f t="shared" si="5"/>
        <v>1880</v>
      </c>
      <c r="B98">
        <v>61.739341942331507</v>
      </c>
      <c r="C98">
        <v>16.395745218104924</v>
      </c>
      <c r="D98">
        <v>33.39236555557504</v>
      </c>
      <c r="E98">
        <v>18.253874596805915</v>
      </c>
      <c r="F98">
        <v>21.240307221925487</v>
      </c>
      <c r="G98">
        <f t="shared" si="3"/>
        <v>30.204326906948573</v>
      </c>
      <c r="H98">
        <f t="shared" si="4"/>
        <v>8.4215932319689593</v>
      </c>
    </row>
    <row r="99" spans="1:8" x14ac:dyDescent="0.35">
      <c r="A99">
        <f t="shared" si="5"/>
        <v>1900</v>
      </c>
      <c r="B99">
        <v>60.890235273306217</v>
      </c>
      <c r="C99">
        <v>16.422574332428507</v>
      </c>
      <c r="D99">
        <v>32.845294664305392</v>
      </c>
      <c r="E99">
        <v>16.50145543230273</v>
      </c>
      <c r="F99">
        <v>21.628939273939555</v>
      </c>
      <c r="G99">
        <f t="shared" si="3"/>
        <v>29.657699795256484</v>
      </c>
      <c r="H99">
        <f t="shared" si="4"/>
        <v>8.3616635327547968</v>
      </c>
    </row>
    <row r="100" spans="1:8" x14ac:dyDescent="0.35">
      <c r="A100">
        <f t="shared" si="5"/>
        <v>1920</v>
      </c>
      <c r="B100">
        <v>60.618255793384066</v>
      </c>
      <c r="C100">
        <v>14.145255981314314</v>
      </c>
      <c r="D100">
        <v>32.496361627886579</v>
      </c>
      <c r="E100">
        <v>15.919282511210763</v>
      </c>
      <c r="F100">
        <v>22.402519661834866</v>
      </c>
      <c r="G100">
        <f t="shared" si="3"/>
        <v>29.116335115126116</v>
      </c>
      <c r="H100">
        <f t="shared" si="4"/>
        <v>8.5063691180445389</v>
      </c>
    </row>
    <row r="101" spans="1:8" x14ac:dyDescent="0.35">
      <c r="A101">
        <f t="shared" si="5"/>
        <v>1940</v>
      </c>
      <c r="B101">
        <v>61.042809127896703</v>
      </c>
      <c r="C101">
        <v>14.230477873871605</v>
      </c>
      <c r="D101">
        <v>31.824797040206203</v>
      </c>
      <c r="E101">
        <v>13.521752812524584</v>
      </c>
      <c r="F101">
        <v>18.634078057944851</v>
      </c>
      <c r="G101">
        <f t="shared" si="3"/>
        <v>27.850782982488788</v>
      </c>
      <c r="H101">
        <f t="shared" si="4"/>
        <v>8.9254827709711559</v>
      </c>
    </row>
    <row r="102" spans="1:8" x14ac:dyDescent="0.35">
      <c r="A102">
        <f t="shared" si="5"/>
        <v>1960</v>
      </c>
      <c r="B102">
        <v>59.808950999469332</v>
      </c>
      <c r="C102">
        <v>13.864339372514367</v>
      </c>
      <c r="D102">
        <v>31.475864003787414</v>
      </c>
      <c r="E102">
        <v>13.675163244433946</v>
      </c>
      <c r="F102">
        <v>21.31029782844934</v>
      </c>
      <c r="G102">
        <f t="shared" si="3"/>
        <v>28.026923089730879</v>
      </c>
      <c r="H102">
        <f t="shared" si="4"/>
        <v>8.5838724786333369</v>
      </c>
    </row>
    <row r="103" spans="1:8" x14ac:dyDescent="0.35">
      <c r="A103">
        <f t="shared" si="5"/>
        <v>1980</v>
      </c>
      <c r="B103">
        <v>59.846541659295958</v>
      </c>
      <c r="C103">
        <v>13.695473770595298</v>
      </c>
      <c r="D103">
        <v>31.873893145832977</v>
      </c>
      <c r="E103">
        <v>12.2295649437495</v>
      </c>
      <c r="F103">
        <v>19.761295194592314</v>
      </c>
      <c r="G103">
        <f t="shared" si="3"/>
        <v>27.481353742813205</v>
      </c>
      <c r="H103">
        <f t="shared" si="4"/>
        <v>8.8007574771832164</v>
      </c>
    </row>
    <row r="104" spans="1:8" x14ac:dyDescent="0.35">
      <c r="A104">
        <f t="shared" si="5"/>
        <v>2000</v>
      </c>
      <c r="B104">
        <v>59.461790199893862</v>
      </c>
      <c r="C104">
        <v>12.289312543400037</v>
      </c>
      <c r="D104">
        <v>31.775700934579454</v>
      </c>
      <c r="E104">
        <v>10.846904256156085</v>
      </c>
      <c r="F104">
        <v>22.684323945996713</v>
      </c>
      <c r="G104">
        <f t="shared" si="3"/>
        <v>27.411606376005228</v>
      </c>
      <c r="H104">
        <f t="shared" si="4"/>
        <v>8.8647615047255535</v>
      </c>
    </row>
    <row r="105" spans="1:8" x14ac:dyDescent="0.35">
      <c r="A105">
        <f t="shared" si="5"/>
        <v>2020</v>
      </c>
      <c r="B105">
        <v>59.074827525207866</v>
      </c>
      <c r="C105">
        <v>12.936367653557241</v>
      </c>
      <c r="D105">
        <v>31.749399449422256</v>
      </c>
      <c r="E105">
        <v>10.69349382424671</v>
      </c>
      <c r="F105">
        <v>21.100326008877747</v>
      </c>
      <c r="G105">
        <f t="shared" si="3"/>
        <v>27.110882892262367</v>
      </c>
      <c r="H105">
        <f t="shared" si="4"/>
        <v>8.8027948188638838</v>
      </c>
    </row>
    <row r="106" spans="1:8" x14ac:dyDescent="0.35">
      <c r="A106">
        <f t="shared" si="5"/>
        <v>2040</v>
      </c>
      <c r="B106">
        <v>58.650274190695228</v>
      </c>
      <c r="C106">
        <v>11.080424215642964</v>
      </c>
      <c r="D106">
        <v>32.347319878662482</v>
      </c>
      <c r="E106">
        <v>8.4808433640154153</v>
      </c>
      <c r="F106">
        <v>18.070469489621129</v>
      </c>
      <c r="G106">
        <f t="shared" si="3"/>
        <v>25.725866227727444</v>
      </c>
      <c r="H106">
        <f t="shared" si="4"/>
        <v>9.2150560841497509</v>
      </c>
    </row>
    <row r="107" spans="1:8" x14ac:dyDescent="0.35">
      <c r="A107">
        <f t="shared" si="5"/>
        <v>2060</v>
      </c>
      <c r="B107">
        <v>58.997434990270669</v>
      </c>
      <c r="C107">
        <v>10.685878416766631</v>
      </c>
      <c r="D107">
        <v>32.696252915081267</v>
      </c>
      <c r="E107">
        <v>7.8967036425143595</v>
      </c>
      <c r="F107">
        <v>18.105464792883073</v>
      </c>
      <c r="G107">
        <f t="shared" si="3"/>
        <v>25.676346951503199</v>
      </c>
      <c r="H107">
        <f t="shared" si="4"/>
        <v>9.3747589504218247</v>
      </c>
    </row>
    <row r="108" spans="1:8" x14ac:dyDescent="0.35">
      <c r="A108">
        <f t="shared" si="5"/>
        <v>2080</v>
      </c>
      <c r="B108">
        <v>58.88245179550681</v>
      </c>
      <c r="C108">
        <v>10.71428571428573</v>
      </c>
      <c r="D108">
        <v>31.924742683803547</v>
      </c>
      <c r="E108">
        <v>7.989143261741793</v>
      </c>
      <c r="F108">
        <v>14.125209511355063</v>
      </c>
      <c r="G108">
        <f t="shared" si="3"/>
        <v>24.727166593338588</v>
      </c>
      <c r="H108">
        <f t="shared" si="4"/>
        <v>9.5060832059458331</v>
      </c>
    </row>
    <row r="109" spans="1:8" x14ac:dyDescent="0.35">
      <c r="A109">
        <f t="shared" si="5"/>
        <v>2100</v>
      </c>
      <c r="B109">
        <v>59.536971519547151</v>
      </c>
      <c r="C109">
        <v>9.898365002209454</v>
      </c>
      <c r="D109">
        <v>32.420964037102635</v>
      </c>
      <c r="E109">
        <v>7.9596412556053746</v>
      </c>
      <c r="F109">
        <v>12.751183393807677</v>
      </c>
      <c r="G109">
        <f t="shared" si="3"/>
        <v>24.513425041654461</v>
      </c>
      <c r="H109">
        <f t="shared" si="4"/>
        <v>9.7855915688011113</v>
      </c>
    </row>
    <row r="110" spans="1:8" x14ac:dyDescent="0.35">
      <c r="A110">
        <f t="shared" si="5"/>
        <v>2120</v>
      </c>
      <c r="B110">
        <v>58.533079780647448</v>
      </c>
      <c r="C110">
        <v>10.602234707404829</v>
      </c>
      <c r="D110">
        <v>32.994336413529481</v>
      </c>
      <c r="E110">
        <v>6.9762410510581327</v>
      </c>
      <c r="F110">
        <v>11.377157276260291</v>
      </c>
      <c r="G110">
        <f t="shared" si="3"/>
        <v>24.096609845780037</v>
      </c>
      <c r="H110">
        <f t="shared" si="4"/>
        <v>9.7519989267847311</v>
      </c>
    </row>
    <row r="111" spans="1:8" x14ac:dyDescent="0.35">
      <c r="A111">
        <f t="shared" si="5"/>
        <v>2140</v>
      </c>
      <c r="B111">
        <v>56.372722448257583</v>
      </c>
      <c r="C111">
        <v>8.9435641689287433</v>
      </c>
      <c r="D111">
        <v>34.163875786852763</v>
      </c>
      <c r="E111">
        <v>6.8208638187396673</v>
      </c>
      <c r="F111">
        <v>12.294402593336166</v>
      </c>
      <c r="G111">
        <f t="shared" si="3"/>
        <v>23.719085763222985</v>
      </c>
      <c r="H111">
        <f t="shared" si="4"/>
        <v>9.5124732751180989</v>
      </c>
    </row>
    <row r="112" spans="1:8" x14ac:dyDescent="0.35">
      <c r="A112">
        <f t="shared" si="5"/>
        <v>2160</v>
      </c>
      <c r="B112">
        <v>59.769149124358769</v>
      </c>
      <c r="C112">
        <v>10.545420112366658</v>
      </c>
      <c r="D112">
        <v>33.243323806350929</v>
      </c>
      <c r="E112">
        <v>6.2681929037841186</v>
      </c>
      <c r="F112">
        <v>11.623966257160223</v>
      </c>
      <c r="G112">
        <f t="shared" si="3"/>
        <v>24.290010440804139</v>
      </c>
      <c r="H112">
        <f t="shared" si="4"/>
        <v>10.032595496293121</v>
      </c>
    </row>
    <row r="113" spans="1:8" x14ac:dyDescent="0.35">
      <c r="A113">
        <f t="shared" si="5"/>
        <v>2180</v>
      </c>
      <c r="B113">
        <v>59.461790199893862</v>
      </c>
      <c r="C113">
        <v>7.3117227447762181</v>
      </c>
      <c r="D113">
        <v>33.466009714015193</v>
      </c>
      <c r="E113">
        <v>6.5140429549209307</v>
      </c>
      <c r="F113">
        <v>8.9127511833938051</v>
      </c>
      <c r="G113">
        <f t="shared" si="3"/>
        <v>23.133263359400001</v>
      </c>
      <c r="H113">
        <f t="shared" si="4"/>
        <v>10.380920263758124</v>
      </c>
    </row>
    <row r="114" spans="1:8" x14ac:dyDescent="0.35">
      <c r="A114">
        <f t="shared" si="5"/>
        <v>2200</v>
      </c>
      <c r="B114">
        <v>57.955952591544325</v>
      </c>
      <c r="C114">
        <v>7.1996717378953425</v>
      </c>
      <c r="D114">
        <v>32.820746611491991</v>
      </c>
      <c r="E114">
        <v>6.2072220911021923</v>
      </c>
      <c r="F114">
        <v>8.0673383309082247</v>
      </c>
      <c r="G114">
        <f t="shared" si="3"/>
        <v>22.450186272588414</v>
      </c>
      <c r="H114">
        <f t="shared" si="4"/>
        <v>10.177146843606433</v>
      </c>
    </row>
    <row r="115" spans="1:8" x14ac:dyDescent="0.35">
      <c r="A115">
        <f t="shared" si="5"/>
        <v>2220</v>
      </c>
      <c r="B115">
        <v>58.031133911197621</v>
      </c>
      <c r="C115">
        <v>9.0272078782905218</v>
      </c>
      <c r="D115">
        <v>33.094282057126826</v>
      </c>
      <c r="E115">
        <v>5.4696719376917606</v>
      </c>
      <c r="F115">
        <v>6.6933122133608389</v>
      </c>
      <c r="G115">
        <f t="shared" si="3"/>
        <v>22.463121599533515</v>
      </c>
      <c r="H115">
        <f t="shared" si="4"/>
        <v>10.237414393996758</v>
      </c>
    </row>
    <row r="116" spans="1:8" x14ac:dyDescent="0.35">
      <c r="A116">
        <f t="shared" si="5"/>
        <v>2240</v>
      </c>
      <c r="B116">
        <v>57.529188041747759</v>
      </c>
      <c r="C116">
        <v>7.4521810491761906</v>
      </c>
      <c r="D116">
        <v>33.790394697620606</v>
      </c>
      <c r="E116">
        <v>5.5621115569191959</v>
      </c>
      <c r="F116">
        <v>5.7779087543513903</v>
      </c>
      <c r="G116">
        <f t="shared" si="3"/>
        <v>22.022356819963026</v>
      </c>
      <c r="H116">
        <f t="shared" si="4"/>
        <v>10.359376351812461</v>
      </c>
    </row>
    <row r="117" spans="1:8" x14ac:dyDescent="0.35">
      <c r="A117">
        <f t="shared" si="5"/>
        <v>2260</v>
      </c>
      <c r="B117">
        <v>54.904475499734673</v>
      </c>
      <c r="C117">
        <v>7.0592134334953709</v>
      </c>
      <c r="D117">
        <v>33.143378162753606</v>
      </c>
      <c r="E117">
        <v>5.3457635119188032</v>
      </c>
      <c r="F117">
        <v>11.237176063212567</v>
      </c>
      <c r="G117">
        <f t="shared" si="3"/>
        <v>22.338001334223005</v>
      </c>
      <c r="H117">
        <f t="shared" si="4"/>
        <v>9.5465628254418231</v>
      </c>
    </row>
    <row r="118" spans="1:8" x14ac:dyDescent="0.35">
      <c r="A118">
        <f t="shared" si="5"/>
        <v>2280</v>
      </c>
      <c r="B118">
        <v>56.602688837785266</v>
      </c>
      <c r="C118">
        <v>6.1596490120573177</v>
      </c>
      <c r="D118">
        <v>33.39236555557504</v>
      </c>
      <c r="E118">
        <v>4.9170010227362129</v>
      </c>
      <c r="F118">
        <v>7.2569207816845589</v>
      </c>
      <c r="G118">
        <f t="shared" si="3"/>
        <v>21.665725041967679</v>
      </c>
      <c r="H118">
        <f t="shared" si="4"/>
        <v>10.214395056327472</v>
      </c>
    </row>
    <row r="119" spans="1:8" x14ac:dyDescent="0.35">
      <c r="A119">
        <f t="shared" si="5"/>
        <v>2300</v>
      </c>
      <c r="B119">
        <v>57.104634707235121</v>
      </c>
      <c r="C119">
        <v>6.9471624266144953</v>
      </c>
      <c r="D119">
        <v>33.316967964791075</v>
      </c>
      <c r="E119">
        <v>5.4382031311462518</v>
      </c>
      <c r="F119">
        <v>6.4115079291989785</v>
      </c>
      <c r="G119">
        <f t="shared" si="3"/>
        <v>21.843695231797184</v>
      </c>
      <c r="H119">
        <f t="shared" si="4"/>
        <v>10.257117298537235</v>
      </c>
    </row>
    <row r="120" spans="1:8" x14ac:dyDescent="0.35">
      <c r="A120">
        <f t="shared" si="5"/>
        <v>2320</v>
      </c>
      <c r="B120">
        <v>56.952060852644635</v>
      </c>
      <c r="C120">
        <v>4.7803168991856628</v>
      </c>
      <c r="D120">
        <v>32.52090968069998</v>
      </c>
      <c r="E120">
        <v>4.7930925969632554</v>
      </c>
      <c r="F120">
        <v>10.074963623303185</v>
      </c>
      <c r="G120">
        <f t="shared" si="3"/>
        <v>21.824268730559343</v>
      </c>
      <c r="H120">
        <f t="shared" si="4"/>
        <v>10.166079214760764</v>
      </c>
    </row>
    <row r="121" spans="1:8" x14ac:dyDescent="0.35">
      <c r="A121">
        <f t="shared" si="5"/>
        <v>2340</v>
      </c>
      <c r="B121">
        <v>55.948169113744918</v>
      </c>
      <c r="C121">
        <v>6.1028344170191238</v>
      </c>
      <c r="D121">
        <v>31.998386842243697</v>
      </c>
      <c r="E121">
        <v>3.3789631028243186</v>
      </c>
      <c r="F121">
        <v>8.4191332215939401</v>
      </c>
      <c r="G121">
        <f t="shared" si="3"/>
        <v>21.169497339485197</v>
      </c>
      <c r="H121">
        <f t="shared" si="4"/>
        <v>10.081914707605071</v>
      </c>
    </row>
    <row r="122" spans="1:8" x14ac:dyDescent="0.35">
      <c r="A122">
        <f t="shared" si="5"/>
        <v>2360</v>
      </c>
      <c r="B122">
        <v>55.753582168759962</v>
      </c>
      <c r="C122">
        <v>3.1500536582286505</v>
      </c>
      <c r="D122">
        <v>31.973838789430321</v>
      </c>
      <c r="E122">
        <v>4.8540634096451818</v>
      </c>
      <c r="F122">
        <v>8.3491426150700843</v>
      </c>
      <c r="G122">
        <f t="shared" si="3"/>
        <v>20.816136128226837</v>
      </c>
      <c r="H122">
        <f t="shared" si="4"/>
        <v>10.16716191244673</v>
      </c>
    </row>
    <row r="123" spans="1:8" x14ac:dyDescent="0.35">
      <c r="A123">
        <f t="shared" si="5"/>
        <v>2380</v>
      </c>
      <c r="B123">
        <v>56.565098177958632</v>
      </c>
      <c r="C123">
        <v>0.95637901647623524</v>
      </c>
      <c r="D123">
        <v>31.873893145832977</v>
      </c>
      <c r="E123">
        <v>4.4548029265990099</v>
      </c>
      <c r="F123">
        <v>4.9324959018657974</v>
      </c>
      <c r="G123">
        <f t="shared" si="3"/>
        <v>19.756533833746531</v>
      </c>
      <c r="H123">
        <f t="shared" si="4"/>
        <v>10.74486318268905</v>
      </c>
    </row>
    <row r="124" spans="1:8" x14ac:dyDescent="0.35">
      <c r="A124">
        <f t="shared" si="5"/>
        <v>2400</v>
      </c>
      <c r="B124">
        <v>53.97797629577218</v>
      </c>
      <c r="C124">
        <v>2.0248090398333569</v>
      </c>
      <c r="D124">
        <v>30.630709614069545</v>
      </c>
      <c r="E124">
        <v>3.9021320116434617</v>
      </c>
      <c r="F124">
        <v>3.6984509973661477</v>
      </c>
      <c r="G124">
        <f t="shared" si="3"/>
        <v>18.846815591736938</v>
      </c>
      <c r="H124">
        <f t="shared" si="4"/>
        <v>10.268532106313209</v>
      </c>
    </row>
    <row r="125" spans="1:8" x14ac:dyDescent="0.35">
      <c r="A125">
        <f t="shared" si="5"/>
        <v>2420</v>
      </c>
      <c r="B125">
        <v>53.823191225897759</v>
      </c>
      <c r="C125">
        <v>0.70386970519538705</v>
      </c>
      <c r="D125">
        <v>30.381722221248104</v>
      </c>
      <c r="E125">
        <v>3.4419007159153492</v>
      </c>
      <c r="F125">
        <v>4.7556775274897332</v>
      </c>
      <c r="G125">
        <f t="shared" si="3"/>
        <v>18.621272279149267</v>
      </c>
      <c r="H125">
        <f t="shared" si="4"/>
        <v>10.298506285484208</v>
      </c>
    </row>
    <row r="126" spans="1:8" x14ac:dyDescent="0.35">
      <c r="A126">
        <f t="shared" si="5"/>
        <v>2440</v>
      </c>
      <c r="B126">
        <v>53.243852821510707</v>
      </c>
      <c r="C126">
        <v>-1.1520737327188892</v>
      </c>
      <c r="D126">
        <v>28.86324981150603</v>
      </c>
      <c r="E126">
        <v>3.8096923924160127</v>
      </c>
      <c r="F126">
        <v>6.1646989482990469</v>
      </c>
      <c r="G126">
        <f t="shared" si="3"/>
        <v>18.185884048202581</v>
      </c>
      <c r="H126">
        <f t="shared" si="4"/>
        <v>10.16908969136462</v>
      </c>
    </row>
    <row r="127" spans="1:8" x14ac:dyDescent="0.35">
      <c r="A127">
        <f t="shared" si="5"/>
        <v>2460</v>
      </c>
      <c r="B127">
        <v>51.700424553334535</v>
      </c>
      <c r="C127">
        <v>-1.8559434379142652</v>
      </c>
      <c r="D127">
        <v>27.842752187406845</v>
      </c>
      <c r="E127">
        <v>3.7487215797340863</v>
      </c>
      <c r="F127">
        <v>6.1646989482990469</v>
      </c>
      <c r="G127">
        <f t="shared" si="3"/>
        <v>17.520130766172048</v>
      </c>
      <c r="H127">
        <f t="shared" si="4"/>
        <v>9.9218919332348197</v>
      </c>
    </row>
    <row r="128" spans="1:8" x14ac:dyDescent="0.35">
      <c r="A128">
        <f t="shared" si="5"/>
        <v>2480</v>
      </c>
      <c r="B128">
        <v>53.745798690960569</v>
      </c>
      <c r="C128">
        <v>-1.9679944447951518</v>
      </c>
      <c r="D128">
        <v>26.250635619224628</v>
      </c>
      <c r="E128">
        <v>3.8411611989615215</v>
      </c>
      <c r="F128">
        <v>6.5164938389847746</v>
      </c>
      <c r="G128">
        <f t="shared" si="3"/>
        <v>17.677218980667266</v>
      </c>
      <c r="H128">
        <f t="shared" si="4"/>
        <v>10.189157488072619</v>
      </c>
    </row>
    <row r="129" spans="1:8" x14ac:dyDescent="0.35">
      <c r="A129">
        <f t="shared" si="5"/>
        <v>2500</v>
      </c>
      <c r="B129">
        <v>51.855209623208921</v>
      </c>
      <c r="C129">
        <v>-2.3057256486332909</v>
      </c>
      <c r="D129">
        <v>26.101593870000535</v>
      </c>
      <c r="E129">
        <v>5.5011407442372686</v>
      </c>
      <c r="F129">
        <v>6.9401211942607715</v>
      </c>
      <c r="G129">
        <f t="shared" si="3"/>
        <v>17.618467956614843</v>
      </c>
      <c r="H129">
        <f t="shared" si="4"/>
        <v>9.7517898469351998</v>
      </c>
    </row>
    <row r="130" spans="1:8" x14ac:dyDescent="0.35">
      <c r="A130">
        <f t="shared" si="5"/>
        <v>2520</v>
      </c>
      <c r="B130">
        <v>54.672297894923062</v>
      </c>
      <c r="C130">
        <v>-2.3341329461523883</v>
      </c>
      <c r="D130">
        <v>25.081096245901342</v>
      </c>
      <c r="E130">
        <v>4.2718904885532156</v>
      </c>
      <c r="F130">
        <v>4.7906728307516602</v>
      </c>
      <c r="G130">
        <f t="shared" si="3"/>
        <v>17.296364902795379</v>
      </c>
      <c r="H130">
        <f t="shared" si="4"/>
        <v>10.41380843611482</v>
      </c>
    </row>
    <row r="131" spans="1:8" x14ac:dyDescent="0.35">
      <c r="A131">
        <f t="shared" si="5"/>
        <v>2540</v>
      </c>
      <c r="B131">
        <v>52.239961082611018</v>
      </c>
      <c r="C131">
        <v>-2.4177766555141664</v>
      </c>
      <c r="D131">
        <v>23.58892532131647</v>
      </c>
      <c r="E131">
        <v>5.3457635119188032</v>
      </c>
      <c r="F131">
        <v>4.5438638498517276</v>
      </c>
      <c r="G131">
        <f t="shared" si="3"/>
        <v>16.660147422036772</v>
      </c>
      <c r="H131">
        <f t="shared" si="4"/>
        <v>9.881087746990886</v>
      </c>
    </row>
    <row r="132" spans="1:8" x14ac:dyDescent="0.35">
      <c r="A132">
        <f t="shared" si="5"/>
        <v>2560</v>
      </c>
      <c r="B132">
        <v>54.09295949053601</v>
      </c>
      <c r="C132">
        <v>-1.4898049365570285</v>
      </c>
      <c r="D132">
        <v>23.264540337711086</v>
      </c>
      <c r="E132">
        <v>4.6396821650538937</v>
      </c>
      <c r="F132">
        <v>5.3542813990753935</v>
      </c>
      <c r="G132">
        <f t="shared" si="3"/>
        <v>17.172331691163869</v>
      </c>
      <c r="H132">
        <f t="shared" si="4"/>
        <v>10.112508896547867</v>
      </c>
    </row>
    <row r="133" spans="1:8" x14ac:dyDescent="0.35">
      <c r="A133">
        <f t="shared" si="5"/>
        <v>2580</v>
      </c>
      <c r="B133">
        <v>51.777817088271725</v>
      </c>
      <c r="C133">
        <v>-1.0400227258380137</v>
      </c>
      <c r="D133">
        <v>23.140046641300337</v>
      </c>
      <c r="E133">
        <v>4.732121784281329</v>
      </c>
      <c r="F133">
        <v>5.9878805739229692</v>
      </c>
      <c r="G133">
        <f t="shared" ref="G133:G184" si="6">AVERAGE(B133:F133)</f>
        <v>16.919568672387669</v>
      </c>
      <c r="H133">
        <f t="shared" ref="H133:H184" si="7">_xlfn.STDEV.S(B133:F133)/SQRT(COUNT(B133:F133))</f>
        <v>9.6030578939964766</v>
      </c>
    </row>
    <row r="134" spans="1:8" x14ac:dyDescent="0.35">
      <c r="A134">
        <f t="shared" ref="A134:A184" si="8">A133+20</f>
        <v>2600</v>
      </c>
      <c r="B134">
        <v>52.357155492658777</v>
      </c>
      <c r="C134">
        <v>-2.0532163373524317</v>
      </c>
      <c r="D134">
        <v>22.519331591590532</v>
      </c>
      <c r="E134">
        <v>3.3494610966879002</v>
      </c>
      <c r="F134">
        <v>7.5037297625844923</v>
      </c>
      <c r="G134">
        <f t="shared" si="6"/>
        <v>16.735292321233857</v>
      </c>
      <c r="H134">
        <f t="shared" si="7"/>
        <v>9.7974040657329375</v>
      </c>
    </row>
    <row r="135" spans="1:8" x14ac:dyDescent="0.35">
      <c r="A135">
        <f t="shared" si="8"/>
        <v>2620</v>
      </c>
      <c r="B135">
        <v>53.283654696621277</v>
      </c>
      <c r="C135">
        <v>-2.7271005618332089</v>
      </c>
      <c r="D135">
        <v>23.415335519279001</v>
      </c>
      <c r="E135">
        <v>3.0111714263236542</v>
      </c>
      <c r="F135">
        <v>9.4063691451936702</v>
      </c>
      <c r="G135">
        <f t="shared" si="6"/>
        <v>17.27788604511688</v>
      </c>
      <c r="H135">
        <f t="shared" si="7"/>
        <v>9.9994576745383217</v>
      </c>
    </row>
    <row r="136" spans="1:8" x14ac:dyDescent="0.35">
      <c r="A136">
        <f t="shared" si="8"/>
        <v>2640</v>
      </c>
      <c r="B136">
        <v>61.739341942331507</v>
      </c>
      <c r="C136">
        <v>-1.3209393346379588</v>
      </c>
      <c r="D136">
        <v>23.762515123353964</v>
      </c>
      <c r="E136">
        <v>3.3494610966879002</v>
      </c>
      <c r="F136">
        <v>9.7931593391413259</v>
      </c>
      <c r="G136">
        <f t="shared" si="6"/>
        <v>19.464707633375347</v>
      </c>
      <c r="H136">
        <f t="shared" si="7"/>
        <v>11.381781478313684</v>
      </c>
    </row>
    <row r="137" spans="1:8" x14ac:dyDescent="0.35">
      <c r="A137">
        <f t="shared" si="8"/>
        <v>2660</v>
      </c>
      <c r="B137">
        <v>50.73412347426148</v>
      </c>
      <c r="C137">
        <v>-3.262104665109526</v>
      </c>
      <c r="D137">
        <v>23.017306377233439</v>
      </c>
      <c r="E137">
        <v>3.1960506647785381</v>
      </c>
      <c r="F137">
        <v>7.5387250658464326</v>
      </c>
      <c r="G137">
        <f t="shared" si="6"/>
        <v>16.244820183402076</v>
      </c>
      <c r="H137">
        <f t="shared" si="7"/>
        <v>9.6487439750624695</v>
      </c>
    </row>
    <row r="138" spans="1:8" x14ac:dyDescent="0.35">
      <c r="A138">
        <f t="shared" si="8"/>
        <v>2680</v>
      </c>
      <c r="B138">
        <v>51.97019281797278</v>
      </c>
      <c r="C138">
        <v>-1.0116154283189165</v>
      </c>
      <c r="D138">
        <v>22.419385947993188</v>
      </c>
      <c r="E138">
        <v>3.5028715285972756</v>
      </c>
      <c r="F138">
        <v>6.4814985357228334</v>
      </c>
      <c r="G138">
        <f t="shared" si="6"/>
        <v>16.672466680393434</v>
      </c>
      <c r="H138">
        <f t="shared" si="7"/>
        <v>9.6668955196780857</v>
      </c>
    </row>
    <row r="139" spans="1:8" x14ac:dyDescent="0.35">
      <c r="A139">
        <f t="shared" si="8"/>
        <v>2700</v>
      </c>
      <c r="B139">
        <v>52.896692021935266</v>
      </c>
      <c r="C139">
        <v>-1.9679944447951518</v>
      </c>
      <c r="D139">
        <v>22.070452911574399</v>
      </c>
      <c r="E139">
        <v>3.4419007159153492</v>
      </c>
      <c r="F139">
        <v>6.9401211942607715</v>
      </c>
      <c r="G139">
        <f t="shared" si="6"/>
        <v>16.676234479778127</v>
      </c>
      <c r="H139">
        <f t="shared" si="7"/>
        <v>9.8958726278352511</v>
      </c>
    </row>
    <row r="140" spans="1:8" x14ac:dyDescent="0.35">
      <c r="A140">
        <f t="shared" si="8"/>
        <v>2720</v>
      </c>
      <c r="B140">
        <v>56.1781355032726</v>
      </c>
      <c r="C140">
        <v>-3.9643961871094007</v>
      </c>
      <c r="D140">
        <v>21.847767003910157</v>
      </c>
      <c r="E140">
        <v>2.8262921878687703</v>
      </c>
      <c r="F140">
        <v>3.2766655001565641</v>
      </c>
      <c r="G140">
        <f t="shared" si="6"/>
        <v>16.032892801619742</v>
      </c>
      <c r="H140">
        <f t="shared" si="7"/>
        <v>10.914395253974321</v>
      </c>
    </row>
    <row r="141" spans="1:8" x14ac:dyDescent="0.35">
      <c r="A141">
        <f t="shared" si="8"/>
        <v>2740</v>
      </c>
      <c r="B141">
        <v>50.03980187511057</v>
      </c>
      <c r="C141">
        <v>-1.5466195315952227</v>
      </c>
      <c r="D141">
        <v>20.37839069979486</v>
      </c>
      <c r="E141">
        <v>3.1960506647785381</v>
      </c>
      <c r="F141">
        <v>5.6010903799753269</v>
      </c>
      <c r="G141">
        <f t="shared" si="6"/>
        <v>15.533742817612815</v>
      </c>
      <c r="H141">
        <f t="shared" si="7"/>
        <v>9.3721762010407978</v>
      </c>
    </row>
    <row r="142" spans="1:8" x14ac:dyDescent="0.35">
      <c r="A142">
        <f t="shared" si="8"/>
        <v>2760</v>
      </c>
      <c r="B142">
        <v>50.117194410047759</v>
      </c>
      <c r="C142">
        <v>-2.5582349599141394</v>
      </c>
      <c r="D142">
        <v>20.50288439620558</v>
      </c>
      <c r="E142">
        <v>3.534340335142784</v>
      </c>
      <c r="F142">
        <v>5.2492954892895982</v>
      </c>
      <c r="G142">
        <f t="shared" si="6"/>
        <v>15.369095934154316</v>
      </c>
      <c r="H142">
        <f t="shared" si="7"/>
        <v>9.4806305849904273</v>
      </c>
    </row>
    <row r="143" spans="1:8" x14ac:dyDescent="0.35">
      <c r="A143">
        <f t="shared" si="8"/>
        <v>2780</v>
      </c>
      <c r="B143">
        <v>50.50415708473377</v>
      </c>
      <c r="C143">
        <v>-2.2489110535950969</v>
      </c>
      <c r="D143">
        <v>19.582332415703739</v>
      </c>
      <c r="E143">
        <v>3.3789631028243186</v>
      </c>
      <c r="F143">
        <v>6.0247177352513237</v>
      </c>
      <c r="G143">
        <f t="shared" si="6"/>
        <v>15.448251856983612</v>
      </c>
      <c r="H143">
        <f t="shared" si="7"/>
        <v>9.4701304501608625</v>
      </c>
    </row>
    <row r="144" spans="1:8" x14ac:dyDescent="0.35">
      <c r="A144">
        <f t="shared" si="8"/>
        <v>2800</v>
      </c>
      <c r="B144">
        <v>53.283654696621277</v>
      </c>
      <c r="C144">
        <v>-1.6018559434379152</v>
      </c>
      <c r="D144">
        <v>19.035261524434084</v>
      </c>
      <c r="E144">
        <v>3.1645818582330301</v>
      </c>
      <c r="F144">
        <v>4.5438638498517276</v>
      </c>
      <c r="G144">
        <f t="shared" si="6"/>
        <v>15.68510119714044</v>
      </c>
      <c r="H144">
        <f t="shared" si="7"/>
        <v>10.011504034850766</v>
      </c>
    </row>
    <row r="145" spans="1:8" x14ac:dyDescent="0.35">
      <c r="A145">
        <f t="shared" si="8"/>
        <v>2820</v>
      </c>
      <c r="B145">
        <v>51.50804882363348</v>
      </c>
      <c r="C145">
        <v>-1.2925320371188618</v>
      </c>
      <c r="D145">
        <v>18.239203240342984</v>
      </c>
      <c r="E145">
        <v>3.0426402328691626</v>
      </c>
      <c r="F145">
        <v>3.3816514099423469</v>
      </c>
      <c r="G145">
        <f t="shared" si="6"/>
        <v>14.975802333933823</v>
      </c>
      <c r="H145">
        <f t="shared" si="7"/>
        <v>9.7127190210750918</v>
      </c>
    </row>
    <row r="146" spans="1:8" x14ac:dyDescent="0.35">
      <c r="A146">
        <f t="shared" si="8"/>
        <v>2840</v>
      </c>
      <c r="B146">
        <v>50.579338404387066</v>
      </c>
      <c r="C146">
        <v>0.78751341455716539</v>
      </c>
      <c r="D146">
        <v>19.010713471620708</v>
      </c>
      <c r="E146">
        <v>2.1811816536857878</v>
      </c>
      <c r="F146">
        <v>2.7830475383566995</v>
      </c>
      <c r="G146">
        <f t="shared" si="6"/>
        <v>15.068358896521485</v>
      </c>
      <c r="H146">
        <f t="shared" si="7"/>
        <v>9.4803021717108535</v>
      </c>
    </row>
    <row r="147" spans="1:8" x14ac:dyDescent="0.35">
      <c r="A147">
        <f t="shared" si="8"/>
        <v>2860</v>
      </c>
      <c r="B147">
        <v>51.815407748098366</v>
      </c>
      <c r="C147">
        <v>-0.98320813079981939</v>
      </c>
      <c r="D147">
        <v>17.543090599849208</v>
      </c>
      <c r="E147">
        <v>2.1202108410038467</v>
      </c>
      <c r="F147">
        <v>2.8530381448805544</v>
      </c>
      <c r="G147">
        <f t="shared" si="6"/>
        <v>14.669707840606431</v>
      </c>
      <c r="H147">
        <f t="shared" si="7"/>
        <v>9.8239418925077757</v>
      </c>
    </row>
    <row r="148" spans="1:8" x14ac:dyDescent="0.35">
      <c r="A148">
        <f t="shared" si="8"/>
        <v>2880</v>
      </c>
      <c r="B148">
        <v>52.202370422784362</v>
      </c>
      <c r="C148">
        <v>0.30932390631905349</v>
      </c>
      <c r="D148">
        <v>17.169609510617022</v>
      </c>
      <c r="E148">
        <v>3.7172527731885778</v>
      </c>
      <c r="F148">
        <v>2.8180428416186269</v>
      </c>
      <c r="G148">
        <f t="shared" si="6"/>
        <v>15.243319890905529</v>
      </c>
      <c r="H148">
        <f t="shared" si="7"/>
        <v>9.6952152553160929</v>
      </c>
    </row>
    <row r="149" spans="1:8" x14ac:dyDescent="0.35">
      <c r="A149">
        <f t="shared" si="8"/>
        <v>2900</v>
      </c>
      <c r="B149">
        <v>54.1703520254732</v>
      </c>
      <c r="C149">
        <v>1.9127580329524594</v>
      </c>
      <c r="D149">
        <v>16.322701688555355</v>
      </c>
      <c r="E149">
        <v>2.5194713240500328</v>
      </c>
      <c r="F149">
        <v>1.7258210082331014</v>
      </c>
      <c r="G149">
        <f t="shared" si="6"/>
        <v>15.330220815852829</v>
      </c>
      <c r="H149">
        <f t="shared" si="7"/>
        <v>10.096445203290644</v>
      </c>
    </row>
    <row r="150" spans="1:8" x14ac:dyDescent="0.35">
      <c r="A150">
        <f t="shared" si="8"/>
        <v>2920</v>
      </c>
      <c r="B150">
        <v>52.549531222359825</v>
      </c>
      <c r="C150">
        <v>1.0968373208762079</v>
      </c>
      <c r="D150">
        <v>14.930476407567827</v>
      </c>
      <c r="E150">
        <v>2.334592085595149</v>
      </c>
      <c r="F150">
        <v>1.7258210082331014</v>
      </c>
      <c r="G150">
        <f t="shared" si="6"/>
        <v>14.527451608926421</v>
      </c>
      <c r="H150">
        <f t="shared" si="7"/>
        <v>9.845734956480559</v>
      </c>
    </row>
    <row r="151" spans="1:8" x14ac:dyDescent="0.35">
      <c r="A151">
        <f t="shared" si="8"/>
        <v>2940</v>
      </c>
      <c r="B151">
        <v>53.166460286573511</v>
      </c>
      <c r="C151">
        <v>2.2504892367906213</v>
      </c>
      <c r="D151">
        <v>15.7756307972857</v>
      </c>
      <c r="E151">
        <v>2.1202108410038467</v>
      </c>
      <c r="F151">
        <v>3.1348424290424148</v>
      </c>
      <c r="G151">
        <f t="shared" si="6"/>
        <v>15.289526718139218</v>
      </c>
      <c r="H151">
        <f t="shared" si="7"/>
        <v>9.8134655525016932</v>
      </c>
    </row>
    <row r="152" spans="1:8" x14ac:dyDescent="0.35">
      <c r="A152">
        <f t="shared" si="8"/>
        <v>2960</v>
      </c>
      <c r="B152">
        <v>50.73412347426148</v>
      </c>
      <c r="C152">
        <v>5.2869137049428723</v>
      </c>
      <c r="D152">
        <v>16.249057530115209</v>
      </c>
      <c r="E152">
        <v>2.8872630005506972</v>
      </c>
      <c r="F152">
        <v>1.4440167240712409</v>
      </c>
      <c r="G152">
        <f t="shared" si="6"/>
        <v>15.320274886788303</v>
      </c>
      <c r="H152">
        <f t="shared" si="7"/>
        <v>9.2271392390655969</v>
      </c>
    </row>
    <row r="153" spans="1:8" x14ac:dyDescent="0.35">
      <c r="A153">
        <f t="shared" si="8"/>
        <v>2980</v>
      </c>
      <c r="B153">
        <v>50.888908544135866</v>
      </c>
      <c r="C153">
        <v>5.0896408055047058</v>
      </c>
      <c r="D153">
        <v>12.342410268099796</v>
      </c>
      <c r="E153">
        <v>2.1516796475493689</v>
      </c>
      <c r="F153">
        <v>2.536238557456767</v>
      </c>
      <c r="G153">
        <f t="shared" si="6"/>
        <v>14.601775564549303</v>
      </c>
      <c r="H153">
        <f t="shared" si="7"/>
        <v>9.2545219506661738</v>
      </c>
    </row>
    <row r="154" spans="1:8" x14ac:dyDescent="0.35">
      <c r="A154">
        <f t="shared" si="8"/>
        <v>3000</v>
      </c>
      <c r="B154">
        <v>51.158676808774118</v>
      </c>
      <c r="C154">
        <v>4.1348399722239719</v>
      </c>
      <c r="D154">
        <v>11.570900036822087</v>
      </c>
      <c r="E154">
        <v>2.9797026197781458</v>
      </c>
      <c r="F154">
        <v>0.59860387158566086</v>
      </c>
      <c r="G154">
        <f t="shared" si="6"/>
        <v>14.088544661836798</v>
      </c>
      <c r="H154">
        <f t="shared" si="7"/>
        <v>9.4472068436580052</v>
      </c>
    </row>
    <row r="155" spans="1:8" x14ac:dyDescent="0.35">
      <c r="A155">
        <f t="shared" si="8"/>
        <v>3020</v>
      </c>
      <c r="B155">
        <v>49.847426145409521</v>
      </c>
      <c r="C155">
        <v>8.1560507543715666</v>
      </c>
      <c r="D155">
        <v>12.068874822464979</v>
      </c>
      <c r="E155">
        <v>3.3179922901423917</v>
      </c>
      <c r="F155">
        <v>2.3262667378851751</v>
      </c>
      <c r="G155">
        <f t="shared" si="6"/>
        <v>15.143322150054725</v>
      </c>
      <c r="H155">
        <f t="shared" si="7"/>
        <v>8.8508879717851343</v>
      </c>
    </row>
    <row r="156" spans="1:8" x14ac:dyDescent="0.35">
      <c r="A156">
        <f t="shared" si="8"/>
        <v>3040</v>
      </c>
      <c r="B156">
        <v>47.49248186803468</v>
      </c>
      <c r="C156">
        <v>6.9187551290953966</v>
      </c>
      <c r="D156">
        <v>11.644544195262222</v>
      </c>
      <c r="E156">
        <v>2.2126504602312957</v>
      </c>
      <c r="F156">
        <v>1.4808538853995947</v>
      </c>
      <c r="G156">
        <f t="shared" si="6"/>
        <v>13.94985710760464</v>
      </c>
      <c r="H156">
        <f t="shared" si="7"/>
        <v>8.5822392174581346</v>
      </c>
    </row>
    <row r="157" spans="1:8" x14ac:dyDescent="0.35">
      <c r="A157">
        <f t="shared" si="8"/>
        <v>3060</v>
      </c>
      <c r="B157">
        <v>47.607465062798539</v>
      </c>
      <c r="C157">
        <v>7.3685373398144129</v>
      </c>
      <c r="D157">
        <v>9.0073819501674528</v>
      </c>
      <c r="E157">
        <v>3.2255526709149565</v>
      </c>
      <c r="F157">
        <v>3.1348424290424148</v>
      </c>
      <c r="G157">
        <f t="shared" si="6"/>
        <v>14.068755890547555</v>
      </c>
      <c r="H157">
        <f t="shared" si="7"/>
        <v>8.4630992177178008</v>
      </c>
    </row>
    <row r="158" spans="1:8" x14ac:dyDescent="0.35">
      <c r="A158">
        <f t="shared" si="8"/>
        <v>3080</v>
      </c>
      <c r="B158">
        <v>48.03201839731117</v>
      </c>
      <c r="C158">
        <v>8.4653746606906086</v>
      </c>
      <c r="D158">
        <v>9.6543984850344557</v>
      </c>
      <c r="E158">
        <v>3.7172527731885778</v>
      </c>
      <c r="F158">
        <v>1.8676440793472509</v>
      </c>
      <c r="G158">
        <f t="shared" si="6"/>
        <v>14.347337679114412</v>
      </c>
      <c r="H158">
        <f t="shared" si="7"/>
        <v>8.5440632598534627</v>
      </c>
    </row>
    <row r="159" spans="1:8" x14ac:dyDescent="0.35">
      <c r="A159">
        <f t="shared" si="8"/>
        <v>3100</v>
      </c>
      <c r="B159">
        <v>46.873341588537066</v>
      </c>
      <c r="C159">
        <v>7.002398838457176</v>
      </c>
      <c r="D159">
        <v>9.580754326594306</v>
      </c>
      <c r="E159">
        <v>2.7967901817323519</v>
      </c>
      <c r="F159">
        <v>2.1844436667710387</v>
      </c>
      <c r="G159">
        <f t="shared" si="6"/>
        <v>13.687545720418388</v>
      </c>
      <c r="H159">
        <f t="shared" si="7"/>
        <v>8.4076866165618718</v>
      </c>
    </row>
    <row r="160" spans="1:8" x14ac:dyDescent="0.35">
      <c r="A160">
        <f t="shared" si="8"/>
        <v>3120</v>
      </c>
      <c r="B160">
        <v>49.345480275959694</v>
      </c>
      <c r="C160">
        <v>7.7899122530143305</v>
      </c>
      <c r="D160">
        <v>7.5643071312093424</v>
      </c>
      <c r="E160">
        <v>3.4714027220517676</v>
      </c>
      <c r="F160">
        <v>4.0170924428563488</v>
      </c>
      <c r="G160">
        <f t="shared" si="6"/>
        <v>14.437638965018298</v>
      </c>
      <c r="H160">
        <f t="shared" si="7"/>
        <v>8.7716545562456556</v>
      </c>
    </row>
    <row r="161" spans="1:8" x14ac:dyDescent="0.35">
      <c r="A161">
        <f t="shared" si="8"/>
        <v>3140</v>
      </c>
      <c r="B161">
        <v>47.722448257562363</v>
      </c>
      <c r="C161">
        <v>10.292910801085787</v>
      </c>
      <c r="D161">
        <v>7.7133488804334505</v>
      </c>
      <c r="E161">
        <v>2.5509401305955413</v>
      </c>
      <c r="F161">
        <v>3.8402740684802845</v>
      </c>
      <c r="G161">
        <f t="shared" si="6"/>
        <v>14.423984427631485</v>
      </c>
      <c r="H161">
        <f t="shared" si="7"/>
        <v>8.4376246599213438</v>
      </c>
    </row>
    <row r="162" spans="1:8" x14ac:dyDescent="0.35">
      <c r="A162">
        <f t="shared" si="8"/>
        <v>3160</v>
      </c>
      <c r="B162">
        <v>48.533964266761025</v>
      </c>
      <c r="C162">
        <v>9.4485827914904394</v>
      </c>
      <c r="D162">
        <v>7.4906629727691936</v>
      </c>
      <c r="E162">
        <v>1.9038627960034544</v>
      </c>
      <c r="F162">
        <v>4.157073655904072</v>
      </c>
      <c r="G162">
        <f t="shared" si="6"/>
        <v>14.306829296585637</v>
      </c>
      <c r="H162">
        <f t="shared" si="7"/>
        <v>8.6556645276515702</v>
      </c>
    </row>
    <row r="163" spans="1:8" x14ac:dyDescent="0.35">
      <c r="A163">
        <f t="shared" si="8"/>
        <v>3180</v>
      </c>
      <c r="B163">
        <v>46.216610649212818</v>
      </c>
      <c r="C163">
        <v>8.2681017612524421</v>
      </c>
      <c r="D163">
        <v>6.6192070978941251</v>
      </c>
      <c r="E163">
        <v>2.2421524663677141</v>
      </c>
      <c r="F163">
        <v>-3.4516420164662156</v>
      </c>
      <c r="G163">
        <f t="shared" si="6"/>
        <v>11.978885991652177</v>
      </c>
      <c r="H163">
        <f t="shared" si="7"/>
        <v>8.7966557325140311</v>
      </c>
    </row>
    <row r="164" spans="1:8" x14ac:dyDescent="0.35">
      <c r="A164">
        <f t="shared" si="8"/>
        <v>3200</v>
      </c>
      <c r="B164">
        <v>47.028126658411487</v>
      </c>
      <c r="C164">
        <v>12.598636449719077</v>
      </c>
      <c r="D164">
        <v>5.2760779225333598</v>
      </c>
      <c r="E164">
        <v>1.2292502556840532</v>
      </c>
      <c r="F164">
        <v>-0.24680898089993247</v>
      </c>
      <c r="G164">
        <f t="shared" si="6"/>
        <v>13.177056461089609</v>
      </c>
      <c r="H164">
        <f t="shared" si="7"/>
        <v>8.7510148600229858</v>
      </c>
    </row>
    <row r="165" spans="1:8" x14ac:dyDescent="0.35">
      <c r="A165">
        <f t="shared" si="8"/>
        <v>3220</v>
      </c>
      <c r="B165">
        <v>44.595789846099422</v>
      </c>
      <c r="C165">
        <v>10.011994192285844</v>
      </c>
      <c r="D165">
        <v>6.4947134014834056</v>
      </c>
      <c r="E165">
        <v>0.61364172763747471</v>
      </c>
      <c r="F165">
        <v>0.84541285248559328</v>
      </c>
      <c r="G165">
        <f t="shared" si="6"/>
        <v>12.512310403998347</v>
      </c>
      <c r="H165">
        <f t="shared" si="7"/>
        <v>8.214339665189943</v>
      </c>
    </row>
    <row r="166" spans="1:8" x14ac:dyDescent="0.35">
      <c r="A166">
        <f t="shared" si="8"/>
        <v>3240</v>
      </c>
      <c r="B166">
        <v>44.78816557580047</v>
      </c>
      <c r="C166">
        <v>10.26450350356669</v>
      </c>
      <c r="D166">
        <v>5.0025424768985323</v>
      </c>
      <c r="E166">
        <v>0.67657934072850523</v>
      </c>
      <c r="F166">
        <v>1.937634685871106</v>
      </c>
      <c r="G166">
        <f t="shared" si="6"/>
        <v>12.53388511657306</v>
      </c>
      <c r="H166">
        <f t="shared" si="7"/>
        <v>8.2313001593191739</v>
      </c>
    </row>
    <row r="167" spans="1:8" x14ac:dyDescent="0.35">
      <c r="A167">
        <f t="shared" si="8"/>
        <v>3260</v>
      </c>
      <c r="B167">
        <v>45.097735715549277</v>
      </c>
      <c r="C167">
        <v>9.0840224733287158</v>
      </c>
      <c r="D167">
        <v>6.0475881538110823</v>
      </c>
      <c r="E167">
        <v>0.15341043190936166</v>
      </c>
      <c r="F167">
        <v>3.0648518225185595</v>
      </c>
      <c r="G167">
        <f t="shared" si="6"/>
        <v>12.6895217194234</v>
      </c>
      <c r="H167">
        <f t="shared" si="7"/>
        <v>8.2377047700181905</v>
      </c>
    </row>
    <row r="168" spans="1:8" x14ac:dyDescent="0.35">
      <c r="A168">
        <f t="shared" si="8"/>
        <v>3280</v>
      </c>
      <c r="B168">
        <v>45.869449849637377</v>
      </c>
      <c r="C168">
        <v>10.404961807966663</v>
      </c>
      <c r="D168">
        <v>4.4800196384422497</v>
      </c>
      <c r="E168">
        <v>0.85949177877428529</v>
      </c>
      <c r="F168">
        <v>2.1144530602471834</v>
      </c>
      <c r="G168">
        <f t="shared" si="6"/>
        <v>12.745675227013553</v>
      </c>
      <c r="H168">
        <f t="shared" si="7"/>
        <v>8.4418264865895765</v>
      </c>
    </row>
    <row r="169" spans="1:8" x14ac:dyDescent="0.35">
      <c r="A169">
        <f t="shared" si="8"/>
        <v>3300</v>
      </c>
      <c r="B169">
        <v>43.204935432513729</v>
      </c>
      <c r="C169">
        <v>10.124045199166719</v>
      </c>
      <c r="D169">
        <v>4.6781574932931207</v>
      </c>
      <c r="E169">
        <v>0.42876248918259069</v>
      </c>
      <c r="F169">
        <v>2.9598659127327638</v>
      </c>
      <c r="G169">
        <f t="shared" si="6"/>
        <v>12.279153305377786</v>
      </c>
      <c r="H169">
        <f t="shared" si="7"/>
        <v>7.893365912154148</v>
      </c>
    </row>
    <row r="170" spans="1:8" x14ac:dyDescent="0.35">
      <c r="A170">
        <f t="shared" si="8"/>
        <v>3320</v>
      </c>
      <c r="B170">
        <v>45.444896515124718</v>
      </c>
      <c r="C170">
        <v>9.8431285903667725</v>
      </c>
      <c r="D170">
        <v>3.7821535656046774</v>
      </c>
      <c r="E170">
        <v>-0.70804814727401344</v>
      </c>
      <c r="F170">
        <v>0.81041754922365261</v>
      </c>
      <c r="G170">
        <f t="shared" si="6"/>
        <v>11.834509614609162</v>
      </c>
      <c r="H170">
        <f t="shared" si="7"/>
        <v>8.5945055267952171</v>
      </c>
    </row>
    <row r="171" spans="1:8" x14ac:dyDescent="0.35">
      <c r="A171">
        <f t="shared" si="8"/>
        <v>3340</v>
      </c>
      <c r="B171">
        <v>44.01645144171237</v>
      </c>
      <c r="C171">
        <v>10.7711003093239</v>
      </c>
      <c r="D171">
        <v>3.1105889779242881</v>
      </c>
      <c r="E171">
        <v>-0.61560852804657851</v>
      </c>
      <c r="F171">
        <v>1.374026117547386</v>
      </c>
      <c r="G171">
        <f t="shared" si="6"/>
        <v>11.731311663692273</v>
      </c>
      <c r="H171">
        <f t="shared" si="7"/>
        <v>8.2984604537884561</v>
      </c>
    </row>
    <row r="172" spans="1:8" x14ac:dyDescent="0.35">
      <c r="A172">
        <f t="shared" si="8"/>
        <v>3360</v>
      </c>
      <c r="B172">
        <v>41.004776225013281</v>
      </c>
      <c r="C172">
        <v>9.5622119815668274</v>
      </c>
      <c r="D172">
        <v>3.4086724763725043</v>
      </c>
      <c r="E172">
        <v>-0.55463771536465178</v>
      </c>
      <c r="F172">
        <v>1.199049601237735</v>
      </c>
      <c r="G172">
        <f t="shared" si="6"/>
        <v>10.924014513765139</v>
      </c>
      <c r="H172">
        <f t="shared" si="7"/>
        <v>7.7120733164039299</v>
      </c>
    </row>
    <row r="173" spans="1:8" x14ac:dyDescent="0.35">
      <c r="A173">
        <f t="shared" si="8"/>
        <v>3380</v>
      </c>
      <c r="B173">
        <v>44.171236511586784</v>
      </c>
      <c r="C173">
        <v>11.473391831323786</v>
      </c>
      <c r="D173">
        <v>1.7183636969367606</v>
      </c>
      <c r="E173">
        <v>0.33828967036424562</v>
      </c>
      <c r="F173">
        <v>2.4662479509328987</v>
      </c>
      <c r="G173">
        <f t="shared" si="6"/>
        <v>12.033505932228895</v>
      </c>
      <c r="H173">
        <f t="shared" si="7"/>
        <v>8.2700064166365372</v>
      </c>
    </row>
    <row r="174" spans="1:8" x14ac:dyDescent="0.35">
      <c r="A174">
        <f t="shared" si="8"/>
        <v>3400</v>
      </c>
      <c r="B174">
        <v>45.986644259685136</v>
      </c>
      <c r="C174">
        <v>10.995202323085673</v>
      </c>
      <c r="D174">
        <v>1.9655976574143925</v>
      </c>
      <c r="E174">
        <v>1.3511918810479064</v>
      </c>
      <c r="F174">
        <v>3.0648518225185595</v>
      </c>
      <c r="G174">
        <f t="shared" si="6"/>
        <v>12.672697588750333</v>
      </c>
      <c r="H174">
        <f t="shared" si="7"/>
        <v>8.508120279641874</v>
      </c>
    </row>
    <row r="175" spans="1:8" x14ac:dyDescent="0.35">
      <c r="A175">
        <f t="shared" si="8"/>
        <v>3420</v>
      </c>
      <c r="B175">
        <v>45.25252078542367</v>
      </c>
      <c r="C175">
        <v>9.8147212928476772</v>
      </c>
      <c r="D175">
        <v>1.6920622117795645</v>
      </c>
      <c r="E175">
        <v>-0.61560852804657851</v>
      </c>
      <c r="F175">
        <v>1.199049601237735</v>
      </c>
      <c r="G175">
        <f t="shared" si="6"/>
        <v>11.468549072648413</v>
      </c>
      <c r="H175">
        <f t="shared" si="7"/>
        <v>8.6347005468265063</v>
      </c>
    </row>
    <row r="176" spans="1:8" x14ac:dyDescent="0.35">
      <c r="A176">
        <f t="shared" si="8"/>
        <v>3440</v>
      </c>
      <c r="B176">
        <v>41.391738899699284</v>
      </c>
      <c r="C176">
        <v>8.351745470614242</v>
      </c>
      <c r="D176">
        <v>0.94685346565902606</v>
      </c>
      <c r="E176">
        <v>-1.2902210683659798</v>
      </c>
      <c r="F176">
        <v>1.5858397951853909</v>
      </c>
      <c r="G176">
        <f t="shared" si="6"/>
        <v>10.197191312558392</v>
      </c>
      <c r="H176">
        <f t="shared" si="7"/>
        <v>7.9630089726462776</v>
      </c>
    </row>
    <row r="177" spans="1:8" x14ac:dyDescent="0.35">
      <c r="A177">
        <f t="shared" si="8"/>
        <v>3460</v>
      </c>
      <c r="B177">
        <v>43.861666371837977</v>
      </c>
      <c r="C177">
        <v>8.5490183700524103</v>
      </c>
      <c r="D177">
        <v>-0.49622135329908512</v>
      </c>
      <c r="E177">
        <v>-1.1368106364566182</v>
      </c>
      <c r="F177">
        <v>0.74042694269979736</v>
      </c>
      <c r="G177">
        <f t="shared" si="6"/>
        <v>10.303615938966896</v>
      </c>
      <c r="H177">
        <f t="shared" si="7"/>
        <v>8.5679513042189921</v>
      </c>
    </row>
    <row r="178" spans="1:8" x14ac:dyDescent="0.35">
      <c r="A178">
        <f t="shared" si="8"/>
        <v>3480</v>
      </c>
      <c r="B178">
        <v>40.735007960375036</v>
      </c>
      <c r="C178">
        <v>7.396944637333509</v>
      </c>
      <c r="D178">
        <v>0.27353544563482812</v>
      </c>
      <c r="E178">
        <v>-1.4751003068208637</v>
      </c>
      <c r="F178">
        <v>0.74042694269979736</v>
      </c>
      <c r="G178">
        <f t="shared" si="6"/>
        <v>9.5341629358444617</v>
      </c>
      <c r="H178">
        <f t="shared" si="7"/>
        <v>7.9446627482735863</v>
      </c>
    </row>
    <row r="179" spans="1:8" x14ac:dyDescent="0.35">
      <c r="A179">
        <f t="shared" si="8"/>
        <v>3500</v>
      </c>
      <c r="B179">
        <v>39.189368476914929</v>
      </c>
      <c r="C179">
        <v>8.3249163562906361</v>
      </c>
      <c r="D179">
        <v>-0.86970244253125883</v>
      </c>
      <c r="E179">
        <v>-1.5380379199118943</v>
      </c>
      <c r="F179">
        <v>-1.0903799753190997</v>
      </c>
      <c r="G179">
        <f t="shared" si="6"/>
        <v>8.8032328990886626</v>
      </c>
      <c r="H179">
        <f t="shared" si="7"/>
        <v>7.8164479082664933</v>
      </c>
    </row>
    <row r="180" spans="1:8" x14ac:dyDescent="0.35">
      <c r="A180">
        <f t="shared" si="8"/>
        <v>3520</v>
      </c>
      <c r="B180">
        <v>42.665398903237239</v>
      </c>
      <c r="C180">
        <v>7.706268543652552</v>
      </c>
      <c r="D180">
        <v>-2.737107888692115</v>
      </c>
      <c r="E180">
        <v>-3.0426402328691768</v>
      </c>
      <c r="F180">
        <v>-0.31679958742378767</v>
      </c>
      <c r="G180">
        <f t="shared" si="6"/>
        <v>8.8550239475809427</v>
      </c>
      <c r="H180">
        <f t="shared" si="7"/>
        <v>8.6732790051908673</v>
      </c>
    </row>
    <row r="181" spans="1:8" x14ac:dyDescent="0.35">
      <c r="A181">
        <f t="shared" si="8"/>
        <v>3540</v>
      </c>
      <c r="B181">
        <v>40.348045285689018</v>
      </c>
      <c r="C181">
        <v>6.2717000189381933</v>
      </c>
      <c r="D181">
        <v>-1.4676228717714861</v>
      </c>
      <c r="E181">
        <v>-2.5509401305955555</v>
      </c>
      <c r="F181">
        <v>-0.10498590978579589</v>
      </c>
      <c r="G181">
        <f t="shared" si="6"/>
        <v>8.4992392784948727</v>
      </c>
      <c r="H181">
        <f t="shared" si="7"/>
        <v>8.1079771596338812</v>
      </c>
    </row>
    <row r="182" spans="1:8" x14ac:dyDescent="0.35">
      <c r="A182">
        <f t="shared" si="8"/>
        <v>3560</v>
      </c>
      <c r="B182">
        <v>43.127542897576504</v>
      </c>
      <c r="C182">
        <v>6.6362603370999391</v>
      </c>
      <c r="D182">
        <v>-1.8902000666304219</v>
      </c>
      <c r="E182">
        <v>0.64511053418298292</v>
      </c>
      <c r="F182">
        <v>-1.3021936529571045</v>
      </c>
      <c r="G182">
        <f t="shared" si="6"/>
        <v>9.4433040098543799</v>
      </c>
      <c r="H182">
        <f t="shared" si="7"/>
        <v>8.5552021797687914</v>
      </c>
    </row>
    <row r="183" spans="1:8" x14ac:dyDescent="0.35">
      <c r="A183">
        <f t="shared" si="8"/>
        <v>3580</v>
      </c>
      <c r="B183">
        <v>40.465239695736784</v>
      </c>
      <c r="C183">
        <v>6.9471624266144953</v>
      </c>
      <c r="D183">
        <v>-2.4618190107134654</v>
      </c>
      <c r="E183">
        <v>-2.1831484540948773</v>
      </c>
      <c r="F183">
        <v>-0.13998121304772349</v>
      </c>
      <c r="G183">
        <f t="shared" si="6"/>
        <v>8.525490688899044</v>
      </c>
      <c r="H183">
        <f t="shared" si="7"/>
        <v>8.1643279476537689</v>
      </c>
    </row>
    <row r="184" spans="1:8" x14ac:dyDescent="0.35">
      <c r="A184">
        <f t="shared" si="8"/>
        <v>3600</v>
      </c>
      <c r="B184">
        <v>39.576331151600932</v>
      </c>
      <c r="C184">
        <v>5.7366959156618869</v>
      </c>
      <c r="D184">
        <v>-2.0392418158545293</v>
      </c>
      <c r="E184">
        <v>-1.6599795452757478</v>
      </c>
      <c r="F184">
        <v>0.74042694269979736</v>
      </c>
      <c r="G184">
        <f t="shared" si="6"/>
        <v>8.4708465297664688</v>
      </c>
      <c r="H184">
        <f t="shared" si="7"/>
        <v>7.8989927653068728</v>
      </c>
    </row>
    <row r="186" spans="1:8" s="1" customFormat="1" x14ac:dyDescent="0.35">
      <c r="A186" s="6" t="s">
        <v>184</v>
      </c>
      <c r="B186" s="1">
        <f>MAX(B4:B184)</f>
        <v>75.871218821864517</v>
      </c>
      <c r="C186" s="1">
        <f t="shared" ref="C186:F186" si="9">MAX(C4:C184)</f>
        <v>21.794709929928683</v>
      </c>
      <c r="D186" s="1">
        <f t="shared" si="9"/>
        <v>37.921481299644064</v>
      </c>
      <c r="E186" s="1">
        <f t="shared" si="9"/>
        <v>33.834867437652413</v>
      </c>
      <c r="F186" s="1">
        <f t="shared" si="9"/>
        <v>36.914519367137558</v>
      </c>
    </row>
  </sheetData>
  <pageMargins left="0.7" right="0.7" top="0.75" bottom="0.75" header="0.3" footer="0.3"/>
  <pageSetup orientation="portrait" horizontalDpi="1200" verticalDpi="1200"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187"/>
  <sheetViews>
    <sheetView workbookViewId="0">
      <pane xSplit="1" ySplit="4" topLeftCell="B83" activePane="bottomRight" state="frozen"/>
      <selection pane="topRight" activeCell="B1" sqref="B1"/>
      <selection pane="bottomLeft" activeCell="A2" sqref="A2"/>
      <selection pane="bottomRight" activeCell="J3" sqref="J3"/>
    </sheetView>
  </sheetViews>
  <sheetFormatPr defaultRowHeight="14.5" x14ac:dyDescent="0.35"/>
  <sheetData>
    <row r="1" spans="1:14" x14ac:dyDescent="0.35">
      <c r="A1" t="s">
        <v>185</v>
      </c>
    </row>
    <row r="3" spans="1:14" x14ac:dyDescent="0.35">
      <c r="J3" s="2" t="s">
        <v>88</v>
      </c>
    </row>
    <row r="4" spans="1:14" x14ac:dyDescent="0.35">
      <c r="A4" s="2" t="s">
        <v>20</v>
      </c>
      <c r="B4" s="2" t="s">
        <v>33</v>
      </c>
      <c r="C4" s="2" t="s">
        <v>83</v>
      </c>
      <c r="D4" s="2" t="s">
        <v>40</v>
      </c>
      <c r="E4" s="2" t="s">
        <v>38</v>
      </c>
      <c r="F4" s="2" t="s">
        <v>39</v>
      </c>
      <c r="G4" s="2" t="s">
        <v>8</v>
      </c>
      <c r="H4" s="2" t="s">
        <v>9</v>
      </c>
      <c r="I4" s="2"/>
      <c r="J4" s="2" t="s">
        <v>33</v>
      </c>
      <c r="K4" s="2" t="s">
        <v>83</v>
      </c>
      <c r="L4" s="2" t="s">
        <v>40</v>
      </c>
      <c r="M4" s="2" t="s">
        <v>38</v>
      </c>
      <c r="N4" s="2" t="s">
        <v>39</v>
      </c>
    </row>
    <row r="5" spans="1:14" x14ac:dyDescent="0.35">
      <c r="A5">
        <v>0</v>
      </c>
      <c r="C5">
        <v>-10.809096135926561</v>
      </c>
      <c r="D5">
        <v>-11.883349012229532</v>
      </c>
      <c r="E5">
        <v>-5.2512530988183794</v>
      </c>
      <c r="F5">
        <v>4.9341428277423383</v>
      </c>
      <c r="G5">
        <f t="shared" ref="G5:G36" si="0">AVERAGE(B5:F5)</f>
        <v>-5.7523888548080331</v>
      </c>
      <c r="H5">
        <f t="shared" ref="H5:H36" si="1">_xlfn.STDEV.S(B5:F5)/SQRT(COUNT(B5:F5))</f>
        <v>3.8472074009044879</v>
      </c>
      <c r="J5">
        <f>ABS(B5)</f>
        <v>0</v>
      </c>
      <c r="K5">
        <f>ABS(C5)</f>
        <v>10.809096135926561</v>
      </c>
      <c r="L5">
        <f>ABS(D5)</f>
        <v>11.883349012229532</v>
      </c>
      <c r="M5">
        <f>ABS(E5)</f>
        <v>5.2512530988183794</v>
      </c>
      <c r="N5">
        <f>ABS(F5)</f>
        <v>4.9341428277423383</v>
      </c>
    </row>
    <row r="6" spans="1:14" x14ac:dyDescent="0.35">
      <c r="A6">
        <f>A5+20</f>
        <v>20</v>
      </c>
      <c r="B6">
        <v>-37.718360071301255</v>
      </c>
      <c r="C6">
        <v>-10.60092388826107</v>
      </c>
      <c r="D6">
        <v>-11.823142050799621</v>
      </c>
      <c r="E6">
        <v>-4.060583030237229</v>
      </c>
      <c r="F6">
        <v>4.1829594566783292</v>
      </c>
      <c r="G6">
        <f t="shared" si="0"/>
        <v>-12.004009916784167</v>
      </c>
      <c r="H6">
        <f t="shared" si="1"/>
        <v>7.0297410181913005</v>
      </c>
      <c r="J6">
        <f t="shared" ref="J6:M69" si="2">ABS(B6)</f>
        <v>37.718360071301255</v>
      </c>
      <c r="K6">
        <f t="shared" si="2"/>
        <v>10.60092388826107</v>
      </c>
      <c r="L6">
        <f t="shared" si="2"/>
        <v>11.823142050799621</v>
      </c>
      <c r="M6">
        <f t="shared" si="2"/>
        <v>4.060583030237229</v>
      </c>
      <c r="N6">
        <f t="shared" ref="N6:N69" si="3">ABS(F6)</f>
        <v>4.1829594566783292</v>
      </c>
    </row>
    <row r="7" spans="1:14" x14ac:dyDescent="0.35">
      <c r="A7">
        <f t="shared" ref="A7:A70" si="4">A6+20</f>
        <v>40</v>
      </c>
      <c r="B7">
        <v>-38.607843137254896</v>
      </c>
      <c r="C7">
        <v>-9.7325482265707066</v>
      </c>
      <c r="D7">
        <v>-13.345249294449665</v>
      </c>
      <c r="E7">
        <v>-5.1463004180011964</v>
      </c>
      <c r="F7">
        <v>3.9874459765383876</v>
      </c>
      <c r="G7">
        <f t="shared" si="0"/>
        <v>-12.568899019947615</v>
      </c>
      <c r="H7">
        <f t="shared" si="1"/>
        <v>7.1269970743797302</v>
      </c>
      <c r="J7">
        <f t="shared" si="2"/>
        <v>38.607843137254896</v>
      </c>
      <c r="K7">
        <f t="shared" si="2"/>
        <v>9.7325482265707066</v>
      </c>
      <c r="L7">
        <f t="shared" si="2"/>
        <v>13.345249294449665</v>
      </c>
      <c r="M7">
        <f t="shared" si="2"/>
        <v>5.1463004180011964</v>
      </c>
      <c r="N7">
        <f t="shared" si="3"/>
        <v>3.9874459765383876</v>
      </c>
    </row>
    <row r="8" spans="1:14" x14ac:dyDescent="0.35">
      <c r="A8">
        <f t="shared" si="4"/>
        <v>60</v>
      </c>
      <c r="B8">
        <v>-39.140819964349369</v>
      </c>
      <c r="C8">
        <v>-11.429647693253237</v>
      </c>
      <c r="D8">
        <v>-13.589840075258699</v>
      </c>
      <c r="E8">
        <v>-7.7031648661853289</v>
      </c>
      <c r="F8">
        <v>0.58825547094738895</v>
      </c>
      <c r="G8">
        <f t="shared" si="0"/>
        <v>-14.255043425619849</v>
      </c>
      <c r="H8">
        <f t="shared" si="1"/>
        <v>6.6744957310189346</v>
      </c>
      <c r="J8">
        <f t="shared" si="2"/>
        <v>39.140819964349369</v>
      </c>
      <c r="K8">
        <f t="shared" si="2"/>
        <v>11.429647693253237</v>
      </c>
      <c r="L8">
        <f t="shared" si="2"/>
        <v>13.589840075258699</v>
      </c>
      <c r="M8">
        <f t="shared" si="2"/>
        <v>7.7031648661853289</v>
      </c>
      <c r="N8">
        <f t="shared" si="3"/>
        <v>0.58825547094738895</v>
      </c>
    </row>
    <row r="9" spans="1:14" x14ac:dyDescent="0.35">
      <c r="A9">
        <f t="shared" si="4"/>
        <v>80</v>
      </c>
      <c r="B9">
        <v>-37.777183600713023</v>
      </c>
      <c r="C9">
        <v>-9.1100140764091257</v>
      </c>
      <c r="D9">
        <v>-12.158043273753522</v>
      </c>
      <c r="E9">
        <v>-6.9666865714854449</v>
      </c>
      <c r="F9">
        <v>-0.55566989092405517</v>
      </c>
      <c r="G9">
        <f t="shared" si="0"/>
        <v>-13.313519482657032</v>
      </c>
      <c r="H9">
        <f t="shared" si="1"/>
        <v>6.4051559671032603</v>
      </c>
      <c r="J9">
        <f t="shared" si="2"/>
        <v>37.777183600713023</v>
      </c>
      <c r="K9">
        <f t="shared" si="2"/>
        <v>9.1100140764091257</v>
      </c>
      <c r="L9">
        <f t="shared" si="2"/>
        <v>12.158043273753522</v>
      </c>
      <c r="M9">
        <f t="shared" si="2"/>
        <v>6.9666865714854449</v>
      </c>
      <c r="N9">
        <f t="shared" si="3"/>
        <v>0.55566989092405517</v>
      </c>
    </row>
    <row r="10" spans="1:14" x14ac:dyDescent="0.35">
      <c r="A10">
        <f t="shared" si="4"/>
        <v>100</v>
      </c>
      <c r="B10">
        <v>-36.650623885918002</v>
      </c>
      <c r="C10">
        <v>-10.394734233430485</v>
      </c>
      <c r="D10">
        <v>-11.333960489181564</v>
      </c>
      <c r="E10">
        <v>-7.9836418580243551</v>
      </c>
      <c r="F10">
        <v>-3.5621184057076185</v>
      </c>
      <c r="G10">
        <f t="shared" si="0"/>
        <v>-13.985015774452403</v>
      </c>
      <c r="H10">
        <f t="shared" si="1"/>
        <v>5.8236641608873274</v>
      </c>
      <c r="J10">
        <f t="shared" si="2"/>
        <v>36.650623885918002</v>
      </c>
      <c r="K10">
        <f t="shared" si="2"/>
        <v>10.394734233430485</v>
      </c>
      <c r="L10">
        <f t="shared" si="2"/>
        <v>11.333960489181564</v>
      </c>
      <c r="M10">
        <f t="shared" si="2"/>
        <v>7.9836418580243551</v>
      </c>
      <c r="N10">
        <f t="shared" si="3"/>
        <v>3.5621184057076185</v>
      </c>
    </row>
    <row r="11" spans="1:14" x14ac:dyDescent="0.35">
      <c r="A11">
        <f t="shared" si="4"/>
        <v>120</v>
      </c>
      <c r="B11">
        <v>-36.089126559714799</v>
      </c>
      <c r="C11">
        <v>-8.2832728642518632</v>
      </c>
      <c r="D11">
        <v>-11.091251175917208</v>
      </c>
      <c r="E11">
        <v>-8.4740242114977473</v>
      </c>
      <c r="F11">
        <v>-2.6805927145503232</v>
      </c>
      <c r="G11">
        <f t="shared" si="0"/>
        <v>-13.323653505186389</v>
      </c>
      <c r="H11">
        <f t="shared" si="1"/>
        <v>5.8542696719619558</v>
      </c>
      <c r="J11">
        <f t="shared" si="2"/>
        <v>36.089126559714799</v>
      </c>
      <c r="K11">
        <f t="shared" si="2"/>
        <v>8.2832728642518632</v>
      </c>
      <c r="L11">
        <f t="shared" si="2"/>
        <v>11.091251175917208</v>
      </c>
      <c r="M11">
        <f t="shared" si="2"/>
        <v>8.4740242114977473</v>
      </c>
      <c r="N11">
        <f t="shared" si="3"/>
        <v>2.6805927145503232</v>
      </c>
    </row>
    <row r="12" spans="1:14" x14ac:dyDescent="0.35">
      <c r="A12">
        <f t="shared" si="4"/>
        <v>140</v>
      </c>
      <c r="B12">
        <v>-35.999999999999993</v>
      </c>
      <c r="C12">
        <v>-6.9152838081643155</v>
      </c>
      <c r="D12">
        <v>-10.421448730009411</v>
      </c>
      <c r="E12">
        <v>-9.2430740278305503</v>
      </c>
      <c r="F12">
        <v>-1.634424092748856</v>
      </c>
      <c r="G12">
        <f t="shared" si="0"/>
        <v>-12.842846131750624</v>
      </c>
      <c r="H12">
        <f t="shared" si="1"/>
        <v>5.9826416387724475</v>
      </c>
      <c r="J12">
        <f t="shared" si="2"/>
        <v>35.999999999999993</v>
      </c>
      <c r="K12">
        <f t="shared" si="2"/>
        <v>6.9152838081643155</v>
      </c>
      <c r="L12">
        <f t="shared" si="2"/>
        <v>10.421448730009411</v>
      </c>
      <c r="M12">
        <f t="shared" si="2"/>
        <v>9.2430740278305503</v>
      </c>
      <c r="N12">
        <f t="shared" si="3"/>
        <v>1.634424092748856</v>
      </c>
    </row>
    <row r="13" spans="1:14" x14ac:dyDescent="0.35">
      <c r="A13">
        <f t="shared" si="4"/>
        <v>160</v>
      </c>
      <c r="B13">
        <v>-35.258467023172905</v>
      </c>
      <c r="C13">
        <v>-7.7440076131564837</v>
      </c>
      <c r="D13">
        <v>-11.213546566321734</v>
      </c>
      <c r="E13">
        <v>-7.8786891772071721</v>
      </c>
      <c r="F13">
        <v>-2.2226795636962327</v>
      </c>
      <c r="G13">
        <f t="shared" si="0"/>
        <v>-12.863477988710907</v>
      </c>
      <c r="H13">
        <f t="shared" si="1"/>
        <v>5.7816152375245755</v>
      </c>
      <c r="J13">
        <f t="shared" si="2"/>
        <v>35.258467023172905</v>
      </c>
      <c r="K13">
        <f t="shared" si="2"/>
        <v>7.7440076131564837</v>
      </c>
      <c r="L13">
        <f t="shared" si="2"/>
        <v>11.213546566321734</v>
      </c>
      <c r="M13">
        <f t="shared" si="2"/>
        <v>7.8786891772071721</v>
      </c>
      <c r="N13">
        <f t="shared" si="3"/>
        <v>2.2226795636962327</v>
      </c>
    </row>
    <row r="14" spans="1:14" x14ac:dyDescent="0.35">
      <c r="A14">
        <f t="shared" si="4"/>
        <v>180</v>
      </c>
      <c r="B14">
        <v>-35.525846702317288</v>
      </c>
      <c r="C14">
        <v>-7.9501972679870692</v>
      </c>
      <c r="D14">
        <v>-10.024459078080895</v>
      </c>
      <c r="E14">
        <v>-8.122975589454061</v>
      </c>
      <c r="F14">
        <v>-2.7783494546202876</v>
      </c>
      <c r="G14">
        <f t="shared" si="0"/>
        <v>-12.880365618491918</v>
      </c>
      <c r="H14">
        <f t="shared" si="1"/>
        <v>5.7877632385632678</v>
      </c>
      <c r="J14">
        <f t="shared" si="2"/>
        <v>35.525846702317288</v>
      </c>
      <c r="K14">
        <f t="shared" si="2"/>
        <v>7.9501972679870692</v>
      </c>
      <c r="L14">
        <f t="shared" si="2"/>
        <v>10.024459078080895</v>
      </c>
      <c r="M14">
        <f t="shared" si="2"/>
        <v>8.122975589454061</v>
      </c>
      <c r="N14">
        <f t="shared" si="3"/>
        <v>2.7783494546202876</v>
      </c>
    </row>
    <row r="15" spans="1:14" x14ac:dyDescent="0.35">
      <c r="A15">
        <f t="shared" si="4"/>
        <v>200</v>
      </c>
      <c r="B15">
        <v>-32.532976827094487</v>
      </c>
      <c r="C15">
        <v>-7.2463768115942049</v>
      </c>
      <c r="D15">
        <v>-9.841956726246476</v>
      </c>
      <c r="E15">
        <v>-8.5084052621102693</v>
      </c>
      <c r="F15">
        <v>-1.895108732935441</v>
      </c>
      <c r="G15">
        <f t="shared" si="0"/>
        <v>-12.004964871996176</v>
      </c>
      <c r="H15">
        <f t="shared" si="1"/>
        <v>5.3063978349433443</v>
      </c>
      <c r="J15">
        <f t="shared" si="2"/>
        <v>32.532976827094487</v>
      </c>
      <c r="K15">
        <f t="shared" si="2"/>
        <v>7.2463768115942049</v>
      </c>
      <c r="L15">
        <f t="shared" si="2"/>
        <v>9.841956726246476</v>
      </c>
      <c r="M15">
        <f t="shared" si="2"/>
        <v>8.5084052621102693</v>
      </c>
      <c r="N15">
        <f t="shared" si="3"/>
        <v>1.895108732935441</v>
      </c>
    </row>
    <row r="16" spans="1:14" x14ac:dyDescent="0.35">
      <c r="A16">
        <f t="shared" si="4"/>
        <v>220</v>
      </c>
      <c r="B16">
        <v>-30.636363636363644</v>
      </c>
      <c r="C16">
        <v>-7.4961835087927975</v>
      </c>
      <c r="D16">
        <v>-10.086547507055498</v>
      </c>
      <c r="E16">
        <v>-7.0028771510775707</v>
      </c>
      <c r="F16">
        <v>-3.2019619949235052</v>
      </c>
      <c r="G16">
        <f t="shared" si="0"/>
        <v>-11.684786759642604</v>
      </c>
      <c r="H16">
        <f t="shared" si="1"/>
        <v>4.8638442902066279</v>
      </c>
      <c r="J16">
        <f t="shared" si="2"/>
        <v>30.636363636363644</v>
      </c>
      <c r="K16">
        <f t="shared" si="2"/>
        <v>7.4961835087927975</v>
      </c>
      <c r="L16">
        <f t="shared" si="2"/>
        <v>10.086547507055498</v>
      </c>
      <c r="M16">
        <f t="shared" si="2"/>
        <v>7.0028771510775707</v>
      </c>
      <c r="N16">
        <f t="shared" si="3"/>
        <v>3.2019619949235052</v>
      </c>
    </row>
    <row r="17" spans="1:14" x14ac:dyDescent="0.35">
      <c r="A17">
        <f t="shared" si="4"/>
        <v>240</v>
      </c>
      <c r="B17">
        <v>-29.570409982174684</v>
      </c>
      <c r="C17">
        <v>-7.2047423620611051</v>
      </c>
      <c r="D17">
        <v>-9.1100658513640624</v>
      </c>
      <c r="E17">
        <v>-6.7929717894432047</v>
      </c>
      <c r="F17">
        <v>-1.536667352678879</v>
      </c>
      <c r="G17">
        <f t="shared" si="0"/>
        <v>-10.842971467544388</v>
      </c>
      <c r="H17">
        <f t="shared" si="1"/>
        <v>4.8475066781223504</v>
      </c>
      <c r="J17">
        <f t="shared" si="2"/>
        <v>29.570409982174684</v>
      </c>
      <c r="K17">
        <f t="shared" si="2"/>
        <v>7.2047423620611051</v>
      </c>
      <c r="L17">
        <f t="shared" si="2"/>
        <v>9.1100658513640624</v>
      </c>
      <c r="M17">
        <f t="shared" si="2"/>
        <v>6.7929717894432047</v>
      </c>
      <c r="N17">
        <f t="shared" si="3"/>
        <v>1.536667352678879</v>
      </c>
    </row>
    <row r="18" spans="1:14" x14ac:dyDescent="0.35">
      <c r="A18">
        <f t="shared" si="4"/>
        <v>260</v>
      </c>
      <c r="B18">
        <v>-28.918003565062385</v>
      </c>
      <c r="C18">
        <v>-6.9985527072305178</v>
      </c>
      <c r="D18">
        <v>-8.410159924741297</v>
      </c>
      <c r="E18">
        <v>-6.3025894359698116</v>
      </c>
      <c r="F18">
        <v>-3.3014337655210215</v>
      </c>
      <c r="G18">
        <f t="shared" si="0"/>
        <v>-10.786147879705007</v>
      </c>
      <c r="H18">
        <f t="shared" si="1"/>
        <v>4.6091139508411239</v>
      </c>
      <c r="J18">
        <f t="shared" si="2"/>
        <v>28.918003565062385</v>
      </c>
      <c r="K18">
        <f t="shared" si="2"/>
        <v>6.9985527072305178</v>
      </c>
      <c r="L18">
        <f t="shared" si="2"/>
        <v>8.410159924741297</v>
      </c>
      <c r="M18">
        <f t="shared" si="2"/>
        <v>6.3025894359698116</v>
      </c>
      <c r="N18">
        <f t="shared" si="3"/>
        <v>3.3014337655210215</v>
      </c>
    </row>
    <row r="19" spans="1:14" x14ac:dyDescent="0.35">
      <c r="A19">
        <f t="shared" si="4"/>
        <v>280</v>
      </c>
      <c r="B19">
        <v>-26.992869875222819</v>
      </c>
      <c r="C19">
        <v>-9.4827415293721149</v>
      </c>
      <c r="D19">
        <v>-9.2925682031984955</v>
      </c>
      <c r="E19">
        <v>-3.850677668602863</v>
      </c>
      <c r="F19">
        <v>-1.2090965219180871</v>
      </c>
      <c r="G19">
        <f t="shared" si="0"/>
        <v>-10.165590759662875</v>
      </c>
      <c r="H19">
        <f t="shared" si="1"/>
        <v>4.4971251387234101</v>
      </c>
      <c r="J19">
        <f t="shared" si="2"/>
        <v>26.992869875222819</v>
      </c>
      <c r="K19">
        <f t="shared" si="2"/>
        <v>9.4827415293721149</v>
      </c>
      <c r="L19">
        <f t="shared" si="2"/>
        <v>9.2925682031984955</v>
      </c>
      <c r="M19">
        <f t="shared" si="2"/>
        <v>3.850677668602863</v>
      </c>
      <c r="N19">
        <f t="shared" si="3"/>
        <v>1.2090965219180871</v>
      </c>
    </row>
    <row r="20" spans="1:14" x14ac:dyDescent="0.35">
      <c r="A20">
        <f t="shared" si="4"/>
        <v>300</v>
      </c>
      <c r="B20">
        <v>0</v>
      </c>
      <c r="C20">
        <v>0</v>
      </c>
      <c r="D20">
        <v>0</v>
      </c>
      <c r="E20">
        <v>0</v>
      </c>
      <c r="F20">
        <v>0</v>
      </c>
      <c r="G20">
        <f t="shared" si="0"/>
        <v>0</v>
      </c>
      <c r="H20">
        <f t="shared" si="1"/>
        <v>0</v>
      </c>
      <c r="J20">
        <f t="shared" si="2"/>
        <v>0</v>
      </c>
      <c r="K20">
        <f t="shared" si="2"/>
        <v>0</v>
      </c>
      <c r="L20">
        <f t="shared" si="2"/>
        <v>0</v>
      </c>
      <c r="M20">
        <f t="shared" si="2"/>
        <v>0</v>
      </c>
      <c r="N20">
        <f t="shared" si="3"/>
        <v>0</v>
      </c>
    </row>
    <row r="21" spans="1:14" x14ac:dyDescent="0.35">
      <c r="A21">
        <f t="shared" si="4"/>
        <v>320</v>
      </c>
      <c r="B21">
        <v>-1.2442067736185389</v>
      </c>
      <c r="C21">
        <v>9.2745692817066097</v>
      </c>
      <c r="D21">
        <v>1.9492003762935115</v>
      </c>
      <c r="E21">
        <v>-0.94457412735464685</v>
      </c>
      <c r="F21">
        <v>0</v>
      </c>
      <c r="G21">
        <f t="shared" si="0"/>
        <v>1.8069977514053872</v>
      </c>
      <c r="H21">
        <f t="shared" si="1"/>
        <v>1.9484748378896768</v>
      </c>
      <c r="J21">
        <f t="shared" si="2"/>
        <v>1.2442067736185389</v>
      </c>
      <c r="K21">
        <f t="shared" si="2"/>
        <v>9.2745692817066097</v>
      </c>
      <c r="L21">
        <f t="shared" si="2"/>
        <v>1.9492003762935115</v>
      </c>
      <c r="M21">
        <f t="shared" si="2"/>
        <v>0.94457412735464685</v>
      </c>
      <c r="N21">
        <f t="shared" si="3"/>
        <v>0</v>
      </c>
    </row>
    <row r="22" spans="1:14" x14ac:dyDescent="0.35">
      <c r="A22">
        <f t="shared" si="4"/>
        <v>340</v>
      </c>
      <c r="B22">
        <v>0.74153297682708874</v>
      </c>
      <c r="C22">
        <v>7.6191042645571807</v>
      </c>
      <c r="D22">
        <v>1.1571025399811892</v>
      </c>
      <c r="E22">
        <v>1.4367660098076545</v>
      </c>
      <c r="F22">
        <v>-2.3204363037662099</v>
      </c>
      <c r="G22">
        <f t="shared" si="0"/>
        <v>1.7268138974813805</v>
      </c>
      <c r="H22">
        <f t="shared" si="1"/>
        <v>1.6198579762134548</v>
      </c>
      <c r="J22">
        <f t="shared" si="2"/>
        <v>0.74153297682708874</v>
      </c>
      <c r="K22">
        <f t="shared" si="2"/>
        <v>7.6191042645571807</v>
      </c>
      <c r="L22">
        <f t="shared" si="2"/>
        <v>1.1571025399811892</v>
      </c>
      <c r="M22">
        <f t="shared" si="2"/>
        <v>1.4367660098076545</v>
      </c>
      <c r="N22">
        <f t="shared" si="3"/>
        <v>2.3204363037662099</v>
      </c>
    </row>
    <row r="23" spans="1:14" x14ac:dyDescent="0.35">
      <c r="A23">
        <f t="shared" si="4"/>
        <v>360</v>
      </c>
      <c r="B23">
        <v>-0.20677361853832379</v>
      </c>
      <c r="C23">
        <v>2.7320129265052842</v>
      </c>
      <c r="D23">
        <v>0.63969896519285685</v>
      </c>
      <c r="E23">
        <v>0.77085934531241873</v>
      </c>
      <c r="F23">
        <v>-1.2416821019414088</v>
      </c>
      <c r="G23">
        <f t="shared" si="0"/>
        <v>0.53882310330616545</v>
      </c>
      <c r="H23">
        <f t="shared" si="1"/>
        <v>0.65575192013591932</v>
      </c>
      <c r="J23">
        <f t="shared" si="2"/>
        <v>0.20677361853832379</v>
      </c>
      <c r="K23">
        <f t="shared" si="2"/>
        <v>2.7320129265052842</v>
      </c>
      <c r="L23">
        <f t="shared" si="2"/>
        <v>0.63969896519285685</v>
      </c>
      <c r="M23">
        <f t="shared" si="2"/>
        <v>0.77085934531241873</v>
      </c>
      <c r="N23">
        <f t="shared" si="3"/>
        <v>1.2416821019414088</v>
      </c>
    </row>
    <row r="24" spans="1:14" x14ac:dyDescent="0.35">
      <c r="A24">
        <f t="shared" si="4"/>
        <v>380</v>
      </c>
      <c r="B24">
        <v>1.7183600713012452</v>
      </c>
      <c r="C24">
        <v>8.9851107278098219</v>
      </c>
      <c r="D24">
        <v>-9.2191909689556886E-2</v>
      </c>
      <c r="E24">
        <v>1.6810524220545429</v>
      </c>
      <c r="F24">
        <v>0.58825547094738895</v>
      </c>
      <c r="G24">
        <f t="shared" si="0"/>
        <v>2.5761173564846884</v>
      </c>
      <c r="H24">
        <f t="shared" si="1"/>
        <v>1.6383460264355703</v>
      </c>
      <c r="J24">
        <f t="shared" si="2"/>
        <v>1.7183600713012452</v>
      </c>
      <c r="K24">
        <f t="shared" si="2"/>
        <v>8.9851107278098219</v>
      </c>
      <c r="L24">
        <f t="shared" si="2"/>
        <v>9.2191909689556886E-2</v>
      </c>
      <c r="M24">
        <f t="shared" si="2"/>
        <v>1.6810524220545429</v>
      </c>
      <c r="N24">
        <f t="shared" si="3"/>
        <v>0.58825547094738895</v>
      </c>
    </row>
    <row r="25" spans="1:14" x14ac:dyDescent="0.35">
      <c r="A25">
        <f t="shared" si="4"/>
        <v>400</v>
      </c>
      <c r="B25">
        <v>0.71122994652406579</v>
      </c>
      <c r="C25">
        <v>8.5707488253137463</v>
      </c>
      <c r="D25">
        <v>1.0047036688617101</v>
      </c>
      <c r="E25">
        <v>3.8524871975824784</v>
      </c>
      <c r="F25">
        <v>-0.39274199080743499</v>
      </c>
      <c r="G25">
        <f t="shared" si="0"/>
        <v>2.7492855294949132</v>
      </c>
      <c r="H25">
        <f t="shared" si="1"/>
        <v>1.6151789713697895</v>
      </c>
      <c r="J25">
        <f t="shared" si="2"/>
        <v>0.71122994652406579</v>
      </c>
      <c r="K25">
        <f t="shared" si="2"/>
        <v>8.5707488253137463</v>
      </c>
      <c r="L25">
        <f t="shared" si="2"/>
        <v>1.0047036688617101</v>
      </c>
      <c r="M25">
        <f t="shared" si="2"/>
        <v>3.8524871975824784</v>
      </c>
      <c r="N25">
        <f t="shared" si="3"/>
        <v>0.39274199080743499</v>
      </c>
    </row>
    <row r="26" spans="1:14" x14ac:dyDescent="0.35">
      <c r="A26">
        <f t="shared" si="4"/>
        <v>420</v>
      </c>
      <c r="B26">
        <v>0.88948306595364557</v>
      </c>
      <c r="C26">
        <v>9.0267451773429244</v>
      </c>
      <c r="D26">
        <v>-1.7666980244590784</v>
      </c>
      <c r="E26">
        <v>4.1311546604418892</v>
      </c>
      <c r="F26">
        <v>-0.55566989092405517</v>
      </c>
      <c r="G26">
        <f t="shared" si="0"/>
        <v>2.3450029976710653</v>
      </c>
      <c r="H26">
        <f t="shared" si="1"/>
        <v>1.9400327715230545</v>
      </c>
      <c r="J26">
        <f t="shared" si="2"/>
        <v>0.88948306595364557</v>
      </c>
      <c r="K26">
        <f t="shared" si="2"/>
        <v>9.0267451773429244</v>
      </c>
      <c r="L26">
        <f t="shared" si="2"/>
        <v>1.7666980244590784</v>
      </c>
      <c r="M26">
        <f t="shared" si="2"/>
        <v>4.1311546604418892</v>
      </c>
      <c r="N26">
        <f t="shared" si="3"/>
        <v>0.55566989092405517</v>
      </c>
    </row>
    <row r="27" spans="1:14" x14ac:dyDescent="0.35">
      <c r="A27">
        <f t="shared" si="4"/>
        <v>440</v>
      </c>
      <c r="B27">
        <v>0.38502673796791637</v>
      </c>
      <c r="C27">
        <v>6.4592874561351392</v>
      </c>
      <c r="D27">
        <v>-1.3715898400752573</v>
      </c>
      <c r="E27">
        <v>4.6921086441199416</v>
      </c>
      <c r="F27">
        <v>1.0135830417781455</v>
      </c>
      <c r="G27">
        <f t="shared" si="0"/>
        <v>2.2356832079851769</v>
      </c>
      <c r="H27">
        <f t="shared" si="1"/>
        <v>1.4457478306710942</v>
      </c>
      <c r="J27">
        <f t="shared" si="2"/>
        <v>0.38502673796791637</v>
      </c>
      <c r="K27">
        <f t="shared" si="2"/>
        <v>6.4592874561351392</v>
      </c>
      <c r="L27">
        <f t="shared" si="2"/>
        <v>1.3715898400752573</v>
      </c>
      <c r="M27">
        <f t="shared" si="2"/>
        <v>4.6921086441199416</v>
      </c>
      <c r="N27">
        <f t="shared" si="3"/>
        <v>1.0135830417781455</v>
      </c>
    </row>
    <row r="28" spans="1:14" x14ac:dyDescent="0.35">
      <c r="A28">
        <f t="shared" si="4"/>
        <v>460</v>
      </c>
      <c r="B28">
        <v>-0.85918003565062262</v>
      </c>
      <c r="C28">
        <v>6.5009219056682399</v>
      </c>
      <c r="D28">
        <v>0.36500470366886667</v>
      </c>
      <c r="E28">
        <v>4.6921086441199416</v>
      </c>
      <c r="F28">
        <v>-0.29498525073745807</v>
      </c>
      <c r="G28">
        <f t="shared" si="0"/>
        <v>2.0807739934137937</v>
      </c>
      <c r="H28">
        <f t="shared" si="1"/>
        <v>1.4762825298532793</v>
      </c>
      <c r="J28">
        <f t="shared" si="2"/>
        <v>0.85918003565062262</v>
      </c>
      <c r="K28">
        <f t="shared" si="2"/>
        <v>6.5009219056682399</v>
      </c>
      <c r="L28">
        <f t="shared" si="2"/>
        <v>0.36500470366886667</v>
      </c>
      <c r="M28">
        <f t="shared" si="2"/>
        <v>4.6921086441199416</v>
      </c>
      <c r="N28">
        <f t="shared" si="3"/>
        <v>0.29498525073745807</v>
      </c>
    </row>
    <row r="29" spans="1:14" x14ac:dyDescent="0.35">
      <c r="A29">
        <f t="shared" si="4"/>
        <v>480</v>
      </c>
      <c r="B29">
        <v>1.5418894830659571</v>
      </c>
      <c r="C29">
        <v>5.6721981006760585</v>
      </c>
      <c r="D29">
        <v>1.0047036688617101</v>
      </c>
      <c r="E29">
        <v>6.7929717894432171</v>
      </c>
      <c r="F29">
        <v>3.2585580023321591E-2</v>
      </c>
      <c r="G29">
        <f t="shared" si="0"/>
        <v>3.008869724414053</v>
      </c>
      <c r="H29">
        <f t="shared" si="1"/>
        <v>1.3498097346153273</v>
      </c>
      <c r="J29">
        <f t="shared" si="2"/>
        <v>1.5418894830659571</v>
      </c>
      <c r="K29">
        <f t="shared" si="2"/>
        <v>5.6721981006760585</v>
      </c>
      <c r="L29">
        <f t="shared" si="2"/>
        <v>1.0047036688617101</v>
      </c>
      <c r="M29">
        <f t="shared" si="2"/>
        <v>6.7929717894432171</v>
      </c>
      <c r="N29">
        <f t="shared" si="3"/>
        <v>3.2585580023321591E-2</v>
      </c>
    </row>
    <row r="30" spans="1:14" x14ac:dyDescent="0.35">
      <c r="A30">
        <f t="shared" si="4"/>
        <v>500</v>
      </c>
      <c r="B30">
        <v>1.8680926916221066</v>
      </c>
      <c r="C30">
        <v>2.8569162751045867</v>
      </c>
      <c r="D30">
        <v>-0.48730009407337788</v>
      </c>
      <c r="E30">
        <v>5.3218247290230396</v>
      </c>
      <c r="F30">
        <v>0.2280990601632755</v>
      </c>
      <c r="G30">
        <f t="shared" si="0"/>
        <v>1.9575265323679261</v>
      </c>
      <c r="H30">
        <f t="shared" si="1"/>
        <v>1.0272170971172512</v>
      </c>
      <c r="J30">
        <f t="shared" si="2"/>
        <v>1.8680926916221066</v>
      </c>
      <c r="K30">
        <f t="shared" si="2"/>
        <v>2.8569162751045867</v>
      </c>
      <c r="L30">
        <f t="shared" si="2"/>
        <v>0.48730009407337788</v>
      </c>
      <c r="M30">
        <f t="shared" si="2"/>
        <v>5.3218247290230396</v>
      </c>
      <c r="N30">
        <f t="shared" si="3"/>
        <v>0.2280990601632755</v>
      </c>
    </row>
    <row r="31" spans="1:14" x14ac:dyDescent="0.35">
      <c r="A31">
        <f t="shared" si="4"/>
        <v>520</v>
      </c>
      <c r="B31">
        <v>2.7272727272727293</v>
      </c>
      <c r="C31">
        <v>2.8569162751045867</v>
      </c>
      <c r="D31">
        <v>-0.42709313264345583</v>
      </c>
      <c r="E31">
        <v>4.9725856359589686</v>
      </c>
      <c r="F31">
        <v>0.13034232009329855</v>
      </c>
      <c r="G31">
        <f t="shared" si="0"/>
        <v>2.0520047651572257</v>
      </c>
      <c r="H31">
        <f t="shared" si="1"/>
        <v>0.98672120991816248</v>
      </c>
      <c r="J31">
        <f t="shared" si="2"/>
        <v>2.7272727272727293</v>
      </c>
      <c r="K31">
        <f t="shared" si="2"/>
        <v>2.8569162751045867</v>
      </c>
      <c r="L31">
        <f t="shared" si="2"/>
        <v>0.42709313264345583</v>
      </c>
      <c r="M31">
        <f t="shared" si="2"/>
        <v>4.9725856359589686</v>
      </c>
      <c r="N31">
        <f t="shared" si="3"/>
        <v>0.13034232009329855</v>
      </c>
    </row>
    <row r="32" spans="1:14" x14ac:dyDescent="0.35">
      <c r="A32">
        <f t="shared" si="4"/>
        <v>540</v>
      </c>
      <c r="B32">
        <v>3.1122994652406328</v>
      </c>
      <c r="C32">
        <v>2.1114613691786075</v>
      </c>
      <c r="D32">
        <v>-1.1269990592662213</v>
      </c>
      <c r="E32">
        <v>6.4781137469916681</v>
      </c>
      <c r="F32">
        <v>-1.8625231529121193</v>
      </c>
      <c r="G32">
        <f t="shared" si="0"/>
        <v>1.7424704738465135</v>
      </c>
      <c r="H32">
        <f t="shared" si="1"/>
        <v>1.5111045200021629</v>
      </c>
      <c r="J32">
        <f t="shared" si="2"/>
        <v>3.1122994652406328</v>
      </c>
      <c r="K32">
        <f t="shared" si="2"/>
        <v>2.1114613691786075</v>
      </c>
      <c r="L32">
        <f t="shared" si="2"/>
        <v>1.1269990592662213</v>
      </c>
      <c r="M32">
        <f t="shared" si="2"/>
        <v>6.4781137469916681</v>
      </c>
      <c r="N32">
        <f t="shared" si="3"/>
        <v>1.8625231529121193</v>
      </c>
    </row>
    <row r="33" spans="1:14" x14ac:dyDescent="0.35">
      <c r="A33">
        <f t="shared" si="4"/>
        <v>560</v>
      </c>
      <c r="B33">
        <v>2.8752228163992863</v>
      </c>
      <c r="C33">
        <v>4.014750490691724</v>
      </c>
      <c r="D33">
        <v>0.76199435559736806</v>
      </c>
      <c r="E33">
        <v>7.1078298318947661</v>
      </c>
      <c r="F33">
        <v>2.0906222130753949</v>
      </c>
      <c r="G33">
        <f t="shared" si="0"/>
        <v>3.3700839415317079</v>
      </c>
      <c r="H33">
        <f t="shared" si="1"/>
        <v>1.07402002859683</v>
      </c>
      <c r="J33">
        <f t="shared" si="2"/>
        <v>2.8752228163992863</v>
      </c>
      <c r="K33">
        <f t="shared" si="2"/>
        <v>4.014750490691724</v>
      </c>
      <c r="L33">
        <f t="shared" si="2"/>
        <v>0.76199435559736806</v>
      </c>
      <c r="M33">
        <f t="shared" si="2"/>
        <v>7.1078298318947661</v>
      </c>
      <c r="N33">
        <f t="shared" si="3"/>
        <v>2.0906222130753949</v>
      </c>
    </row>
    <row r="34" spans="1:14" x14ac:dyDescent="0.35">
      <c r="A34">
        <f t="shared" si="4"/>
        <v>580</v>
      </c>
      <c r="B34">
        <v>1.8074866310160351</v>
      </c>
      <c r="C34">
        <v>1.3243720137195409</v>
      </c>
      <c r="D34">
        <v>0.57761053621825431</v>
      </c>
      <c r="E34">
        <v>5.3923963592277007</v>
      </c>
      <c r="F34">
        <v>0.98099746175482394</v>
      </c>
      <c r="G34">
        <f t="shared" si="0"/>
        <v>2.016572600387271</v>
      </c>
      <c r="H34">
        <f t="shared" si="1"/>
        <v>0.86781542782419341</v>
      </c>
      <c r="J34">
        <f t="shared" si="2"/>
        <v>1.8074866310160351</v>
      </c>
      <c r="K34">
        <f t="shared" si="2"/>
        <v>1.3243720137195409</v>
      </c>
      <c r="L34">
        <f t="shared" si="2"/>
        <v>0.57761053621825431</v>
      </c>
      <c r="M34">
        <f t="shared" si="2"/>
        <v>5.3923963592277007</v>
      </c>
      <c r="N34">
        <f t="shared" si="3"/>
        <v>0.98099746175482394</v>
      </c>
    </row>
    <row r="35" spans="1:14" x14ac:dyDescent="0.35">
      <c r="A35">
        <f t="shared" si="4"/>
        <v>600</v>
      </c>
      <c r="B35">
        <v>3.0516934046345741</v>
      </c>
      <c r="C35">
        <v>5.1745672991137797</v>
      </c>
      <c r="D35">
        <v>-1.4317968015051661</v>
      </c>
      <c r="E35">
        <v>8.8938349347664793</v>
      </c>
      <c r="F35">
        <v>0.65342663099403209</v>
      </c>
      <c r="G35">
        <f t="shared" si="0"/>
        <v>3.2683450936007397</v>
      </c>
      <c r="H35">
        <f t="shared" si="1"/>
        <v>1.7924269776533857</v>
      </c>
      <c r="J35">
        <f t="shared" si="2"/>
        <v>3.0516934046345741</v>
      </c>
      <c r="K35">
        <f t="shared" si="2"/>
        <v>5.1745672991137797</v>
      </c>
      <c r="L35">
        <f t="shared" si="2"/>
        <v>1.4317968015051661</v>
      </c>
      <c r="M35">
        <f t="shared" si="2"/>
        <v>8.8938349347664793</v>
      </c>
      <c r="N35">
        <f t="shared" si="3"/>
        <v>0.65342663099403209</v>
      </c>
    </row>
    <row r="36" spans="1:14" x14ac:dyDescent="0.35">
      <c r="A36">
        <f t="shared" si="4"/>
        <v>620</v>
      </c>
      <c r="B36">
        <v>1.3333333333333288</v>
      </c>
      <c r="C36">
        <v>3.5607367314974514</v>
      </c>
      <c r="D36">
        <v>1.9793038570084658</v>
      </c>
      <c r="E36">
        <v>7.1784014620994139</v>
      </c>
      <c r="F36">
        <v>1.2090965219180871</v>
      </c>
      <c r="G36">
        <f t="shared" si="0"/>
        <v>3.0521743811713491</v>
      </c>
      <c r="H36">
        <f t="shared" si="1"/>
        <v>1.1132561989985363</v>
      </c>
      <c r="J36">
        <f t="shared" si="2"/>
        <v>1.3333333333333288</v>
      </c>
      <c r="K36">
        <f t="shared" si="2"/>
        <v>3.5607367314974514</v>
      </c>
      <c r="L36">
        <f t="shared" si="2"/>
        <v>1.9793038570084658</v>
      </c>
      <c r="M36">
        <f t="shared" si="2"/>
        <v>7.1784014620994139</v>
      </c>
      <c r="N36">
        <f t="shared" si="3"/>
        <v>1.2090965219180871</v>
      </c>
    </row>
    <row r="37" spans="1:14" x14ac:dyDescent="0.35">
      <c r="A37">
        <f t="shared" si="4"/>
        <v>640</v>
      </c>
      <c r="B37">
        <v>4.5347593582887651</v>
      </c>
      <c r="C37">
        <v>4.0563849402248247</v>
      </c>
      <c r="D37">
        <v>2.0413922859830684</v>
      </c>
      <c r="E37">
        <v>5.8122070824964327</v>
      </c>
      <c r="F37">
        <v>-3.7576318858475726</v>
      </c>
      <c r="G37">
        <f t="shared" ref="G37:G68" si="5">AVERAGE(B37:F37)</f>
        <v>2.5374223562291034</v>
      </c>
      <c r="H37">
        <f t="shared" ref="H37:H68" si="6">_xlfn.STDEV.S(B37:F37)/SQRT(COUNT(B37:F37))</f>
        <v>1.6866323128655702</v>
      </c>
      <c r="J37">
        <f t="shared" si="2"/>
        <v>4.5347593582887651</v>
      </c>
      <c r="K37">
        <f t="shared" si="2"/>
        <v>4.0563849402248247</v>
      </c>
      <c r="L37">
        <f t="shared" si="2"/>
        <v>2.0413922859830684</v>
      </c>
      <c r="M37">
        <f t="shared" si="2"/>
        <v>5.8122070824964327</v>
      </c>
      <c r="N37">
        <f t="shared" si="3"/>
        <v>3.7576318858475726</v>
      </c>
    </row>
    <row r="38" spans="1:14" x14ac:dyDescent="0.35">
      <c r="A38">
        <f t="shared" si="4"/>
        <v>660</v>
      </c>
      <c r="B38">
        <v>1.5418894830659571</v>
      </c>
      <c r="C38">
        <v>6.6238426614326231</v>
      </c>
      <c r="D38">
        <v>0.54750705550330003</v>
      </c>
      <c r="E38">
        <v>6.2320178057651647</v>
      </c>
      <c r="F38">
        <v>-1.9602798929820962</v>
      </c>
      <c r="G38">
        <f t="shared" si="5"/>
        <v>2.5969954225569891</v>
      </c>
      <c r="H38">
        <f t="shared" si="6"/>
        <v>1.6660026384061388</v>
      </c>
      <c r="J38">
        <f t="shared" si="2"/>
        <v>1.5418894830659571</v>
      </c>
      <c r="K38">
        <f t="shared" si="2"/>
        <v>6.6238426614326231</v>
      </c>
      <c r="L38">
        <f t="shared" si="2"/>
        <v>0.54750705550330003</v>
      </c>
      <c r="M38">
        <f t="shared" si="2"/>
        <v>6.2320178057651647</v>
      </c>
      <c r="N38">
        <f t="shared" si="3"/>
        <v>1.9602798929820962</v>
      </c>
    </row>
    <row r="39" spans="1:14" x14ac:dyDescent="0.35">
      <c r="A39">
        <f t="shared" si="4"/>
        <v>680</v>
      </c>
      <c r="B39">
        <v>1.0962566844919821</v>
      </c>
      <c r="C39">
        <v>7.369297567358589</v>
      </c>
      <c r="D39">
        <v>0.395108184383821</v>
      </c>
      <c r="E39">
        <v>5.1824909975933346</v>
      </c>
      <c r="F39">
        <v>-4.4779447074157863</v>
      </c>
      <c r="G39">
        <f t="shared" si="5"/>
        <v>1.9130417452823878</v>
      </c>
      <c r="H39">
        <f t="shared" si="6"/>
        <v>2.0527541740157442</v>
      </c>
      <c r="J39">
        <f t="shared" si="2"/>
        <v>1.0962566844919821</v>
      </c>
      <c r="K39">
        <f t="shared" si="2"/>
        <v>7.369297567358589</v>
      </c>
      <c r="L39">
        <f t="shared" si="2"/>
        <v>0.395108184383821</v>
      </c>
      <c r="M39">
        <f t="shared" si="2"/>
        <v>5.1824909975933346</v>
      </c>
      <c r="N39">
        <f t="shared" si="3"/>
        <v>4.4779447074157863</v>
      </c>
    </row>
    <row r="40" spans="1:14" x14ac:dyDescent="0.35">
      <c r="A40">
        <f t="shared" si="4"/>
        <v>700</v>
      </c>
      <c r="B40">
        <v>1.185383244206772</v>
      </c>
      <c r="C40">
        <v>8.4874799262475449</v>
      </c>
      <c r="D40">
        <v>1.5540921919096906</v>
      </c>
      <c r="E40">
        <v>6.7929717894432171</v>
      </c>
      <c r="F40">
        <v>-3.3666049255676769</v>
      </c>
      <c r="G40">
        <f t="shared" si="5"/>
        <v>2.9306644452479094</v>
      </c>
      <c r="H40">
        <f t="shared" si="6"/>
        <v>2.1259371519271517</v>
      </c>
      <c r="J40">
        <f t="shared" si="2"/>
        <v>1.185383244206772</v>
      </c>
      <c r="K40">
        <f t="shared" si="2"/>
        <v>8.4874799262475449</v>
      </c>
      <c r="L40">
        <f t="shared" si="2"/>
        <v>1.5540921919096906</v>
      </c>
      <c r="M40">
        <f t="shared" si="2"/>
        <v>6.7929717894432171</v>
      </c>
      <c r="N40">
        <f t="shared" si="3"/>
        <v>3.3666049255676769</v>
      </c>
    </row>
    <row r="41" spans="1:14" x14ac:dyDescent="0.35">
      <c r="A41">
        <f t="shared" si="4"/>
        <v>720</v>
      </c>
      <c r="B41">
        <v>-2.8520499108731258E-2</v>
      </c>
      <c r="C41">
        <v>8.8185729296774333</v>
      </c>
      <c r="D41">
        <v>0.85230479774224455</v>
      </c>
      <c r="E41">
        <v>6.0583030237229236</v>
      </c>
      <c r="F41">
        <v>-1.6670096727721777</v>
      </c>
      <c r="G41">
        <f t="shared" si="5"/>
        <v>2.8067301158523383</v>
      </c>
      <c r="H41">
        <f t="shared" si="6"/>
        <v>1.982268302518196</v>
      </c>
      <c r="J41">
        <f t="shared" si="2"/>
        <v>2.8520499108731258E-2</v>
      </c>
      <c r="K41">
        <f t="shared" si="2"/>
        <v>8.8185729296774333</v>
      </c>
      <c r="L41">
        <f t="shared" si="2"/>
        <v>0.85230479774224455</v>
      </c>
      <c r="M41">
        <f t="shared" si="2"/>
        <v>6.0583030237229236</v>
      </c>
      <c r="N41">
        <f t="shared" si="3"/>
        <v>1.6670096727721777</v>
      </c>
    </row>
    <row r="42" spans="1:14" x14ac:dyDescent="0.35">
      <c r="A42">
        <f t="shared" si="4"/>
        <v>740</v>
      </c>
      <c r="B42">
        <v>2.7557932263814604</v>
      </c>
      <c r="C42">
        <v>6.5425563552013264</v>
      </c>
      <c r="D42">
        <v>0.79209783631232245</v>
      </c>
      <c r="E42">
        <v>5.8122070824964327</v>
      </c>
      <c r="F42">
        <v>0.16292790011662012</v>
      </c>
      <c r="G42">
        <f t="shared" si="5"/>
        <v>3.2131164801016325</v>
      </c>
      <c r="H42">
        <f t="shared" si="6"/>
        <v>1.2886925165996823</v>
      </c>
      <c r="J42">
        <f t="shared" si="2"/>
        <v>2.7557932263814604</v>
      </c>
      <c r="K42">
        <f t="shared" si="2"/>
        <v>6.5425563552013264</v>
      </c>
      <c r="L42">
        <f t="shared" si="2"/>
        <v>0.79209783631232245</v>
      </c>
      <c r="M42">
        <f t="shared" si="2"/>
        <v>5.8122070824964327</v>
      </c>
      <c r="N42">
        <f t="shared" si="3"/>
        <v>0.16292790011662012</v>
      </c>
    </row>
    <row r="43" spans="1:14" x14ac:dyDescent="0.35">
      <c r="A43">
        <f t="shared" si="4"/>
        <v>760</v>
      </c>
      <c r="B43">
        <v>2.7272727272727293</v>
      </c>
      <c r="C43">
        <v>8.4042110271813417</v>
      </c>
      <c r="D43">
        <v>2.3461900282220132</v>
      </c>
      <c r="E43">
        <v>6.617447478421373</v>
      </c>
      <c r="F43">
        <v>-0.75118337106400901</v>
      </c>
      <c r="G43">
        <f t="shared" si="5"/>
        <v>3.8687875780066898</v>
      </c>
      <c r="H43">
        <f t="shared" si="6"/>
        <v>1.6292741963031365</v>
      </c>
      <c r="J43">
        <f t="shared" si="2"/>
        <v>2.7272727272727293</v>
      </c>
      <c r="K43">
        <f t="shared" si="2"/>
        <v>8.4042110271813417</v>
      </c>
      <c r="L43">
        <f t="shared" si="2"/>
        <v>2.3461900282220132</v>
      </c>
      <c r="M43">
        <f t="shared" si="2"/>
        <v>6.617447478421373</v>
      </c>
      <c r="N43">
        <f t="shared" si="3"/>
        <v>0.75118337106400901</v>
      </c>
    </row>
    <row r="44" spans="1:14" x14ac:dyDescent="0.35">
      <c r="A44">
        <f t="shared" si="4"/>
        <v>780</v>
      </c>
      <c r="B44">
        <v>1.6595365418894785</v>
      </c>
      <c r="C44">
        <v>10.351117191062464</v>
      </c>
      <c r="D44">
        <v>2.1937911571025475</v>
      </c>
      <c r="E44">
        <v>5.3923963592277007</v>
      </c>
      <c r="F44">
        <v>-1.7321808328188206</v>
      </c>
      <c r="G44">
        <f t="shared" si="5"/>
        <v>3.5729320832926739</v>
      </c>
      <c r="H44">
        <f t="shared" si="6"/>
        <v>2.0366833191667664</v>
      </c>
      <c r="J44">
        <f t="shared" si="2"/>
        <v>1.6595365418894785</v>
      </c>
      <c r="K44">
        <f t="shared" si="2"/>
        <v>10.351117191062464</v>
      </c>
      <c r="L44">
        <f t="shared" si="2"/>
        <v>2.1937911571025475</v>
      </c>
      <c r="M44">
        <f t="shared" si="2"/>
        <v>5.3923963592277007</v>
      </c>
      <c r="N44">
        <f t="shared" si="3"/>
        <v>1.7321808328188206</v>
      </c>
    </row>
    <row r="45" spans="1:14" x14ac:dyDescent="0.35">
      <c r="A45">
        <f t="shared" si="4"/>
        <v>800</v>
      </c>
      <c r="B45">
        <v>0.14973262032084864</v>
      </c>
      <c r="C45">
        <v>8.9018418287436347</v>
      </c>
      <c r="D45">
        <v>3.4129821260583255</v>
      </c>
      <c r="E45">
        <v>7.5638311347556231</v>
      </c>
      <c r="F45">
        <v>-2.5811209439528069</v>
      </c>
      <c r="G45">
        <f t="shared" si="5"/>
        <v>3.4894533531851253</v>
      </c>
      <c r="H45">
        <f t="shared" si="6"/>
        <v>2.1668636094190075</v>
      </c>
      <c r="J45">
        <f t="shared" si="2"/>
        <v>0.14973262032084864</v>
      </c>
      <c r="K45">
        <f t="shared" si="2"/>
        <v>8.9018418287436347</v>
      </c>
      <c r="L45">
        <f t="shared" si="2"/>
        <v>3.4129821260583255</v>
      </c>
      <c r="M45">
        <f t="shared" si="2"/>
        <v>7.5638311347556231</v>
      </c>
      <c r="N45">
        <f t="shared" si="3"/>
        <v>2.5811209439528069</v>
      </c>
    </row>
    <row r="46" spans="1:14" x14ac:dyDescent="0.35">
      <c r="A46">
        <f t="shared" si="4"/>
        <v>820</v>
      </c>
      <c r="B46">
        <v>-0.41354723707664759</v>
      </c>
      <c r="C46">
        <v>9.978389738099489</v>
      </c>
      <c r="D46">
        <v>3.6556914393226809</v>
      </c>
      <c r="E46">
        <v>4.8676329551417856</v>
      </c>
      <c r="F46">
        <v>-3.3666049255676769</v>
      </c>
      <c r="G46">
        <f t="shared" si="5"/>
        <v>2.9443123939839264</v>
      </c>
      <c r="H46">
        <f t="shared" si="6"/>
        <v>2.288955710867318</v>
      </c>
      <c r="J46">
        <f t="shared" si="2"/>
        <v>0.41354723707664759</v>
      </c>
      <c r="K46">
        <f t="shared" si="2"/>
        <v>9.978389738099489</v>
      </c>
      <c r="L46">
        <f t="shared" si="2"/>
        <v>3.6556914393226809</v>
      </c>
      <c r="M46">
        <f t="shared" si="2"/>
        <v>4.8676329551417856</v>
      </c>
      <c r="N46">
        <f t="shared" si="3"/>
        <v>3.3666049255676769</v>
      </c>
    </row>
    <row r="47" spans="1:14" x14ac:dyDescent="0.35">
      <c r="A47">
        <f t="shared" si="4"/>
        <v>840</v>
      </c>
      <c r="B47">
        <v>-0.65062388591800713</v>
      </c>
      <c r="C47">
        <v>11.013303197922241</v>
      </c>
      <c r="D47">
        <v>3.565380997177805</v>
      </c>
      <c r="E47">
        <v>5.1481099469807994</v>
      </c>
      <c r="F47">
        <v>-3.1693764149001837</v>
      </c>
      <c r="G47">
        <f t="shared" si="5"/>
        <v>3.1813587682525313</v>
      </c>
      <c r="H47">
        <f t="shared" si="6"/>
        <v>2.4532719503672005</v>
      </c>
      <c r="J47">
        <f t="shared" si="2"/>
        <v>0.65062388591800713</v>
      </c>
      <c r="K47">
        <f t="shared" si="2"/>
        <v>11.013303197922241</v>
      </c>
      <c r="L47">
        <f t="shared" si="2"/>
        <v>3.565380997177805</v>
      </c>
      <c r="M47">
        <f t="shared" si="2"/>
        <v>5.1481099469807994</v>
      </c>
      <c r="N47">
        <f t="shared" si="3"/>
        <v>3.1693764149001837</v>
      </c>
    </row>
    <row r="48" spans="1:14" x14ac:dyDescent="0.35">
      <c r="A48">
        <f t="shared" si="4"/>
        <v>860</v>
      </c>
      <c r="B48">
        <v>-1.5704099821746884</v>
      </c>
      <c r="C48">
        <v>8.7353040306112302</v>
      </c>
      <c r="D48">
        <v>2.0413922859830684</v>
      </c>
      <c r="E48">
        <v>4.5527749126902366</v>
      </c>
      <c r="F48">
        <v>-3.4643616656376537</v>
      </c>
      <c r="G48">
        <f t="shared" si="5"/>
        <v>2.0589399162944391</v>
      </c>
      <c r="H48">
        <f t="shared" si="6"/>
        <v>2.1733890556686624</v>
      </c>
      <c r="J48">
        <f t="shared" si="2"/>
        <v>1.5704099821746884</v>
      </c>
      <c r="K48">
        <f t="shared" si="2"/>
        <v>8.7353040306112302</v>
      </c>
      <c r="L48">
        <f t="shared" si="2"/>
        <v>2.0413922859830684</v>
      </c>
      <c r="M48">
        <f t="shared" si="2"/>
        <v>4.5527749126902366</v>
      </c>
      <c r="N48">
        <f t="shared" si="3"/>
        <v>3.4643616656376537</v>
      </c>
    </row>
    <row r="49" spans="1:14" x14ac:dyDescent="0.35">
      <c r="A49">
        <f t="shared" si="4"/>
        <v>880</v>
      </c>
      <c r="B49">
        <v>-0.91800356506238967</v>
      </c>
      <c r="C49">
        <v>9.1496659331073218</v>
      </c>
      <c r="D49">
        <v>1.9190968955785572</v>
      </c>
      <c r="E49">
        <v>2.8355319110435557</v>
      </c>
      <c r="F49">
        <v>-3.1693764149001837</v>
      </c>
      <c r="G49">
        <f t="shared" si="5"/>
        <v>1.9633829519533723</v>
      </c>
      <c r="H49">
        <f t="shared" si="6"/>
        <v>2.0862990572460762</v>
      </c>
      <c r="J49">
        <f t="shared" si="2"/>
        <v>0.91800356506238967</v>
      </c>
      <c r="K49">
        <f t="shared" si="2"/>
        <v>9.1496659331073218</v>
      </c>
      <c r="L49">
        <f t="shared" si="2"/>
        <v>1.9190968955785572</v>
      </c>
      <c r="M49">
        <f t="shared" si="2"/>
        <v>2.8355319110435557</v>
      </c>
      <c r="N49">
        <f t="shared" si="3"/>
        <v>3.1693764149001837</v>
      </c>
    </row>
    <row r="50" spans="1:14" x14ac:dyDescent="0.35">
      <c r="A50">
        <f t="shared" si="4"/>
        <v>900</v>
      </c>
      <c r="B50">
        <v>-8.7344028520498204E-2</v>
      </c>
      <c r="C50">
        <v>11.84202700291441</v>
      </c>
      <c r="D50">
        <v>2.3160865475070587</v>
      </c>
      <c r="E50">
        <v>5.0775383167761516</v>
      </c>
      <c r="F50">
        <v>-6.2427111202579422</v>
      </c>
      <c r="G50">
        <f t="shared" si="5"/>
        <v>2.5811193436838362</v>
      </c>
      <c r="H50">
        <f t="shared" si="6"/>
        <v>2.9752936121519435</v>
      </c>
      <c r="J50">
        <f t="shared" si="2"/>
        <v>8.7344028520498204E-2</v>
      </c>
      <c r="K50">
        <f t="shared" si="2"/>
        <v>11.84202700291441</v>
      </c>
      <c r="L50">
        <f t="shared" si="2"/>
        <v>2.3160865475070587</v>
      </c>
      <c r="M50">
        <f t="shared" si="2"/>
        <v>5.0775383167761516</v>
      </c>
      <c r="N50">
        <f t="shared" si="3"/>
        <v>6.2427111202579422</v>
      </c>
    </row>
    <row r="51" spans="1:14" x14ac:dyDescent="0.35">
      <c r="A51">
        <f t="shared" si="4"/>
        <v>920</v>
      </c>
      <c r="B51">
        <v>-3.3778966131907362</v>
      </c>
      <c r="C51">
        <v>14.326215825056007</v>
      </c>
      <c r="D51">
        <v>1.3715898400752573</v>
      </c>
      <c r="E51">
        <v>5.0775383167761516</v>
      </c>
      <c r="F51">
        <v>-5.1639569184331533</v>
      </c>
      <c r="G51">
        <f t="shared" si="5"/>
        <v>2.4466980900567052</v>
      </c>
      <c r="H51">
        <f t="shared" si="6"/>
        <v>3.47165733317112</v>
      </c>
      <c r="J51">
        <f t="shared" si="2"/>
        <v>3.3778966131907362</v>
      </c>
      <c r="K51">
        <f t="shared" si="2"/>
        <v>14.326215825056007</v>
      </c>
      <c r="L51">
        <f t="shared" si="2"/>
        <v>1.3715898400752573</v>
      </c>
      <c r="M51">
        <f t="shared" si="2"/>
        <v>5.0775383167761516</v>
      </c>
      <c r="N51">
        <f t="shared" si="3"/>
        <v>5.1639569184331533</v>
      </c>
    </row>
    <row r="52" spans="1:14" x14ac:dyDescent="0.35">
      <c r="A52">
        <f t="shared" si="4"/>
        <v>940</v>
      </c>
      <c r="B52">
        <v>-1.1836007130124802</v>
      </c>
      <c r="C52">
        <v>9.7722000832689027</v>
      </c>
      <c r="D52">
        <v>0.85230479774224455</v>
      </c>
      <c r="E52">
        <v>3.7819155673778178</v>
      </c>
      <c r="F52">
        <v>-5.849969129450507</v>
      </c>
      <c r="G52">
        <f t="shared" si="5"/>
        <v>1.4745701211851956</v>
      </c>
      <c r="H52">
        <f t="shared" si="6"/>
        <v>2.600735160934085</v>
      </c>
      <c r="J52">
        <f t="shared" si="2"/>
        <v>1.1836007130124802</v>
      </c>
      <c r="K52">
        <f t="shared" si="2"/>
        <v>9.7722000832689027</v>
      </c>
      <c r="L52">
        <f t="shared" si="2"/>
        <v>0.85230479774224455</v>
      </c>
      <c r="M52">
        <f t="shared" si="2"/>
        <v>3.7819155673778178</v>
      </c>
      <c r="N52">
        <f t="shared" si="3"/>
        <v>5.849969129450507</v>
      </c>
    </row>
    <row r="53" spans="1:14" x14ac:dyDescent="0.35">
      <c r="A53">
        <f t="shared" si="4"/>
        <v>960</v>
      </c>
      <c r="B53">
        <v>-3.2584670231729103</v>
      </c>
      <c r="C53">
        <v>10.267848291996277</v>
      </c>
      <c r="D53">
        <v>1.7968015051740325</v>
      </c>
      <c r="E53">
        <v>4.6921086441199416</v>
      </c>
      <c r="F53">
        <v>-4.085202716608352</v>
      </c>
      <c r="G53">
        <f t="shared" si="5"/>
        <v>1.8826177403017976</v>
      </c>
      <c r="H53">
        <f t="shared" si="6"/>
        <v>2.6481911611613875</v>
      </c>
      <c r="J53">
        <f t="shared" si="2"/>
        <v>3.2584670231729103</v>
      </c>
      <c r="K53">
        <f t="shared" si="2"/>
        <v>10.267848291996277</v>
      </c>
      <c r="L53">
        <f t="shared" si="2"/>
        <v>1.7968015051740325</v>
      </c>
      <c r="M53">
        <f t="shared" si="2"/>
        <v>4.6921086441199416</v>
      </c>
      <c r="N53">
        <f t="shared" si="3"/>
        <v>4.085202716608352</v>
      </c>
    </row>
    <row r="54" spans="1:14" x14ac:dyDescent="0.35">
      <c r="A54">
        <f t="shared" si="4"/>
        <v>980</v>
      </c>
      <c r="B54">
        <v>-2.8520499108731258E-2</v>
      </c>
      <c r="C54">
        <v>12.256388905410502</v>
      </c>
      <c r="D54">
        <v>1.2191909689557916</v>
      </c>
      <c r="E54">
        <v>2.8011508604310333</v>
      </c>
      <c r="F54">
        <v>-7.3849214516018336</v>
      </c>
      <c r="G54">
        <f t="shared" si="5"/>
        <v>1.7726577568173525</v>
      </c>
      <c r="H54">
        <f t="shared" si="6"/>
        <v>3.1494304438542629</v>
      </c>
      <c r="J54">
        <f t="shared" si="2"/>
        <v>2.8520499108731258E-2</v>
      </c>
      <c r="K54">
        <f t="shared" si="2"/>
        <v>12.256388905410502</v>
      </c>
      <c r="L54">
        <f t="shared" si="2"/>
        <v>1.2191909689557916</v>
      </c>
      <c r="M54">
        <f t="shared" si="2"/>
        <v>2.8011508604310333</v>
      </c>
      <c r="N54">
        <f t="shared" si="3"/>
        <v>7.3849214516018336</v>
      </c>
    </row>
    <row r="55" spans="1:14" x14ac:dyDescent="0.35">
      <c r="A55">
        <f t="shared" si="4"/>
        <v>1000</v>
      </c>
      <c r="B55">
        <v>-2.0445632798573947</v>
      </c>
      <c r="C55">
        <v>9.3994726303059135</v>
      </c>
      <c r="D55">
        <v>1.9492003762935115</v>
      </c>
      <c r="E55">
        <v>4.2017262906465502</v>
      </c>
      <c r="F55">
        <v>-9.7705289154146993</v>
      </c>
      <c r="G55">
        <f t="shared" si="5"/>
        <v>0.74706142039477652</v>
      </c>
      <c r="H55">
        <f t="shared" si="6"/>
        <v>3.2144746236314248</v>
      </c>
      <c r="J55">
        <f t="shared" si="2"/>
        <v>2.0445632798573947</v>
      </c>
      <c r="K55">
        <f t="shared" si="2"/>
        <v>9.3994726303059135</v>
      </c>
      <c r="L55">
        <f t="shared" si="2"/>
        <v>1.9492003762935115</v>
      </c>
      <c r="M55">
        <f t="shared" si="2"/>
        <v>4.2017262906465502</v>
      </c>
      <c r="N55">
        <f t="shared" si="3"/>
        <v>9.7705289154146993</v>
      </c>
    </row>
    <row r="56" spans="1:14" x14ac:dyDescent="0.35">
      <c r="A56">
        <f t="shared" si="4"/>
        <v>1020</v>
      </c>
      <c r="B56">
        <v>-0.77005347593583273</v>
      </c>
      <c r="C56">
        <v>10.184579392930075</v>
      </c>
      <c r="D56">
        <v>2.6208842897460034</v>
      </c>
      <c r="E56">
        <v>3.1160089028825824</v>
      </c>
      <c r="F56">
        <v>-11.274610688070243</v>
      </c>
      <c r="G56">
        <f t="shared" si="5"/>
        <v>0.77536168431051711</v>
      </c>
      <c r="H56">
        <f t="shared" si="6"/>
        <v>3.5000578793060071</v>
      </c>
      <c r="J56">
        <f t="shared" si="2"/>
        <v>0.77005347593583273</v>
      </c>
      <c r="K56">
        <f t="shared" si="2"/>
        <v>10.184579392930075</v>
      </c>
      <c r="L56">
        <f t="shared" si="2"/>
        <v>2.6208842897460034</v>
      </c>
      <c r="M56">
        <f t="shared" si="2"/>
        <v>3.1160089028825824</v>
      </c>
      <c r="N56">
        <f t="shared" si="3"/>
        <v>11.274610688070243</v>
      </c>
    </row>
    <row r="57" spans="1:14" x14ac:dyDescent="0.35">
      <c r="A57">
        <f t="shared" si="4"/>
        <v>1040</v>
      </c>
      <c r="B57">
        <v>-3.7023172905525814</v>
      </c>
      <c r="C57">
        <v>9.3162037312397104</v>
      </c>
      <c r="D57">
        <v>1.6444026340545668</v>
      </c>
      <c r="E57">
        <v>4.4822032824855764</v>
      </c>
      <c r="F57">
        <v>-13.006791520889077</v>
      </c>
      <c r="G57">
        <f t="shared" si="5"/>
        <v>-0.25325983273236119</v>
      </c>
      <c r="H57">
        <f t="shared" si="6"/>
        <v>3.8219689593440784</v>
      </c>
      <c r="J57">
        <f t="shared" si="2"/>
        <v>3.7023172905525814</v>
      </c>
      <c r="K57">
        <f t="shared" si="2"/>
        <v>9.3162037312397104</v>
      </c>
      <c r="L57">
        <f t="shared" si="2"/>
        <v>1.6444026340545668</v>
      </c>
      <c r="M57">
        <f t="shared" si="2"/>
        <v>4.4822032824855764</v>
      </c>
      <c r="N57">
        <f t="shared" si="3"/>
        <v>13.006791520889077</v>
      </c>
    </row>
    <row r="58" spans="1:14" x14ac:dyDescent="0.35">
      <c r="A58">
        <f t="shared" si="4"/>
        <v>1060</v>
      </c>
      <c r="B58">
        <v>-2.3689839572192524</v>
      </c>
      <c r="C58">
        <v>11.925295901980611</v>
      </c>
      <c r="D58">
        <v>1.6444026340545668</v>
      </c>
      <c r="E58">
        <v>1.7154334726670655</v>
      </c>
      <c r="F58">
        <v>-9.2817452150648272</v>
      </c>
      <c r="G58">
        <f t="shared" si="5"/>
        <v>0.72688056728363259</v>
      </c>
      <c r="H58">
        <f t="shared" si="6"/>
        <v>3.4422416882265532</v>
      </c>
      <c r="J58">
        <f t="shared" si="2"/>
        <v>2.3689839572192524</v>
      </c>
      <c r="K58">
        <f t="shared" si="2"/>
        <v>11.925295901980611</v>
      </c>
      <c r="L58">
        <f t="shared" si="2"/>
        <v>1.6444026340545668</v>
      </c>
      <c r="M58">
        <f t="shared" si="2"/>
        <v>1.7154334726670655</v>
      </c>
      <c r="N58">
        <f t="shared" si="3"/>
        <v>9.2817452150648272</v>
      </c>
    </row>
    <row r="59" spans="1:14" x14ac:dyDescent="0.35">
      <c r="A59">
        <f t="shared" si="4"/>
        <v>1080</v>
      </c>
      <c r="B59">
        <v>-0.53297682709447325</v>
      </c>
      <c r="C59">
        <v>10.765479093558556</v>
      </c>
      <c r="D59">
        <v>2.0112888052681139</v>
      </c>
      <c r="E59">
        <v>3.5720102057434517</v>
      </c>
      <c r="F59">
        <v>-11.765109418947656</v>
      </c>
      <c r="G59">
        <f t="shared" si="5"/>
        <v>0.81013837170559844</v>
      </c>
      <c r="H59">
        <f t="shared" si="6"/>
        <v>3.6614226928439995</v>
      </c>
      <c r="J59">
        <f t="shared" si="2"/>
        <v>0.53297682709447325</v>
      </c>
      <c r="K59">
        <f t="shared" si="2"/>
        <v>10.765479093558556</v>
      </c>
      <c r="L59">
        <f t="shared" si="2"/>
        <v>2.0112888052681139</v>
      </c>
      <c r="M59">
        <f t="shared" si="2"/>
        <v>3.5720102057434517</v>
      </c>
      <c r="N59">
        <f t="shared" si="3"/>
        <v>11.765109418947656</v>
      </c>
    </row>
    <row r="60" spans="1:14" x14ac:dyDescent="0.35">
      <c r="A60">
        <f t="shared" si="4"/>
        <v>1100</v>
      </c>
      <c r="B60">
        <v>-3.4064171122994673</v>
      </c>
      <c r="C60">
        <v>10.351117191062464</v>
      </c>
      <c r="D60">
        <v>1.3095014111006547</v>
      </c>
      <c r="E60">
        <v>3.5014385755387916</v>
      </c>
      <c r="F60">
        <v>-9.1171022844206675</v>
      </c>
      <c r="G60">
        <f t="shared" si="5"/>
        <v>0.52770755619635534</v>
      </c>
      <c r="H60">
        <f t="shared" si="6"/>
        <v>3.2745484301677084</v>
      </c>
      <c r="J60">
        <f t="shared" si="2"/>
        <v>3.4064171122994673</v>
      </c>
      <c r="K60">
        <f t="shared" si="2"/>
        <v>10.351117191062464</v>
      </c>
      <c r="L60">
        <f t="shared" si="2"/>
        <v>1.3095014111006547</v>
      </c>
      <c r="M60">
        <f t="shared" si="2"/>
        <v>3.5014385755387916</v>
      </c>
      <c r="N60">
        <f t="shared" si="3"/>
        <v>9.1171022844206675</v>
      </c>
    </row>
    <row r="61" spans="1:14" x14ac:dyDescent="0.35">
      <c r="A61">
        <f t="shared" si="4"/>
        <v>1120</v>
      </c>
      <c r="B61">
        <v>-3.9696969696969764</v>
      </c>
      <c r="C61">
        <v>9.3162037312397104</v>
      </c>
      <c r="D61">
        <v>2.1317027281279448</v>
      </c>
      <c r="E61">
        <v>3.5720102057434517</v>
      </c>
      <c r="F61">
        <v>-12.320779309871712</v>
      </c>
      <c r="G61">
        <f t="shared" si="5"/>
        <v>-0.25411192289151641</v>
      </c>
      <c r="H61">
        <f t="shared" si="6"/>
        <v>3.683288597707314</v>
      </c>
      <c r="J61">
        <f t="shared" si="2"/>
        <v>3.9696969696969764</v>
      </c>
      <c r="K61">
        <f t="shared" si="2"/>
        <v>9.3162037312397104</v>
      </c>
      <c r="L61">
        <f t="shared" si="2"/>
        <v>2.1317027281279448</v>
      </c>
      <c r="M61">
        <f t="shared" si="2"/>
        <v>3.5720102057434517</v>
      </c>
      <c r="N61">
        <f t="shared" si="3"/>
        <v>12.320779309871712</v>
      </c>
    </row>
    <row r="62" spans="1:14" x14ac:dyDescent="0.35">
      <c r="A62">
        <f t="shared" si="4"/>
        <v>1140</v>
      </c>
      <c r="B62">
        <v>-1.7183600713012452</v>
      </c>
      <c r="C62">
        <v>10.848747992624757</v>
      </c>
      <c r="D62">
        <v>1.3095014111006547</v>
      </c>
      <c r="E62">
        <v>3.7475345167652954</v>
      </c>
      <c r="F62">
        <v>-10.784111957192833</v>
      </c>
      <c r="G62">
        <f t="shared" si="5"/>
        <v>0.68066237839932597</v>
      </c>
      <c r="H62">
        <f t="shared" si="6"/>
        <v>3.5382726547043566</v>
      </c>
      <c r="J62">
        <f t="shared" si="2"/>
        <v>1.7183600713012452</v>
      </c>
      <c r="K62">
        <f t="shared" si="2"/>
        <v>10.848747992624757</v>
      </c>
      <c r="L62">
        <f t="shared" si="2"/>
        <v>1.3095014111006547</v>
      </c>
      <c r="M62">
        <f t="shared" si="2"/>
        <v>3.7475345167652954</v>
      </c>
      <c r="N62">
        <f t="shared" si="3"/>
        <v>10.784111957192833</v>
      </c>
    </row>
    <row r="63" spans="1:14" x14ac:dyDescent="0.35">
      <c r="A63">
        <f t="shared" si="4"/>
        <v>1160</v>
      </c>
      <c r="B63">
        <v>-4.4438502673796831</v>
      </c>
      <c r="C63">
        <v>10.02002418763259</v>
      </c>
      <c r="D63">
        <v>2.406396989651935</v>
      </c>
      <c r="E63">
        <v>4.8676329551417856</v>
      </c>
      <c r="F63">
        <v>-12.255608149825068</v>
      </c>
      <c r="G63">
        <f t="shared" si="5"/>
        <v>0.11891914304431168</v>
      </c>
      <c r="H63">
        <f t="shared" si="6"/>
        <v>3.8714500467303434</v>
      </c>
      <c r="J63">
        <f t="shared" si="2"/>
        <v>4.4438502673796831</v>
      </c>
      <c r="K63">
        <f t="shared" si="2"/>
        <v>10.02002418763259</v>
      </c>
      <c r="L63">
        <f t="shared" si="2"/>
        <v>2.406396989651935</v>
      </c>
      <c r="M63">
        <f t="shared" si="2"/>
        <v>4.8676329551417856</v>
      </c>
      <c r="N63">
        <f t="shared" si="3"/>
        <v>12.255608149825068</v>
      </c>
    </row>
    <row r="64" spans="1:14" x14ac:dyDescent="0.35">
      <c r="A64">
        <f t="shared" si="4"/>
        <v>1180</v>
      </c>
      <c r="B64">
        <v>-4.8591800356506223</v>
      </c>
      <c r="C64">
        <v>8.1980213723507571</v>
      </c>
      <c r="D64">
        <v>0.88240827845719894</v>
      </c>
      <c r="E64">
        <v>5.2168720482058566</v>
      </c>
      <c r="F64">
        <v>-11.830280578994312</v>
      </c>
      <c r="G64">
        <f t="shared" si="5"/>
        <v>-0.47843178312622425</v>
      </c>
      <c r="H64">
        <f t="shared" si="6"/>
        <v>3.5890433063689136</v>
      </c>
      <c r="J64">
        <f t="shared" si="2"/>
        <v>4.8591800356506223</v>
      </c>
      <c r="K64">
        <f t="shared" si="2"/>
        <v>8.1980213723507571</v>
      </c>
      <c r="L64">
        <f t="shared" si="2"/>
        <v>0.88240827845719894</v>
      </c>
      <c r="M64">
        <f t="shared" si="2"/>
        <v>5.2168720482058566</v>
      </c>
      <c r="N64">
        <f t="shared" si="3"/>
        <v>11.830280578994312</v>
      </c>
    </row>
    <row r="65" spans="1:14" x14ac:dyDescent="0.35">
      <c r="A65">
        <f t="shared" si="4"/>
        <v>1200</v>
      </c>
      <c r="B65">
        <v>-4.9180035650623894</v>
      </c>
      <c r="C65">
        <v>9.1080314835742211</v>
      </c>
      <c r="D65">
        <v>2.4365004703668891</v>
      </c>
      <c r="E65">
        <v>6.1632557045401066</v>
      </c>
      <c r="F65">
        <v>-11.3397818481169</v>
      </c>
      <c r="G65">
        <f t="shared" si="5"/>
        <v>0.29000044906038552</v>
      </c>
      <c r="H65">
        <f t="shared" si="6"/>
        <v>3.7365452161990174</v>
      </c>
      <c r="J65">
        <f t="shared" si="2"/>
        <v>4.9180035650623894</v>
      </c>
      <c r="K65">
        <f t="shared" si="2"/>
        <v>9.1080314835742211</v>
      </c>
      <c r="L65">
        <f t="shared" si="2"/>
        <v>2.4365004703668891</v>
      </c>
      <c r="M65">
        <f t="shared" si="2"/>
        <v>6.1632557045401066</v>
      </c>
      <c r="N65">
        <f t="shared" si="3"/>
        <v>11.3397818481169</v>
      </c>
    </row>
    <row r="66" spans="1:14" x14ac:dyDescent="0.35">
      <c r="A66">
        <f t="shared" si="4"/>
        <v>1220</v>
      </c>
      <c r="B66">
        <v>-3.9108734402852097</v>
      </c>
      <c r="C66">
        <v>9.3162037312397104</v>
      </c>
      <c r="D66">
        <v>2.5888993414863686</v>
      </c>
      <c r="E66">
        <v>6.6880191086260341</v>
      </c>
      <c r="F66">
        <v>-13.071962680935719</v>
      </c>
      <c r="G66">
        <f t="shared" si="5"/>
        <v>0.32205721202623677</v>
      </c>
      <c r="H66">
        <f t="shared" si="6"/>
        <v>4.0241532433437106</v>
      </c>
      <c r="J66">
        <f t="shared" si="2"/>
        <v>3.9108734402852097</v>
      </c>
      <c r="K66">
        <f t="shared" si="2"/>
        <v>9.3162037312397104</v>
      </c>
      <c r="L66">
        <f t="shared" si="2"/>
        <v>2.5888993414863686</v>
      </c>
      <c r="M66">
        <f t="shared" si="2"/>
        <v>6.6880191086260341</v>
      </c>
      <c r="N66">
        <f t="shared" si="3"/>
        <v>13.071962680935719</v>
      </c>
    </row>
    <row r="67" spans="1:14" x14ac:dyDescent="0.35">
      <c r="A67">
        <f t="shared" si="4"/>
        <v>1240</v>
      </c>
      <c r="B67">
        <v>-4.2067736185383229</v>
      </c>
      <c r="C67">
        <v>11.800392553381309</v>
      </c>
      <c r="D67">
        <v>3.7779868297271921</v>
      </c>
      <c r="E67">
        <v>7.0734487812822309</v>
      </c>
      <c r="F67">
        <v>-11.993208479110931</v>
      </c>
      <c r="G67">
        <f t="shared" si="5"/>
        <v>1.2903692133482951</v>
      </c>
      <c r="H67">
        <f t="shared" si="6"/>
        <v>4.2235344021812766</v>
      </c>
      <c r="J67">
        <f t="shared" si="2"/>
        <v>4.2067736185383229</v>
      </c>
      <c r="K67">
        <f t="shared" si="2"/>
        <v>11.800392553381309</v>
      </c>
      <c r="L67">
        <f t="shared" si="2"/>
        <v>3.7779868297271921</v>
      </c>
      <c r="M67">
        <f t="shared" si="2"/>
        <v>7.0734487812822309</v>
      </c>
      <c r="N67">
        <f t="shared" si="3"/>
        <v>11.993208479110931</v>
      </c>
    </row>
    <row r="68" spans="1:14" x14ac:dyDescent="0.35">
      <c r="A68">
        <f t="shared" si="4"/>
        <v>1260</v>
      </c>
      <c r="B68">
        <v>-4.5026737967914494</v>
      </c>
      <c r="C68">
        <v>9.3994726303059135</v>
      </c>
      <c r="D68">
        <v>1.9190968955785572</v>
      </c>
      <c r="E68">
        <v>8.0542134882290153</v>
      </c>
      <c r="F68">
        <v>-12.090965219180896</v>
      </c>
      <c r="G68">
        <f t="shared" si="5"/>
        <v>0.55582879962822818</v>
      </c>
      <c r="H68">
        <f t="shared" si="6"/>
        <v>4.0113847765811066</v>
      </c>
      <c r="J68">
        <f t="shared" si="2"/>
        <v>4.5026737967914494</v>
      </c>
      <c r="K68">
        <f t="shared" si="2"/>
        <v>9.3994726303059135</v>
      </c>
      <c r="L68">
        <f t="shared" si="2"/>
        <v>1.9190968955785572</v>
      </c>
      <c r="M68">
        <f t="shared" si="2"/>
        <v>8.0542134882290153</v>
      </c>
      <c r="N68">
        <f t="shared" si="3"/>
        <v>12.090965219180896</v>
      </c>
    </row>
    <row r="69" spans="1:14" x14ac:dyDescent="0.35">
      <c r="A69">
        <f t="shared" si="4"/>
        <v>1280</v>
      </c>
      <c r="B69">
        <v>-4.3244206773618572</v>
      </c>
      <c r="C69">
        <v>9.0683796268760251</v>
      </c>
      <c r="D69">
        <v>2.98588899341487</v>
      </c>
      <c r="E69">
        <v>5.1481099469807994</v>
      </c>
      <c r="F69">
        <v>-13.497290251766477</v>
      </c>
      <c r="G69">
        <f t="shared" ref="G69:G100" si="7">AVERAGE(B69:F69)</f>
        <v>-0.12386647237132813</v>
      </c>
      <c r="H69">
        <f t="shared" ref="H69:H100" si="8">_xlfn.STDEV.S(B69:F69)/SQRT(COUNT(B69:F69))</f>
        <v>3.9903309510908707</v>
      </c>
      <c r="J69">
        <f t="shared" si="2"/>
        <v>4.3244206773618572</v>
      </c>
      <c r="K69">
        <f t="shared" si="2"/>
        <v>9.0683796268760251</v>
      </c>
      <c r="L69">
        <f t="shared" si="2"/>
        <v>2.98588899341487</v>
      </c>
      <c r="M69">
        <f t="shared" ref="M69" si="9">ABS(E69)</f>
        <v>5.1481099469807994</v>
      </c>
      <c r="N69">
        <f t="shared" si="3"/>
        <v>13.497290251766477</v>
      </c>
    </row>
    <row r="70" spans="1:14" x14ac:dyDescent="0.35">
      <c r="A70">
        <f t="shared" si="4"/>
        <v>1300</v>
      </c>
      <c r="B70">
        <v>-3.0516934046345869</v>
      </c>
      <c r="C70">
        <v>9.4411070798390142</v>
      </c>
      <c r="D70">
        <v>2.9238005644402674</v>
      </c>
      <c r="E70">
        <v>6.1976367551526419</v>
      </c>
      <c r="F70">
        <v>-11.634767098854358</v>
      </c>
      <c r="G70">
        <f t="shared" si="7"/>
        <v>0.77521677918859555</v>
      </c>
      <c r="H70">
        <f t="shared" si="8"/>
        <v>3.7267254177710956</v>
      </c>
      <c r="J70">
        <f t="shared" ref="J70:M133" si="10">ABS(B70)</f>
        <v>3.0516934046345869</v>
      </c>
      <c r="K70">
        <f t="shared" si="10"/>
        <v>9.4411070798390142</v>
      </c>
      <c r="L70">
        <f t="shared" si="10"/>
        <v>2.9238005644402674</v>
      </c>
      <c r="M70">
        <f t="shared" si="10"/>
        <v>6.1976367551526419</v>
      </c>
      <c r="N70">
        <f t="shared" ref="N70:N133" si="11">ABS(F70)</f>
        <v>11.634767098854358</v>
      </c>
    </row>
    <row r="71" spans="1:14" x14ac:dyDescent="0.35">
      <c r="A71">
        <f t="shared" ref="A71:A134" si="12">A70+20</f>
        <v>1320</v>
      </c>
      <c r="B71">
        <v>-5.0071301247771922</v>
      </c>
      <c r="C71">
        <v>10.392751640595566</v>
      </c>
      <c r="D71">
        <v>2.9238005644402674</v>
      </c>
      <c r="E71">
        <v>5.8827787127010929</v>
      </c>
      <c r="F71">
        <v>-11.111682787953624</v>
      </c>
      <c r="G71">
        <f t="shared" si="7"/>
        <v>0.61610360100122219</v>
      </c>
      <c r="H71">
        <f t="shared" si="8"/>
        <v>3.8588075231673251</v>
      </c>
      <c r="J71">
        <f t="shared" si="10"/>
        <v>5.0071301247771922</v>
      </c>
      <c r="K71">
        <f t="shared" si="10"/>
        <v>10.392751640595566</v>
      </c>
      <c r="L71">
        <f t="shared" si="10"/>
        <v>2.9238005644402674</v>
      </c>
      <c r="M71">
        <f t="shared" si="10"/>
        <v>5.8827787127010929</v>
      </c>
      <c r="N71">
        <f t="shared" si="11"/>
        <v>11.111682787953624</v>
      </c>
    </row>
    <row r="72" spans="1:14" x14ac:dyDescent="0.35">
      <c r="A72">
        <f t="shared" si="12"/>
        <v>1340</v>
      </c>
      <c r="B72">
        <v>-5.5098039215686292</v>
      </c>
      <c r="C72">
        <v>8.612383274846847</v>
      </c>
      <c r="D72">
        <v>4.0206961429915342</v>
      </c>
      <c r="E72">
        <v>6.407542116787007</v>
      </c>
      <c r="F72">
        <v>-12.581463950058309</v>
      </c>
      <c r="G72">
        <f t="shared" si="7"/>
        <v>0.18987073259968987</v>
      </c>
      <c r="H72">
        <f t="shared" si="8"/>
        <v>3.9991665321088345</v>
      </c>
      <c r="J72">
        <f t="shared" si="10"/>
        <v>5.5098039215686292</v>
      </c>
      <c r="K72">
        <f t="shared" si="10"/>
        <v>8.612383274846847</v>
      </c>
      <c r="L72">
        <f t="shared" si="10"/>
        <v>4.0206961429915342</v>
      </c>
      <c r="M72">
        <f t="shared" si="10"/>
        <v>6.407542116787007</v>
      </c>
      <c r="N72">
        <f t="shared" si="11"/>
        <v>12.581463950058309</v>
      </c>
    </row>
    <row r="73" spans="1:14" x14ac:dyDescent="0.35">
      <c r="A73">
        <f t="shared" si="12"/>
        <v>1360</v>
      </c>
      <c r="B73">
        <v>-5.9251336898395683</v>
      </c>
      <c r="C73">
        <v>5.8783877555066582</v>
      </c>
      <c r="D73">
        <v>1.6745061147695213</v>
      </c>
      <c r="E73">
        <v>7.3177351935291322</v>
      </c>
      <c r="F73">
        <v>-11.634767098854358</v>
      </c>
      <c r="G73">
        <f t="shared" si="7"/>
        <v>-0.53785434497772289</v>
      </c>
      <c r="H73">
        <f t="shared" si="8"/>
        <v>3.605116086203775</v>
      </c>
      <c r="J73">
        <f t="shared" si="10"/>
        <v>5.9251336898395683</v>
      </c>
      <c r="K73">
        <f t="shared" si="10"/>
        <v>5.8783877555066582</v>
      </c>
      <c r="L73">
        <f t="shared" si="10"/>
        <v>1.6745061147695213</v>
      </c>
      <c r="M73">
        <f t="shared" si="10"/>
        <v>7.3177351935291322</v>
      </c>
      <c r="N73">
        <f t="shared" si="11"/>
        <v>11.634767098854358</v>
      </c>
    </row>
    <row r="74" spans="1:14" x14ac:dyDescent="0.35">
      <c r="A74">
        <f t="shared" si="12"/>
        <v>1380</v>
      </c>
      <c r="B74">
        <v>-5.6577540106951858</v>
      </c>
      <c r="C74">
        <v>8.3229247209500592</v>
      </c>
      <c r="D74">
        <v>2.7111947318908798</v>
      </c>
      <c r="E74">
        <v>7.144020411486891</v>
      </c>
      <c r="F74">
        <v>-14.706386773684576</v>
      </c>
      <c r="G74">
        <f t="shared" si="7"/>
        <v>-0.43720018401038663</v>
      </c>
      <c r="H74">
        <f t="shared" si="8"/>
        <v>4.3300747845898941</v>
      </c>
      <c r="J74">
        <f t="shared" si="10"/>
        <v>5.6577540106951858</v>
      </c>
      <c r="K74">
        <f t="shared" si="10"/>
        <v>8.3229247209500592</v>
      </c>
      <c r="L74">
        <f t="shared" si="10"/>
        <v>2.7111947318908798</v>
      </c>
      <c r="M74">
        <f t="shared" si="10"/>
        <v>7.144020411486891</v>
      </c>
      <c r="N74">
        <f t="shared" si="11"/>
        <v>14.706386773684576</v>
      </c>
    </row>
    <row r="75" spans="1:14" x14ac:dyDescent="0.35">
      <c r="A75">
        <f t="shared" si="12"/>
        <v>1400</v>
      </c>
      <c r="B75">
        <v>-5.450980392156862</v>
      </c>
      <c r="C75">
        <v>6.7071115604988254</v>
      </c>
      <c r="D75">
        <v>3.9303857008466578</v>
      </c>
      <c r="E75">
        <v>6.8273528400557391</v>
      </c>
      <c r="F75">
        <v>-17.908348768608082</v>
      </c>
      <c r="G75">
        <f t="shared" si="7"/>
        <v>-1.1788958118727444</v>
      </c>
      <c r="H75">
        <f t="shared" si="8"/>
        <v>4.7461520741677869</v>
      </c>
      <c r="J75">
        <f t="shared" si="10"/>
        <v>5.450980392156862</v>
      </c>
      <c r="K75">
        <f t="shared" si="10"/>
        <v>6.7071115604988254</v>
      </c>
      <c r="L75">
        <f t="shared" si="10"/>
        <v>3.9303857008466578</v>
      </c>
      <c r="M75">
        <f t="shared" si="10"/>
        <v>6.8273528400557391</v>
      </c>
      <c r="N75">
        <f t="shared" si="11"/>
        <v>17.908348768608082</v>
      </c>
    </row>
    <row r="76" spans="1:14" x14ac:dyDescent="0.35">
      <c r="A76">
        <f t="shared" si="12"/>
        <v>1420</v>
      </c>
      <c r="B76">
        <v>-7.080213903743318</v>
      </c>
      <c r="C76">
        <v>8.6540177243799477</v>
      </c>
      <c r="D76">
        <v>3.9604891815616257</v>
      </c>
      <c r="E76">
        <v>5.9171597633136157</v>
      </c>
      <c r="F76">
        <v>-13.071962680935719</v>
      </c>
      <c r="G76">
        <f t="shared" si="7"/>
        <v>-0.32410198308476978</v>
      </c>
      <c r="H76">
        <f t="shared" si="8"/>
        <v>4.1597518181561357</v>
      </c>
      <c r="J76">
        <f t="shared" si="10"/>
        <v>7.080213903743318</v>
      </c>
      <c r="K76">
        <f t="shared" si="10"/>
        <v>8.6540177243799477</v>
      </c>
      <c r="L76">
        <f t="shared" si="10"/>
        <v>3.9604891815616257</v>
      </c>
      <c r="M76">
        <f t="shared" si="10"/>
        <v>5.9171597633136157</v>
      </c>
      <c r="N76">
        <f t="shared" si="11"/>
        <v>13.071962680935719</v>
      </c>
    </row>
    <row r="77" spans="1:14" x14ac:dyDescent="0.35">
      <c r="A77">
        <f t="shared" si="12"/>
        <v>1440</v>
      </c>
      <c r="B77">
        <v>-6.4295900178253111</v>
      </c>
      <c r="C77">
        <v>8.362576577648241</v>
      </c>
      <c r="D77">
        <v>3.6255879586077135</v>
      </c>
      <c r="E77">
        <v>7.4588784539384401</v>
      </c>
      <c r="F77">
        <v>-15.915483295602664</v>
      </c>
      <c r="G77">
        <f t="shared" si="7"/>
        <v>-0.57960606464671616</v>
      </c>
      <c r="H77">
        <f t="shared" si="8"/>
        <v>4.6458312670194415</v>
      </c>
      <c r="J77">
        <f t="shared" si="10"/>
        <v>6.4295900178253111</v>
      </c>
      <c r="K77">
        <f t="shared" si="10"/>
        <v>8.362576577648241</v>
      </c>
      <c r="L77">
        <f t="shared" si="10"/>
        <v>3.6255879586077135</v>
      </c>
      <c r="M77">
        <f t="shared" si="10"/>
        <v>7.4588784539384401</v>
      </c>
      <c r="N77">
        <f t="shared" si="11"/>
        <v>15.915483295602664</v>
      </c>
    </row>
    <row r="78" spans="1:14" x14ac:dyDescent="0.35">
      <c r="A78">
        <f t="shared" si="12"/>
        <v>1460</v>
      </c>
      <c r="B78">
        <v>-4.5918003565062397</v>
      </c>
      <c r="C78">
        <v>7.6587561212553767</v>
      </c>
      <c r="D78">
        <v>4.0206961429915342</v>
      </c>
      <c r="E78">
        <v>6.9323055208729221</v>
      </c>
      <c r="F78">
        <v>-13.725389311929753</v>
      </c>
      <c r="G78">
        <f t="shared" si="7"/>
        <v>5.8913623336768237E-2</v>
      </c>
      <c r="H78">
        <f t="shared" si="8"/>
        <v>4.0763524800784339</v>
      </c>
      <c r="J78">
        <f t="shared" si="10"/>
        <v>4.5918003565062397</v>
      </c>
      <c r="K78">
        <f t="shared" si="10"/>
        <v>7.6587561212553767</v>
      </c>
      <c r="L78">
        <f t="shared" si="10"/>
        <v>4.0206961429915342</v>
      </c>
      <c r="M78">
        <f t="shared" si="10"/>
        <v>6.9323055208729221</v>
      </c>
      <c r="N78">
        <f t="shared" si="11"/>
        <v>13.725389311929753</v>
      </c>
    </row>
    <row r="79" spans="1:14" x14ac:dyDescent="0.35">
      <c r="A79">
        <f t="shared" si="12"/>
        <v>1480</v>
      </c>
      <c r="B79">
        <v>-3.7326203208556166</v>
      </c>
      <c r="C79">
        <v>8.362576577648241</v>
      </c>
      <c r="D79">
        <v>3.565380997177805</v>
      </c>
      <c r="E79">
        <v>7.2127825127119491</v>
      </c>
      <c r="F79">
        <v>-15.262056664608631</v>
      </c>
      <c r="G79">
        <f t="shared" si="7"/>
        <v>2.9212620414749681E-2</v>
      </c>
      <c r="H79">
        <f t="shared" si="8"/>
        <v>4.3676505209047027</v>
      </c>
      <c r="J79">
        <f t="shared" si="10"/>
        <v>3.7326203208556166</v>
      </c>
      <c r="K79">
        <f t="shared" si="10"/>
        <v>8.362576577648241</v>
      </c>
      <c r="L79">
        <f t="shared" si="10"/>
        <v>3.565380997177805</v>
      </c>
      <c r="M79">
        <f t="shared" si="10"/>
        <v>7.2127825127119491</v>
      </c>
      <c r="N79">
        <f t="shared" si="11"/>
        <v>15.262056664608631</v>
      </c>
    </row>
    <row r="80" spans="1:14" x14ac:dyDescent="0.35">
      <c r="A80">
        <f t="shared" si="12"/>
        <v>1500</v>
      </c>
      <c r="B80">
        <v>-4.7985739750445635</v>
      </c>
      <c r="C80">
        <v>8.114752473284554</v>
      </c>
      <c r="D80">
        <v>3.0761994355597331</v>
      </c>
      <c r="E80">
        <v>6.7585907388306818</v>
      </c>
      <c r="F80">
        <v>-11.04651162790698</v>
      </c>
      <c r="G80">
        <f t="shared" si="7"/>
        <v>0.42089140894468502</v>
      </c>
      <c r="H80">
        <f t="shared" si="8"/>
        <v>3.6411313001172148</v>
      </c>
      <c r="J80">
        <f t="shared" si="10"/>
        <v>4.7985739750445635</v>
      </c>
      <c r="K80">
        <f t="shared" si="10"/>
        <v>8.114752473284554</v>
      </c>
      <c r="L80">
        <f t="shared" si="10"/>
        <v>3.0761994355597331</v>
      </c>
      <c r="M80">
        <f t="shared" si="10"/>
        <v>6.7585907388306818</v>
      </c>
      <c r="N80">
        <f t="shared" si="11"/>
        <v>11.04651162790698</v>
      </c>
    </row>
    <row r="81" spans="1:14" x14ac:dyDescent="0.35">
      <c r="A81">
        <f t="shared" si="12"/>
        <v>1520</v>
      </c>
      <c r="B81">
        <v>-3.4955436720142576</v>
      </c>
      <c r="C81">
        <v>9.2745692817066097</v>
      </c>
      <c r="D81">
        <v>3.8080903104421462</v>
      </c>
      <c r="E81">
        <v>6.8635434196478649</v>
      </c>
      <c r="F81">
        <v>-14.706386773684576</v>
      </c>
      <c r="G81">
        <f t="shared" si="7"/>
        <v>0.34885451321955718</v>
      </c>
      <c r="H81">
        <f t="shared" si="8"/>
        <v>4.3331025581576412</v>
      </c>
      <c r="J81">
        <f t="shared" si="10"/>
        <v>3.4955436720142576</v>
      </c>
      <c r="K81">
        <f t="shared" si="10"/>
        <v>9.2745692817066097</v>
      </c>
      <c r="L81">
        <f t="shared" si="10"/>
        <v>3.8080903104421462</v>
      </c>
      <c r="M81">
        <f t="shared" si="10"/>
        <v>6.8635434196478649</v>
      </c>
      <c r="N81">
        <f t="shared" si="11"/>
        <v>14.706386773684576</v>
      </c>
    </row>
    <row r="82" spans="1:14" x14ac:dyDescent="0.35">
      <c r="A82">
        <f t="shared" si="12"/>
        <v>1540</v>
      </c>
      <c r="B82">
        <v>-4.6221033868092753</v>
      </c>
      <c r="C82">
        <v>5.4243739963123723</v>
      </c>
      <c r="D82">
        <v>3.1683913452493031</v>
      </c>
      <c r="E82">
        <v>6.3369704865823469</v>
      </c>
      <c r="F82">
        <v>-15.196885504561978</v>
      </c>
      <c r="G82">
        <f t="shared" si="7"/>
        <v>-0.97785061264544626</v>
      </c>
      <c r="H82">
        <f t="shared" si="8"/>
        <v>4.0444279049712373</v>
      </c>
      <c r="J82">
        <f t="shared" si="10"/>
        <v>4.6221033868092753</v>
      </c>
      <c r="K82">
        <f t="shared" si="10"/>
        <v>5.4243739963123723</v>
      </c>
      <c r="L82">
        <f t="shared" si="10"/>
        <v>3.1683913452493031</v>
      </c>
      <c r="M82">
        <f t="shared" si="10"/>
        <v>6.3369704865823469</v>
      </c>
      <c r="N82">
        <f t="shared" si="11"/>
        <v>15.196885504561978</v>
      </c>
    </row>
    <row r="83" spans="1:14" x14ac:dyDescent="0.35">
      <c r="A83">
        <f t="shared" si="12"/>
        <v>1560</v>
      </c>
      <c r="B83">
        <v>-6.0445632798573943</v>
      </c>
      <c r="C83">
        <v>7.2047423620611051</v>
      </c>
      <c r="D83">
        <v>1.2191909689557916</v>
      </c>
      <c r="E83">
        <v>8.4378336319056224</v>
      </c>
      <c r="F83">
        <v>-12.974205940865744</v>
      </c>
      <c r="G83">
        <f t="shared" si="7"/>
        <v>-0.43140045156012408</v>
      </c>
      <c r="H83">
        <f t="shared" si="8"/>
        <v>4.0529495976038472</v>
      </c>
      <c r="J83">
        <f t="shared" si="10"/>
        <v>6.0445632798573943</v>
      </c>
      <c r="K83">
        <f t="shared" si="10"/>
        <v>7.2047423620611051</v>
      </c>
      <c r="L83">
        <f t="shared" si="10"/>
        <v>1.2191909689557916</v>
      </c>
      <c r="M83">
        <f t="shared" si="10"/>
        <v>8.4378336319056224</v>
      </c>
      <c r="N83">
        <f t="shared" si="11"/>
        <v>12.974205940865744</v>
      </c>
    </row>
    <row r="84" spans="1:14" x14ac:dyDescent="0.35">
      <c r="A84">
        <f t="shared" si="12"/>
        <v>1580</v>
      </c>
      <c r="B84">
        <v>-7.2281639928698755</v>
      </c>
      <c r="C84">
        <v>8.7769384801443326</v>
      </c>
      <c r="D84">
        <v>1.4016933207902249</v>
      </c>
      <c r="E84">
        <v>7.9130702278197074</v>
      </c>
      <c r="F84">
        <v>-15.457570144748573</v>
      </c>
      <c r="G84">
        <f t="shared" si="7"/>
        <v>-0.91880642177283678</v>
      </c>
      <c r="H84">
        <f t="shared" si="8"/>
        <v>4.6291353240339648</v>
      </c>
      <c r="J84">
        <f t="shared" si="10"/>
        <v>7.2281639928698755</v>
      </c>
      <c r="K84">
        <f t="shared" si="10"/>
        <v>8.7769384801443326</v>
      </c>
      <c r="L84">
        <f t="shared" si="10"/>
        <v>1.4016933207902249</v>
      </c>
      <c r="M84">
        <f t="shared" si="10"/>
        <v>7.9130702278197074</v>
      </c>
      <c r="N84">
        <f t="shared" si="11"/>
        <v>15.457570144748573</v>
      </c>
    </row>
    <row r="85" spans="1:14" x14ac:dyDescent="0.35">
      <c r="A85">
        <f t="shared" si="12"/>
        <v>1600</v>
      </c>
      <c r="B85">
        <v>-8.089126559714801</v>
      </c>
      <c r="C85">
        <v>8.8185729296774333</v>
      </c>
      <c r="D85">
        <v>3.9604891815616257</v>
      </c>
      <c r="E85">
        <v>7.4932595045509753</v>
      </c>
      <c r="F85">
        <v>-16.176167935789259</v>
      </c>
      <c r="G85">
        <f t="shared" si="7"/>
        <v>-0.79859457594280525</v>
      </c>
      <c r="H85">
        <f t="shared" si="8"/>
        <v>4.8657746155065764</v>
      </c>
      <c r="J85">
        <f t="shared" si="10"/>
        <v>8.089126559714801</v>
      </c>
      <c r="K85">
        <f t="shared" si="10"/>
        <v>8.8185729296774333</v>
      </c>
      <c r="L85">
        <f t="shared" si="10"/>
        <v>3.9604891815616257</v>
      </c>
      <c r="M85">
        <f t="shared" si="10"/>
        <v>7.4932595045509753</v>
      </c>
      <c r="N85">
        <f t="shared" si="11"/>
        <v>16.176167935789259</v>
      </c>
    </row>
    <row r="86" spans="1:14" x14ac:dyDescent="0.35">
      <c r="A86">
        <f t="shared" si="12"/>
        <v>1620</v>
      </c>
      <c r="B86">
        <v>-8.7112299465240639</v>
      </c>
      <c r="C86">
        <v>7.6191042645571807</v>
      </c>
      <c r="D86">
        <v>2.6208842897460034</v>
      </c>
      <c r="E86">
        <v>9.3842172882398707</v>
      </c>
      <c r="F86">
        <v>-16.601495506620019</v>
      </c>
      <c r="G86">
        <f t="shared" si="7"/>
        <v>-1.1377039221202054</v>
      </c>
      <c r="H86">
        <f t="shared" si="8"/>
        <v>4.9900232841783145</v>
      </c>
      <c r="J86">
        <f t="shared" si="10"/>
        <v>8.7112299465240639</v>
      </c>
      <c r="K86">
        <f t="shared" si="10"/>
        <v>7.6191042645571807</v>
      </c>
      <c r="L86">
        <f t="shared" si="10"/>
        <v>2.6208842897460034</v>
      </c>
      <c r="M86">
        <f t="shared" si="10"/>
        <v>9.3842172882398707</v>
      </c>
      <c r="N86">
        <f t="shared" si="11"/>
        <v>16.601495506620019</v>
      </c>
    </row>
    <row r="87" spans="1:14" x14ac:dyDescent="0.35">
      <c r="A87">
        <f t="shared" si="12"/>
        <v>1640</v>
      </c>
      <c r="B87">
        <v>-8.5918003565062389</v>
      </c>
      <c r="C87">
        <v>10.848747992624757</v>
      </c>
      <c r="D87">
        <v>3.5333960489181568</v>
      </c>
      <c r="E87">
        <v>9.2086929772180284</v>
      </c>
      <c r="F87">
        <v>-18.006105508678058</v>
      </c>
      <c r="G87">
        <f t="shared" si="7"/>
        <v>-0.60141376928467094</v>
      </c>
      <c r="H87">
        <f t="shared" si="8"/>
        <v>5.5281580265986232</v>
      </c>
      <c r="J87">
        <f t="shared" si="10"/>
        <v>8.5918003565062389</v>
      </c>
      <c r="K87">
        <f t="shared" si="10"/>
        <v>10.848747992624757</v>
      </c>
      <c r="L87">
        <f t="shared" si="10"/>
        <v>3.5333960489181568</v>
      </c>
      <c r="M87">
        <f t="shared" si="10"/>
        <v>9.2086929772180284</v>
      </c>
      <c r="N87">
        <f t="shared" si="11"/>
        <v>18.006105508678058</v>
      </c>
    </row>
    <row r="88" spans="1:14" x14ac:dyDescent="0.35">
      <c r="A88">
        <f t="shared" si="12"/>
        <v>1660</v>
      </c>
      <c r="B88">
        <v>-8.1764705882353006</v>
      </c>
      <c r="C88">
        <v>7.0798390134618012</v>
      </c>
      <c r="D88">
        <v>3.3508936970837233</v>
      </c>
      <c r="E88">
        <v>6.9323055208729221</v>
      </c>
      <c r="F88">
        <v>-16.731837826713317</v>
      </c>
      <c r="G88">
        <f t="shared" si="7"/>
        <v>-1.5090540367060341</v>
      </c>
      <c r="H88">
        <f t="shared" si="8"/>
        <v>4.716101762958651</v>
      </c>
      <c r="J88">
        <f t="shared" si="10"/>
        <v>8.1764705882353006</v>
      </c>
      <c r="K88">
        <f t="shared" si="10"/>
        <v>7.0798390134618012</v>
      </c>
      <c r="L88">
        <f t="shared" si="10"/>
        <v>3.3508936970837233</v>
      </c>
      <c r="M88">
        <f t="shared" si="10"/>
        <v>6.9323055208729221</v>
      </c>
      <c r="N88">
        <f t="shared" si="11"/>
        <v>16.731837826713317</v>
      </c>
    </row>
    <row r="89" spans="1:14" x14ac:dyDescent="0.35">
      <c r="A89">
        <f t="shared" si="12"/>
        <v>1680</v>
      </c>
      <c r="B89">
        <v>-5.8948306595365461</v>
      </c>
      <c r="C89">
        <v>6.6238426614326231</v>
      </c>
      <c r="D89">
        <v>1.7968015051740325</v>
      </c>
      <c r="E89">
        <v>7.8081175470025244</v>
      </c>
      <c r="F89">
        <v>-16.143582355765925</v>
      </c>
      <c r="G89">
        <f t="shared" si="7"/>
        <v>-1.1619302603386583</v>
      </c>
      <c r="H89">
        <f t="shared" si="8"/>
        <v>4.453562377539888</v>
      </c>
      <c r="J89">
        <f t="shared" si="10"/>
        <v>5.8948306595365461</v>
      </c>
      <c r="K89">
        <f t="shared" si="10"/>
        <v>6.6238426614326231</v>
      </c>
      <c r="L89">
        <f t="shared" si="10"/>
        <v>1.7968015051740325</v>
      </c>
      <c r="M89">
        <f t="shared" si="10"/>
        <v>7.8081175470025244</v>
      </c>
      <c r="N89">
        <f t="shared" si="11"/>
        <v>16.143582355765925</v>
      </c>
    </row>
    <row r="90" spans="1:14" x14ac:dyDescent="0.35">
      <c r="A90">
        <f t="shared" si="12"/>
        <v>1700</v>
      </c>
      <c r="B90">
        <v>-6.5472370766488446</v>
      </c>
      <c r="C90">
        <v>7.0382045639287005</v>
      </c>
      <c r="D90">
        <v>2.863593603010345</v>
      </c>
      <c r="E90">
        <v>9.4891699690570537</v>
      </c>
      <c r="F90">
        <v>-14.836729093777876</v>
      </c>
      <c r="G90">
        <f t="shared" si="7"/>
        <v>-0.39859960688612439</v>
      </c>
      <c r="H90">
        <f t="shared" si="8"/>
        <v>4.5275891698315238</v>
      </c>
      <c r="J90">
        <f t="shared" si="10"/>
        <v>6.5472370766488446</v>
      </c>
      <c r="K90">
        <f t="shared" si="10"/>
        <v>7.0382045639287005</v>
      </c>
      <c r="L90">
        <f t="shared" si="10"/>
        <v>2.863593603010345</v>
      </c>
      <c r="M90">
        <f t="shared" si="10"/>
        <v>9.4891699690570537</v>
      </c>
      <c r="N90">
        <f t="shared" si="11"/>
        <v>14.836729093777876</v>
      </c>
    </row>
    <row r="91" spans="1:14" x14ac:dyDescent="0.35">
      <c r="A91">
        <f t="shared" si="12"/>
        <v>1720</v>
      </c>
      <c r="B91">
        <v>-8.9768270944741566</v>
      </c>
      <c r="C91">
        <v>8.4042110271813417</v>
      </c>
      <c r="D91">
        <v>4.7525870178739478</v>
      </c>
      <c r="E91">
        <v>7.7031648661853414</v>
      </c>
      <c r="F91">
        <v>-16.536324346573377</v>
      </c>
      <c r="G91">
        <f t="shared" si="7"/>
        <v>-0.93063770596138051</v>
      </c>
      <c r="H91">
        <f t="shared" si="8"/>
        <v>5.0112853151056367</v>
      </c>
      <c r="J91">
        <f t="shared" si="10"/>
        <v>8.9768270944741566</v>
      </c>
      <c r="K91">
        <f t="shared" si="10"/>
        <v>8.4042110271813417</v>
      </c>
      <c r="L91">
        <f t="shared" si="10"/>
        <v>4.7525870178739478</v>
      </c>
      <c r="M91">
        <f t="shared" si="10"/>
        <v>7.7031648661853414</v>
      </c>
      <c r="N91">
        <f t="shared" si="11"/>
        <v>16.536324346573377</v>
      </c>
    </row>
    <row r="92" spans="1:14" x14ac:dyDescent="0.35">
      <c r="A92">
        <f t="shared" si="12"/>
        <v>1740</v>
      </c>
      <c r="B92">
        <v>-8.2370766488413594</v>
      </c>
      <c r="C92">
        <v>10.267848291996277</v>
      </c>
      <c r="D92">
        <v>3.1683913452493031</v>
      </c>
      <c r="E92">
        <v>9.4547889184445317</v>
      </c>
      <c r="F92">
        <v>-16.078411195719283</v>
      </c>
      <c r="G92">
        <f t="shared" si="7"/>
        <v>-0.28489185777410631</v>
      </c>
      <c r="H92">
        <f t="shared" si="8"/>
        <v>5.1517927326360482</v>
      </c>
      <c r="J92">
        <f t="shared" si="10"/>
        <v>8.2370766488413594</v>
      </c>
      <c r="K92">
        <f t="shared" si="10"/>
        <v>10.267848291996277</v>
      </c>
      <c r="L92">
        <f t="shared" si="10"/>
        <v>3.1683913452493031</v>
      </c>
      <c r="M92">
        <f t="shared" si="10"/>
        <v>9.4547889184445317</v>
      </c>
      <c r="N92">
        <f t="shared" si="11"/>
        <v>16.078411195719283</v>
      </c>
    </row>
    <row r="93" spans="1:14" x14ac:dyDescent="0.35">
      <c r="A93">
        <f t="shared" si="12"/>
        <v>1760</v>
      </c>
      <c r="B93">
        <v>-9.4812834224598976</v>
      </c>
      <c r="C93">
        <v>6.9965701143956132</v>
      </c>
      <c r="D93">
        <v>3.2605832549388598</v>
      </c>
      <c r="E93">
        <v>8.8232633045618325</v>
      </c>
      <c r="F93">
        <v>-17.026823077450771</v>
      </c>
      <c r="G93">
        <f t="shared" si="7"/>
        <v>-1.4855379652028726</v>
      </c>
      <c r="H93">
        <f t="shared" si="8"/>
        <v>5.0309377659000933</v>
      </c>
      <c r="J93">
        <f t="shared" si="10"/>
        <v>9.4812834224598976</v>
      </c>
      <c r="K93">
        <f t="shared" si="10"/>
        <v>6.9965701143956132</v>
      </c>
      <c r="L93">
        <f t="shared" si="10"/>
        <v>3.2605832549388598</v>
      </c>
      <c r="M93">
        <f t="shared" si="10"/>
        <v>8.8232633045618325</v>
      </c>
      <c r="N93">
        <f t="shared" si="11"/>
        <v>17.026823077450771</v>
      </c>
    </row>
    <row r="94" spans="1:14" x14ac:dyDescent="0.35">
      <c r="A94">
        <f t="shared" si="12"/>
        <v>1780</v>
      </c>
      <c r="B94">
        <v>-10.281639928698754</v>
      </c>
      <c r="C94">
        <v>12.006582208211894</v>
      </c>
      <c r="D94">
        <v>3.8080903104421462</v>
      </c>
      <c r="E94">
        <v>11.13403181151946</v>
      </c>
      <c r="F94">
        <v>-15.850312135556008</v>
      </c>
      <c r="G94">
        <f t="shared" si="7"/>
        <v>0.16335045318374775</v>
      </c>
      <c r="H94">
        <f t="shared" si="8"/>
        <v>5.6543670294744341</v>
      </c>
      <c r="J94">
        <f t="shared" si="10"/>
        <v>10.281639928698754</v>
      </c>
      <c r="K94">
        <f t="shared" si="10"/>
        <v>12.006582208211894</v>
      </c>
      <c r="L94">
        <f t="shared" si="10"/>
        <v>3.8080903104421462</v>
      </c>
      <c r="M94">
        <f t="shared" si="10"/>
        <v>11.13403181151946</v>
      </c>
      <c r="N94">
        <f t="shared" si="11"/>
        <v>15.850312135556008</v>
      </c>
    </row>
    <row r="95" spans="1:14" x14ac:dyDescent="0.35">
      <c r="A95">
        <f t="shared" si="12"/>
        <v>1800</v>
      </c>
      <c r="B95">
        <v>-9.9251336898395817</v>
      </c>
      <c r="C95">
        <v>8.9434762782767354</v>
      </c>
      <c r="D95">
        <v>5.2097836312323587</v>
      </c>
      <c r="E95">
        <v>9.5597415992617147</v>
      </c>
      <c r="F95">
        <v>-15.457570144748573</v>
      </c>
      <c r="G95">
        <f t="shared" si="7"/>
        <v>-0.33394046516346909</v>
      </c>
      <c r="H95">
        <f t="shared" si="8"/>
        <v>5.1739899750514269</v>
      </c>
      <c r="J95">
        <f t="shared" si="10"/>
        <v>9.9251336898395817</v>
      </c>
      <c r="K95">
        <f t="shared" si="10"/>
        <v>8.9434762782767354</v>
      </c>
      <c r="L95">
        <f t="shared" si="10"/>
        <v>5.2097836312323587</v>
      </c>
      <c r="M95">
        <f t="shared" si="10"/>
        <v>9.5597415992617147</v>
      </c>
      <c r="N95">
        <f t="shared" si="11"/>
        <v>15.457570144748573</v>
      </c>
    </row>
    <row r="96" spans="1:14" x14ac:dyDescent="0.35">
      <c r="A96">
        <f t="shared" si="12"/>
        <v>1820</v>
      </c>
      <c r="B96">
        <v>-10.903743315508029</v>
      </c>
      <c r="C96">
        <v>7.742025020321579</v>
      </c>
      <c r="D96">
        <v>3.2285983066792117</v>
      </c>
      <c r="E96">
        <v>9.6285037004867728</v>
      </c>
      <c r="F96">
        <v>-15.948068875625983</v>
      </c>
      <c r="G96">
        <f t="shared" si="7"/>
        <v>-1.2505370327292897</v>
      </c>
      <c r="H96">
        <f t="shared" si="8"/>
        <v>5.1404483595914279</v>
      </c>
      <c r="J96">
        <f t="shared" si="10"/>
        <v>10.903743315508029</v>
      </c>
      <c r="K96">
        <f t="shared" si="10"/>
        <v>7.742025020321579</v>
      </c>
      <c r="L96">
        <f t="shared" si="10"/>
        <v>3.2285983066792117</v>
      </c>
      <c r="M96">
        <f t="shared" si="10"/>
        <v>9.6285037004867728</v>
      </c>
      <c r="N96">
        <f t="shared" si="11"/>
        <v>15.948068875625983</v>
      </c>
    </row>
    <row r="97" spans="1:14" x14ac:dyDescent="0.35">
      <c r="A97">
        <f t="shared" si="12"/>
        <v>1840</v>
      </c>
      <c r="B97">
        <v>-11.288770053475933</v>
      </c>
      <c r="C97">
        <v>7.9918317175201707</v>
      </c>
      <c r="D97">
        <v>5.3320790216368836</v>
      </c>
      <c r="E97">
        <v>8.5084052621102835</v>
      </c>
      <c r="F97">
        <v>-15.653083624888527</v>
      </c>
      <c r="G97">
        <f t="shared" si="7"/>
        <v>-1.0219075354194245</v>
      </c>
      <c r="H97">
        <f t="shared" si="8"/>
        <v>5.1571662869822257</v>
      </c>
      <c r="J97">
        <f t="shared" si="10"/>
        <v>11.288770053475933</v>
      </c>
      <c r="K97">
        <f t="shared" si="10"/>
        <v>7.9918317175201707</v>
      </c>
      <c r="L97">
        <f t="shared" si="10"/>
        <v>5.3320790216368836</v>
      </c>
      <c r="M97">
        <f t="shared" si="10"/>
        <v>8.5084052621102835</v>
      </c>
      <c r="N97">
        <f t="shared" si="11"/>
        <v>15.653083624888527</v>
      </c>
    </row>
    <row r="98" spans="1:14" x14ac:dyDescent="0.35">
      <c r="A98">
        <f t="shared" si="12"/>
        <v>1860</v>
      </c>
      <c r="B98">
        <v>-11.67379679144385</v>
      </c>
      <c r="C98">
        <v>7.1631079125280035</v>
      </c>
      <c r="D98">
        <v>3.9303857008466578</v>
      </c>
      <c r="E98">
        <v>7.7375459167978642</v>
      </c>
      <c r="F98">
        <v>-16.143582355765925</v>
      </c>
      <c r="G98">
        <f t="shared" si="7"/>
        <v>-1.7972679234074502</v>
      </c>
      <c r="H98">
        <f t="shared" si="8"/>
        <v>5.0367131464938089</v>
      </c>
      <c r="J98">
        <f t="shared" si="10"/>
        <v>11.67379679144385</v>
      </c>
      <c r="K98">
        <f t="shared" si="10"/>
        <v>7.1631079125280035</v>
      </c>
      <c r="L98">
        <f t="shared" si="10"/>
        <v>3.9303857008466578</v>
      </c>
      <c r="M98">
        <f t="shared" si="10"/>
        <v>7.7375459167978642</v>
      </c>
      <c r="N98">
        <f t="shared" si="11"/>
        <v>16.143582355765925</v>
      </c>
    </row>
    <row r="99" spans="1:14" x14ac:dyDescent="0.35">
      <c r="A99">
        <f t="shared" si="12"/>
        <v>1880</v>
      </c>
      <c r="B99">
        <v>-12.443850267379682</v>
      </c>
      <c r="C99">
        <v>8.5707488253137463</v>
      </c>
      <c r="D99">
        <v>5.2097836312323587</v>
      </c>
      <c r="E99">
        <v>9.5941226498742367</v>
      </c>
      <c r="F99">
        <v>-16.568909926596696</v>
      </c>
      <c r="G99">
        <f t="shared" si="7"/>
        <v>-1.1276210175112074</v>
      </c>
      <c r="H99">
        <f t="shared" si="8"/>
        <v>5.5482759041376015</v>
      </c>
      <c r="J99">
        <f t="shared" si="10"/>
        <v>12.443850267379682</v>
      </c>
      <c r="K99">
        <f t="shared" si="10"/>
        <v>8.5707488253137463</v>
      </c>
      <c r="L99">
        <f t="shared" si="10"/>
        <v>5.2097836312323587</v>
      </c>
      <c r="M99">
        <f t="shared" si="10"/>
        <v>9.5941226498742367</v>
      </c>
      <c r="N99">
        <f t="shared" si="11"/>
        <v>16.568909926596696</v>
      </c>
    </row>
    <row r="100" spans="1:14" x14ac:dyDescent="0.35">
      <c r="A100">
        <f t="shared" si="12"/>
        <v>1900</v>
      </c>
      <c r="B100">
        <v>-14.221033868092695</v>
      </c>
      <c r="C100">
        <v>7.369297567358589</v>
      </c>
      <c r="D100">
        <v>5.3019755409219282</v>
      </c>
      <c r="E100">
        <v>8.0542134882290153</v>
      </c>
      <c r="F100">
        <v>-16.927351306853257</v>
      </c>
      <c r="G100">
        <f t="shared" si="7"/>
        <v>-2.0845797156872843</v>
      </c>
      <c r="H100">
        <f t="shared" si="8"/>
        <v>5.5422626686876431</v>
      </c>
      <c r="J100">
        <f t="shared" si="10"/>
        <v>14.221033868092695</v>
      </c>
      <c r="K100">
        <f t="shared" si="10"/>
        <v>7.369297567358589</v>
      </c>
      <c r="L100">
        <f t="shared" si="10"/>
        <v>5.3019755409219282</v>
      </c>
      <c r="M100">
        <f t="shared" si="10"/>
        <v>8.0542134882290153</v>
      </c>
      <c r="N100">
        <f t="shared" si="11"/>
        <v>16.927351306853257</v>
      </c>
    </row>
    <row r="101" spans="1:14" x14ac:dyDescent="0.35">
      <c r="A101">
        <f t="shared" si="12"/>
        <v>1920</v>
      </c>
      <c r="B101">
        <v>-12.089126559714801</v>
      </c>
      <c r="C101">
        <v>4.1812882888241276</v>
      </c>
      <c r="D101">
        <v>4.8748824082784594</v>
      </c>
      <c r="E101">
        <v>7.9492608074118332</v>
      </c>
      <c r="F101">
        <v>-16.438567606503398</v>
      </c>
      <c r="G101">
        <f t="shared" ref="G101:G106" si="13">AVERAGE(B101:F101)</f>
        <v>-2.3044525323407554</v>
      </c>
      <c r="H101">
        <f t="shared" ref="H101:H132" si="14">_xlfn.STDEV.S(B101:F101)/SQRT(COUNT(B101:F101))</f>
        <v>4.9712140176941704</v>
      </c>
      <c r="J101">
        <f t="shared" si="10"/>
        <v>12.089126559714801</v>
      </c>
      <c r="K101">
        <f t="shared" si="10"/>
        <v>4.1812882888241276</v>
      </c>
      <c r="L101">
        <f t="shared" si="10"/>
        <v>4.8748824082784594</v>
      </c>
      <c r="M101">
        <f t="shared" si="10"/>
        <v>7.9492608074118332</v>
      </c>
      <c r="N101">
        <f t="shared" si="11"/>
        <v>16.438567606503398</v>
      </c>
    </row>
    <row r="102" spans="1:14" x14ac:dyDescent="0.35">
      <c r="A102">
        <f t="shared" si="12"/>
        <v>1940</v>
      </c>
      <c r="B102">
        <v>-14.310160427807483</v>
      </c>
      <c r="C102">
        <v>3.6440056305636528</v>
      </c>
      <c r="D102">
        <v>5.9717779868297267</v>
      </c>
      <c r="E102">
        <v>7.9492608074118332</v>
      </c>
      <c r="F102">
        <v>-16.438567606503398</v>
      </c>
      <c r="G102">
        <f t="shared" si="13"/>
        <v>-2.6367367219011335</v>
      </c>
      <c r="H102">
        <f t="shared" si="14"/>
        <v>5.2553636908585029</v>
      </c>
      <c r="J102">
        <f t="shared" si="10"/>
        <v>14.310160427807483</v>
      </c>
      <c r="K102">
        <f t="shared" si="10"/>
        <v>3.6440056305636528</v>
      </c>
      <c r="L102">
        <f t="shared" si="10"/>
        <v>5.9717779868297267</v>
      </c>
      <c r="M102">
        <f t="shared" si="10"/>
        <v>7.9492608074118332</v>
      </c>
      <c r="N102">
        <f t="shared" si="11"/>
        <v>16.438567606503398</v>
      </c>
    </row>
    <row r="103" spans="1:14" x14ac:dyDescent="0.35">
      <c r="A103">
        <f t="shared" si="12"/>
        <v>1960</v>
      </c>
      <c r="B103">
        <v>-15.406417112299467</v>
      </c>
      <c r="C103">
        <v>5.5056603025436681</v>
      </c>
      <c r="D103">
        <v>4.9971777986829702</v>
      </c>
      <c r="E103">
        <v>8.1229755894540734</v>
      </c>
      <c r="F103">
        <v>-16.927351306853257</v>
      </c>
      <c r="G103">
        <f t="shared" si="13"/>
        <v>-2.7415909456944023</v>
      </c>
      <c r="H103">
        <f t="shared" si="14"/>
        <v>5.5117062679434161</v>
      </c>
      <c r="J103">
        <f t="shared" si="10"/>
        <v>15.406417112299467</v>
      </c>
      <c r="K103">
        <f t="shared" si="10"/>
        <v>5.5056603025436681</v>
      </c>
      <c r="L103">
        <f t="shared" si="10"/>
        <v>4.9971777986829702</v>
      </c>
      <c r="M103">
        <f t="shared" si="10"/>
        <v>8.1229755894540734</v>
      </c>
      <c r="N103">
        <f t="shared" si="11"/>
        <v>16.927351306853257</v>
      </c>
    </row>
    <row r="104" spans="1:14" x14ac:dyDescent="0.35">
      <c r="A104">
        <f t="shared" si="12"/>
        <v>1980</v>
      </c>
      <c r="B104">
        <v>-14.814616755793224</v>
      </c>
      <c r="C104">
        <v>6.4592874561351392</v>
      </c>
      <c r="D104">
        <v>4.1429915333960459</v>
      </c>
      <c r="E104">
        <v>6.3731610661744726</v>
      </c>
      <c r="F104">
        <v>-17.059408657474108</v>
      </c>
      <c r="G104">
        <f t="shared" si="13"/>
        <v>-2.9797170715123351</v>
      </c>
      <c r="H104">
        <f t="shared" si="14"/>
        <v>5.3179257210617372</v>
      </c>
      <c r="J104">
        <f t="shared" si="10"/>
        <v>14.814616755793224</v>
      </c>
      <c r="K104">
        <f t="shared" si="10"/>
        <v>6.4592874561351392</v>
      </c>
      <c r="L104">
        <f t="shared" si="10"/>
        <v>4.1429915333960459</v>
      </c>
      <c r="M104">
        <f t="shared" si="10"/>
        <v>6.3731610661744726</v>
      </c>
      <c r="N104">
        <f t="shared" si="11"/>
        <v>17.059408657474108</v>
      </c>
    </row>
    <row r="105" spans="1:14" x14ac:dyDescent="0.35">
      <c r="A105">
        <f t="shared" si="12"/>
        <v>2000</v>
      </c>
      <c r="B105">
        <v>-15.436720142602503</v>
      </c>
      <c r="C105">
        <v>5.7971014492753614</v>
      </c>
      <c r="D105">
        <v>5.3320790216368836</v>
      </c>
      <c r="E105">
        <v>8.6839295731321133</v>
      </c>
      <c r="F105">
        <v>-17.41785003773067</v>
      </c>
      <c r="G105">
        <f t="shared" si="13"/>
        <v>-2.6082920272577632</v>
      </c>
      <c r="H105">
        <f t="shared" si="14"/>
        <v>5.6793748640933686</v>
      </c>
      <c r="J105">
        <f t="shared" si="10"/>
        <v>15.436720142602503</v>
      </c>
      <c r="K105">
        <f t="shared" si="10"/>
        <v>5.7971014492753614</v>
      </c>
      <c r="L105">
        <f t="shared" si="10"/>
        <v>5.3320790216368836</v>
      </c>
      <c r="M105">
        <f t="shared" si="10"/>
        <v>8.6839295731321133</v>
      </c>
      <c r="N105">
        <f t="shared" si="11"/>
        <v>17.41785003773067</v>
      </c>
    </row>
    <row r="106" spans="1:14" x14ac:dyDescent="0.35">
      <c r="A106">
        <f t="shared" si="12"/>
        <v>2020</v>
      </c>
      <c r="B106">
        <v>-13.09625668449198</v>
      </c>
      <c r="C106">
        <v>4.5540157417871034</v>
      </c>
      <c r="D106">
        <v>5.5145813734713158</v>
      </c>
      <c r="E106">
        <v>7.0734487812822309</v>
      </c>
      <c r="F106">
        <v>-17.254922137614049</v>
      </c>
      <c r="G106">
        <f t="shared" si="13"/>
        <v>-2.6418265851130753</v>
      </c>
      <c r="H106">
        <f t="shared" si="14"/>
        <v>5.1746081173103224</v>
      </c>
      <c r="J106">
        <f t="shared" si="10"/>
        <v>13.09625668449198</v>
      </c>
      <c r="K106">
        <f t="shared" si="10"/>
        <v>4.5540157417871034</v>
      </c>
      <c r="L106">
        <f t="shared" si="10"/>
        <v>5.5145813734713158</v>
      </c>
      <c r="M106">
        <f t="shared" si="10"/>
        <v>7.0734487812822309</v>
      </c>
      <c r="N106">
        <f t="shared" si="11"/>
        <v>17.254922137614049</v>
      </c>
    </row>
    <row r="107" spans="1:14" x14ac:dyDescent="0.35">
      <c r="A107">
        <f t="shared" si="12"/>
        <v>2040</v>
      </c>
      <c r="B107">
        <v>-14.932263814616759</v>
      </c>
      <c r="C107">
        <v>6.7071115604988254</v>
      </c>
      <c r="D107">
        <v>5.1796801505174042</v>
      </c>
      <c r="E107">
        <v>6.1632557045401066</v>
      </c>
      <c r="F107">
        <v>-16.994237497427452</v>
      </c>
      <c r="H107">
        <f t="shared" si="14"/>
        <v>5.3993775985116956</v>
      </c>
      <c r="J107">
        <f t="shared" si="10"/>
        <v>14.932263814616759</v>
      </c>
      <c r="K107">
        <f t="shared" si="10"/>
        <v>6.7071115604988254</v>
      </c>
      <c r="L107">
        <f t="shared" si="10"/>
        <v>5.1796801505174042</v>
      </c>
      <c r="M107">
        <f t="shared" si="10"/>
        <v>6.1632557045401066</v>
      </c>
      <c r="N107">
        <f t="shared" si="11"/>
        <v>16.994237497427452</v>
      </c>
    </row>
    <row r="108" spans="1:14" x14ac:dyDescent="0.35">
      <c r="A108">
        <f t="shared" si="12"/>
        <v>2060</v>
      </c>
      <c r="B108">
        <v>-14.251336898395731</v>
      </c>
      <c r="C108">
        <v>4.5123812922540161</v>
      </c>
      <c r="D108">
        <v>4.9350893697083817</v>
      </c>
      <c r="E108">
        <v>6.3731610661744726</v>
      </c>
      <c r="F108">
        <v>-17.320093297660694</v>
      </c>
      <c r="G108">
        <f t="shared" ref="G108:G139" si="15">AVERAGE(B108:F108)</f>
        <v>-3.1501596935839111</v>
      </c>
      <c r="H108">
        <f t="shared" si="14"/>
        <v>5.1903881297304624</v>
      </c>
      <c r="J108">
        <f t="shared" si="10"/>
        <v>14.251336898395731</v>
      </c>
      <c r="K108">
        <f t="shared" si="10"/>
        <v>4.5123812922540161</v>
      </c>
      <c r="L108">
        <f t="shared" si="10"/>
        <v>4.9350893697083817</v>
      </c>
      <c r="M108">
        <f t="shared" si="10"/>
        <v>6.3731610661744726</v>
      </c>
      <c r="N108">
        <f t="shared" si="11"/>
        <v>17.320093297660694</v>
      </c>
    </row>
    <row r="109" spans="1:14" x14ac:dyDescent="0.35">
      <c r="A109">
        <f t="shared" si="12"/>
        <v>2080</v>
      </c>
      <c r="B109">
        <v>-15.702317290552593</v>
      </c>
      <c r="C109">
        <v>6.7903804595650135</v>
      </c>
      <c r="D109">
        <v>5.4844778927563489</v>
      </c>
      <c r="E109">
        <v>6.8273528400557391</v>
      </c>
      <c r="F109">
        <v>-14.64121561363792</v>
      </c>
      <c r="G109">
        <f t="shared" si="15"/>
        <v>-2.248264342362682</v>
      </c>
      <c r="H109">
        <f t="shared" si="14"/>
        <v>5.284202927201588</v>
      </c>
      <c r="J109">
        <f t="shared" si="10"/>
        <v>15.702317290552593</v>
      </c>
      <c r="K109">
        <f t="shared" si="10"/>
        <v>6.7903804595650135</v>
      </c>
      <c r="L109">
        <f t="shared" si="10"/>
        <v>5.4844778927563489</v>
      </c>
      <c r="M109">
        <f t="shared" si="10"/>
        <v>6.8273528400557391</v>
      </c>
      <c r="N109">
        <f t="shared" si="11"/>
        <v>14.64121561363792</v>
      </c>
    </row>
    <row r="110" spans="1:14" x14ac:dyDescent="0.35">
      <c r="A110">
        <f t="shared" si="12"/>
        <v>2100</v>
      </c>
      <c r="B110">
        <v>-14.103386809269161</v>
      </c>
      <c r="C110">
        <v>3.7669263863280373</v>
      </c>
      <c r="D110">
        <v>4.2050799623706485</v>
      </c>
      <c r="E110">
        <v>6.0583030237229236</v>
      </c>
      <c r="F110">
        <v>-11.993208479110931</v>
      </c>
      <c r="G110">
        <f t="shared" si="15"/>
        <v>-2.4132571831916962</v>
      </c>
      <c r="H110">
        <f t="shared" si="14"/>
        <v>4.3714927963531514</v>
      </c>
      <c r="J110">
        <f t="shared" si="10"/>
        <v>14.103386809269161</v>
      </c>
      <c r="K110">
        <f t="shared" si="10"/>
        <v>3.7669263863280373</v>
      </c>
      <c r="L110">
        <f t="shared" si="10"/>
        <v>4.2050799623706485</v>
      </c>
      <c r="M110">
        <f t="shared" si="10"/>
        <v>6.0583030237229236</v>
      </c>
      <c r="N110">
        <f t="shared" si="11"/>
        <v>11.993208479110931</v>
      </c>
    </row>
    <row r="111" spans="1:14" x14ac:dyDescent="0.35">
      <c r="A111">
        <f t="shared" si="12"/>
        <v>2120</v>
      </c>
      <c r="B111">
        <v>-14.251336898395731</v>
      </c>
      <c r="C111">
        <v>4.8851087452169919</v>
      </c>
      <c r="D111">
        <v>5.3019755409219282</v>
      </c>
      <c r="E111">
        <v>7.7375459167978642</v>
      </c>
      <c r="F111">
        <v>-13.137133840982361</v>
      </c>
      <c r="G111">
        <f t="shared" si="15"/>
        <v>-1.8927681072882614</v>
      </c>
      <c r="H111">
        <f t="shared" si="14"/>
        <v>4.8457036759964325</v>
      </c>
      <c r="J111">
        <f t="shared" si="10"/>
        <v>14.251336898395731</v>
      </c>
      <c r="K111">
        <f t="shared" si="10"/>
        <v>4.8851087452169919</v>
      </c>
      <c r="L111">
        <f t="shared" si="10"/>
        <v>5.3019755409219282</v>
      </c>
      <c r="M111">
        <f t="shared" si="10"/>
        <v>7.7375459167978642</v>
      </c>
      <c r="N111">
        <f t="shared" si="11"/>
        <v>13.137133840982361</v>
      </c>
    </row>
    <row r="112" spans="1:14" x14ac:dyDescent="0.35">
      <c r="A112">
        <f t="shared" si="12"/>
        <v>2140</v>
      </c>
      <c r="B112">
        <v>-15.643493761140824</v>
      </c>
      <c r="C112">
        <v>6.7903804595650135</v>
      </c>
      <c r="D112">
        <v>5.666980244590782</v>
      </c>
      <c r="E112">
        <v>6.6536380580134988</v>
      </c>
      <c r="F112">
        <v>-12.876449200795777</v>
      </c>
      <c r="G112">
        <f t="shared" si="15"/>
        <v>-1.8817888399534612</v>
      </c>
      <c r="H112">
        <f t="shared" si="14"/>
        <v>5.0759778672189322</v>
      </c>
      <c r="J112">
        <f t="shared" si="10"/>
        <v>15.643493761140824</v>
      </c>
      <c r="K112">
        <f t="shared" si="10"/>
        <v>6.7903804595650135</v>
      </c>
      <c r="L112">
        <f t="shared" si="10"/>
        <v>5.666980244590782</v>
      </c>
      <c r="M112">
        <f t="shared" si="10"/>
        <v>6.6536380580134988</v>
      </c>
      <c r="N112">
        <f t="shared" si="11"/>
        <v>12.876449200795777</v>
      </c>
    </row>
    <row r="113" spans="1:14" x14ac:dyDescent="0.35">
      <c r="A113">
        <f t="shared" si="12"/>
        <v>2160</v>
      </c>
      <c r="B113">
        <v>-15.61497326203208</v>
      </c>
      <c r="C113">
        <v>7.9501972679870692</v>
      </c>
      <c r="D113">
        <v>5.2398871119473256</v>
      </c>
      <c r="E113">
        <v>6.0221124441307987</v>
      </c>
      <c r="F113">
        <v>-15.129999313987794</v>
      </c>
      <c r="G113">
        <f t="shared" si="15"/>
        <v>-2.3065551503909361</v>
      </c>
      <c r="H113">
        <f t="shared" si="14"/>
        <v>5.3529019127100064</v>
      </c>
      <c r="J113">
        <f t="shared" si="10"/>
        <v>15.61497326203208</v>
      </c>
      <c r="K113">
        <f t="shared" si="10"/>
        <v>7.9501972679870692</v>
      </c>
      <c r="L113">
        <f t="shared" si="10"/>
        <v>5.2398871119473256</v>
      </c>
      <c r="M113">
        <f t="shared" si="10"/>
        <v>6.0221124441307987</v>
      </c>
      <c r="N113">
        <f t="shared" si="11"/>
        <v>15.129999313987794</v>
      </c>
    </row>
    <row r="114" spans="1:14" x14ac:dyDescent="0.35">
      <c r="A114">
        <f t="shared" si="12"/>
        <v>2180</v>
      </c>
      <c r="B114">
        <v>-15.673796791443847</v>
      </c>
      <c r="C114">
        <v>7.2860286682923867</v>
      </c>
      <c r="D114">
        <v>4.6001881467544692</v>
      </c>
      <c r="E114">
        <v>6.302589435969824</v>
      </c>
      <c r="F114">
        <v>-15.229471084585311</v>
      </c>
      <c r="G114">
        <f t="shared" si="15"/>
        <v>-2.5428923250024957</v>
      </c>
      <c r="H114">
        <f t="shared" si="14"/>
        <v>5.2879285492148513</v>
      </c>
      <c r="J114">
        <f t="shared" si="10"/>
        <v>15.673796791443847</v>
      </c>
      <c r="K114">
        <f t="shared" si="10"/>
        <v>7.2860286682923867</v>
      </c>
      <c r="L114">
        <f t="shared" si="10"/>
        <v>4.6001881467544692</v>
      </c>
      <c r="M114">
        <f t="shared" si="10"/>
        <v>6.302589435969824</v>
      </c>
      <c r="N114">
        <f t="shared" si="11"/>
        <v>15.229471084585311</v>
      </c>
    </row>
    <row r="115" spans="1:14" x14ac:dyDescent="0.35">
      <c r="A115">
        <f t="shared" si="12"/>
        <v>2200</v>
      </c>
      <c r="B115">
        <v>-15.406417112299467</v>
      </c>
      <c r="C115">
        <v>6.6654771109657247</v>
      </c>
      <c r="D115">
        <v>4.1128880526810914</v>
      </c>
      <c r="E115">
        <v>7.4588784539384401</v>
      </c>
      <c r="F115">
        <v>-13.202305001029019</v>
      </c>
      <c r="G115">
        <f t="shared" si="15"/>
        <v>-2.0742956991486459</v>
      </c>
      <c r="H115">
        <f t="shared" si="14"/>
        <v>5.0354956726331261</v>
      </c>
      <c r="J115">
        <f t="shared" si="10"/>
        <v>15.406417112299467</v>
      </c>
      <c r="K115">
        <f t="shared" si="10"/>
        <v>6.6654771109657247</v>
      </c>
      <c r="L115">
        <f t="shared" si="10"/>
        <v>4.1128880526810914</v>
      </c>
      <c r="M115">
        <f t="shared" si="10"/>
        <v>7.4588784539384401</v>
      </c>
      <c r="N115">
        <f t="shared" si="11"/>
        <v>13.202305001029019</v>
      </c>
    </row>
    <row r="116" spans="1:14" x14ac:dyDescent="0.35">
      <c r="A116">
        <f t="shared" si="12"/>
        <v>2220</v>
      </c>
      <c r="B116">
        <v>-14.547237076648845</v>
      </c>
      <c r="C116">
        <v>6.7071115604988254</v>
      </c>
      <c r="D116">
        <v>4.2953904045155245</v>
      </c>
      <c r="E116">
        <v>6.5486853771963158</v>
      </c>
      <c r="F116">
        <v>-12.058379639157575</v>
      </c>
      <c r="G116">
        <f t="shared" si="15"/>
        <v>-1.8108858747191507</v>
      </c>
      <c r="H116">
        <f t="shared" si="14"/>
        <v>4.7273200241345839</v>
      </c>
      <c r="J116">
        <f t="shared" si="10"/>
        <v>14.547237076648845</v>
      </c>
      <c r="K116">
        <f t="shared" si="10"/>
        <v>6.7071115604988254</v>
      </c>
      <c r="L116">
        <f t="shared" si="10"/>
        <v>4.2953904045155245</v>
      </c>
      <c r="M116">
        <f t="shared" si="10"/>
        <v>6.5486853771963158</v>
      </c>
      <c r="N116">
        <f t="shared" si="11"/>
        <v>12.058379639157575</v>
      </c>
    </row>
    <row r="117" spans="1:14" x14ac:dyDescent="0.35">
      <c r="A117">
        <f t="shared" si="12"/>
        <v>2240</v>
      </c>
      <c r="B117">
        <v>-15.910873440285208</v>
      </c>
      <c r="C117">
        <v>6.2094807589365333</v>
      </c>
      <c r="D117">
        <v>5.6970837253057365</v>
      </c>
      <c r="E117">
        <v>7.2489730923040741</v>
      </c>
      <c r="F117">
        <v>-14.411401522947106</v>
      </c>
      <c r="G117">
        <f t="shared" si="15"/>
        <v>-2.233347477337194</v>
      </c>
      <c r="H117">
        <f t="shared" si="14"/>
        <v>5.2889848169446863</v>
      </c>
      <c r="J117">
        <f t="shared" si="10"/>
        <v>15.910873440285208</v>
      </c>
      <c r="K117">
        <f t="shared" si="10"/>
        <v>6.2094807589365333</v>
      </c>
      <c r="L117">
        <f t="shared" si="10"/>
        <v>5.6970837253057365</v>
      </c>
      <c r="M117">
        <f t="shared" si="10"/>
        <v>7.2489730923040741</v>
      </c>
      <c r="N117">
        <f t="shared" si="11"/>
        <v>14.411401522947106</v>
      </c>
    </row>
    <row r="118" spans="1:14" x14ac:dyDescent="0.35">
      <c r="A118">
        <f t="shared" si="12"/>
        <v>2260</v>
      </c>
      <c r="B118">
        <v>-16.117647058823533</v>
      </c>
      <c r="C118">
        <v>4.5956501913202041</v>
      </c>
      <c r="D118">
        <v>6.0620884289746026</v>
      </c>
      <c r="E118">
        <v>9.1381213470133815</v>
      </c>
      <c r="F118">
        <v>-13.955203402620567</v>
      </c>
      <c r="G118">
        <f t="shared" si="15"/>
        <v>-2.0553980988271823</v>
      </c>
      <c r="H118">
        <f t="shared" si="14"/>
        <v>5.3608633658788314</v>
      </c>
      <c r="J118">
        <f t="shared" si="10"/>
        <v>16.117647058823533</v>
      </c>
      <c r="K118">
        <f t="shared" si="10"/>
        <v>4.5956501913202041</v>
      </c>
      <c r="L118">
        <f t="shared" si="10"/>
        <v>6.0620884289746026</v>
      </c>
      <c r="M118">
        <f t="shared" si="10"/>
        <v>9.1381213470133815</v>
      </c>
      <c r="N118">
        <f t="shared" si="11"/>
        <v>13.955203402620567</v>
      </c>
    </row>
    <row r="119" spans="1:14" x14ac:dyDescent="0.35">
      <c r="A119">
        <f t="shared" si="12"/>
        <v>2280</v>
      </c>
      <c r="B119">
        <v>-13.570409982174686</v>
      </c>
      <c r="C119">
        <v>7.6587561212553767</v>
      </c>
      <c r="D119">
        <v>6.1542803386641598</v>
      </c>
      <c r="E119">
        <v>7.5982121853681583</v>
      </c>
      <c r="F119">
        <v>-14.934485833847841</v>
      </c>
      <c r="G119">
        <f t="shared" si="15"/>
        <v>-1.4187294341469665</v>
      </c>
      <c r="H119">
        <f t="shared" si="14"/>
        <v>5.2506926609483884</v>
      </c>
      <c r="J119">
        <f t="shared" si="10"/>
        <v>13.570409982174686</v>
      </c>
      <c r="K119">
        <f t="shared" si="10"/>
        <v>7.6587561212553767</v>
      </c>
      <c r="L119">
        <f t="shared" si="10"/>
        <v>6.1542803386641598</v>
      </c>
      <c r="M119">
        <f t="shared" si="10"/>
        <v>7.5982121853681583</v>
      </c>
      <c r="N119">
        <f t="shared" si="11"/>
        <v>14.934485833847841</v>
      </c>
    </row>
    <row r="120" spans="1:14" x14ac:dyDescent="0.35">
      <c r="A120">
        <f t="shared" si="12"/>
        <v>2300</v>
      </c>
      <c r="B120">
        <v>-16.918003565062385</v>
      </c>
      <c r="C120">
        <v>5.7971014492753614</v>
      </c>
      <c r="D120">
        <v>5.5145813734713158</v>
      </c>
      <c r="E120">
        <v>8.2279282702712564</v>
      </c>
      <c r="F120">
        <v>-14.411401522947106</v>
      </c>
      <c r="G120">
        <f t="shared" si="15"/>
        <v>-2.3579587989983115</v>
      </c>
      <c r="H120">
        <f t="shared" si="14"/>
        <v>5.4672812555819466</v>
      </c>
      <c r="J120">
        <f t="shared" si="10"/>
        <v>16.918003565062385</v>
      </c>
      <c r="K120">
        <f t="shared" si="10"/>
        <v>5.7971014492753614</v>
      </c>
      <c r="L120">
        <f t="shared" si="10"/>
        <v>5.5145813734713158</v>
      </c>
      <c r="M120">
        <f t="shared" si="10"/>
        <v>8.2279282702712564</v>
      </c>
      <c r="N120">
        <f t="shared" si="11"/>
        <v>14.411401522947106</v>
      </c>
    </row>
    <row r="121" spans="1:14" x14ac:dyDescent="0.35">
      <c r="A121">
        <f t="shared" si="12"/>
        <v>2320</v>
      </c>
      <c r="B121">
        <v>-15.080213903743317</v>
      </c>
      <c r="C121">
        <v>7.8252939193877813</v>
      </c>
      <c r="D121">
        <v>5.6368767638758275</v>
      </c>
      <c r="E121">
        <v>6.5486853771963158</v>
      </c>
      <c r="F121">
        <v>-13.69280373190643</v>
      </c>
      <c r="G121">
        <f t="shared" si="15"/>
        <v>-1.7524323150379644</v>
      </c>
      <c r="H121">
        <f t="shared" si="14"/>
        <v>5.1741932466552347</v>
      </c>
      <c r="J121">
        <f t="shared" si="10"/>
        <v>15.080213903743317</v>
      </c>
      <c r="K121">
        <f t="shared" si="10"/>
        <v>7.8252939193877813</v>
      </c>
      <c r="L121">
        <f t="shared" si="10"/>
        <v>5.6368767638758275</v>
      </c>
      <c r="M121">
        <f t="shared" si="10"/>
        <v>6.5486853771963158</v>
      </c>
      <c r="N121">
        <f t="shared" si="11"/>
        <v>13.69280373190643</v>
      </c>
    </row>
    <row r="122" spans="1:14" x14ac:dyDescent="0.35">
      <c r="A122">
        <f t="shared" si="12"/>
        <v>2340</v>
      </c>
      <c r="B122">
        <v>-14.518716577540111</v>
      </c>
      <c r="C122">
        <v>5.5472947520767697</v>
      </c>
      <c r="D122">
        <v>4.5700846660395147</v>
      </c>
      <c r="E122">
        <v>7.8443081265946502</v>
      </c>
      <c r="F122">
        <v>-13.595046991836455</v>
      </c>
      <c r="G122">
        <f t="shared" si="15"/>
        <v>-2.0304152049331265</v>
      </c>
      <c r="H122">
        <f t="shared" si="14"/>
        <v>4.9406316759763023</v>
      </c>
      <c r="J122">
        <f t="shared" si="10"/>
        <v>14.518716577540111</v>
      </c>
      <c r="K122">
        <f t="shared" si="10"/>
        <v>5.5472947520767697</v>
      </c>
      <c r="L122">
        <f t="shared" si="10"/>
        <v>4.5700846660395147</v>
      </c>
      <c r="M122">
        <f t="shared" si="10"/>
        <v>7.8443081265946502</v>
      </c>
      <c r="N122">
        <f t="shared" si="11"/>
        <v>13.595046991836455</v>
      </c>
    </row>
    <row r="123" spans="1:14" x14ac:dyDescent="0.35">
      <c r="A123">
        <f t="shared" si="12"/>
        <v>2360</v>
      </c>
      <c r="B123">
        <v>-15.732620320855615</v>
      </c>
      <c r="C123">
        <v>5.9200222050397455</v>
      </c>
      <c r="D123">
        <v>4.6622765757290718</v>
      </c>
      <c r="E123">
        <v>8.6495485225195896</v>
      </c>
      <c r="F123">
        <v>-12.811278040749125</v>
      </c>
      <c r="G123">
        <f t="shared" si="15"/>
        <v>-1.8624102116632666</v>
      </c>
      <c r="H123">
        <f t="shared" si="14"/>
        <v>5.1278626328872061</v>
      </c>
      <c r="J123">
        <f t="shared" si="10"/>
        <v>15.732620320855615</v>
      </c>
      <c r="K123">
        <f t="shared" si="10"/>
        <v>5.9200222050397455</v>
      </c>
      <c r="L123">
        <f t="shared" si="10"/>
        <v>4.6622765757290718</v>
      </c>
      <c r="M123">
        <f t="shared" si="10"/>
        <v>8.6495485225195896</v>
      </c>
      <c r="N123">
        <f t="shared" si="11"/>
        <v>12.811278040749125</v>
      </c>
    </row>
    <row r="124" spans="1:14" x14ac:dyDescent="0.35">
      <c r="A124">
        <f t="shared" si="12"/>
        <v>2380</v>
      </c>
      <c r="B124">
        <v>-16.326203208556148</v>
      </c>
      <c r="C124">
        <v>3.5191022819643503</v>
      </c>
      <c r="D124">
        <v>4.5399811853245602</v>
      </c>
      <c r="E124">
        <v>9.2086929772180284</v>
      </c>
      <c r="F124">
        <v>-12.353364889895046</v>
      </c>
      <c r="G124">
        <f t="shared" si="15"/>
        <v>-2.2823583307888509</v>
      </c>
      <c r="H124">
        <f t="shared" si="14"/>
        <v>5.0542075241428632</v>
      </c>
      <c r="J124">
        <f t="shared" si="10"/>
        <v>16.326203208556148</v>
      </c>
      <c r="K124">
        <f t="shared" si="10"/>
        <v>3.5191022819643503</v>
      </c>
      <c r="L124">
        <f t="shared" si="10"/>
        <v>4.5399811853245602</v>
      </c>
      <c r="M124">
        <f t="shared" si="10"/>
        <v>9.2086929772180284</v>
      </c>
      <c r="N124">
        <f t="shared" si="11"/>
        <v>12.353364889895046</v>
      </c>
    </row>
    <row r="125" spans="1:14" x14ac:dyDescent="0.35">
      <c r="A125">
        <f t="shared" si="12"/>
        <v>2400</v>
      </c>
      <c r="B125">
        <v>-16.44385026737968</v>
      </c>
      <c r="C125">
        <v>4.9267431947500935</v>
      </c>
      <c r="D125">
        <v>4.5399811853245602</v>
      </c>
      <c r="E125">
        <v>9.1037402964008454</v>
      </c>
      <c r="F125">
        <v>-12.74439185017493</v>
      </c>
      <c r="G125">
        <f t="shared" si="15"/>
        <v>-2.1235554882158221</v>
      </c>
      <c r="H125">
        <f t="shared" si="14"/>
        <v>5.186687819522108</v>
      </c>
      <c r="J125">
        <f t="shared" si="10"/>
        <v>16.44385026737968</v>
      </c>
      <c r="K125">
        <f t="shared" si="10"/>
        <v>4.9267431947500935</v>
      </c>
      <c r="L125">
        <f t="shared" si="10"/>
        <v>4.5399811853245602</v>
      </c>
      <c r="M125">
        <f t="shared" si="10"/>
        <v>9.1037402964008454</v>
      </c>
      <c r="N125">
        <f t="shared" si="11"/>
        <v>12.74439185017493</v>
      </c>
    </row>
    <row r="126" spans="1:14" x14ac:dyDescent="0.35">
      <c r="A126">
        <f t="shared" si="12"/>
        <v>2420</v>
      </c>
      <c r="B126">
        <v>-17.007130124777188</v>
      </c>
      <c r="C126">
        <v>3.9750986339935417</v>
      </c>
      <c r="D126">
        <v>3.0460959548447786</v>
      </c>
      <c r="E126">
        <v>9.2086929772180284</v>
      </c>
      <c r="F126">
        <v>-12.288193729848389</v>
      </c>
      <c r="G126">
        <f t="shared" si="15"/>
        <v>-2.613087257713846</v>
      </c>
      <c r="H126">
        <f t="shared" si="14"/>
        <v>5.0792774643940266</v>
      </c>
      <c r="J126">
        <f t="shared" si="10"/>
        <v>17.007130124777188</v>
      </c>
      <c r="K126">
        <f t="shared" si="10"/>
        <v>3.9750986339935417</v>
      </c>
      <c r="L126">
        <f t="shared" si="10"/>
        <v>3.0460959548447786</v>
      </c>
      <c r="M126">
        <f t="shared" si="10"/>
        <v>9.2086929772180284</v>
      </c>
      <c r="N126">
        <f t="shared" si="11"/>
        <v>12.288193729848389</v>
      </c>
    </row>
    <row r="127" spans="1:14" x14ac:dyDescent="0.35">
      <c r="A127">
        <f t="shared" si="12"/>
        <v>2440</v>
      </c>
      <c r="B127">
        <v>-15.910873440285208</v>
      </c>
      <c r="C127">
        <v>2.6487440274390819</v>
      </c>
      <c r="D127">
        <v>2.98588899341487</v>
      </c>
      <c r="E127">
        <v>9.4185983388524068</v>
      </c>
      <c r="F127">
        <v>-13.82314605199973</v>
      </c>
      <c r="G127">
        <f t="shared" si="15"/>
        <v>-2.9361576265157159</v>
      </c>
      <c r="H127">
        <f t="shared" si="14"/>
        <v>5.0287748261454324</v>
      </c>
      <c r="J127">
        <f t="shared" si="10"/>
        <v>15.910873440285208</v>
      </c>
      <c r="K127">
        <f t="shared" si="10"/>
        <v>2.6487440274390819</v>
      </c>
      <c r="L127">
        <f t="shared" si="10"/>
        <v>2.98588899341487</v>
      </c>
      <c r="M127">
        <f t="shared" si="10"/>
        <v>9.4185983388524068</v>
      </c>
      <c r="N127">
        <f t="shared" si="11"/>
        <v>13.82314605199973</v>
      </c>
    </row>
    <row r="128" spans="1:14" x14ac:dyDescent="0.35">
      <c r="A128">
        <f t="shared" si="12"/>
        <v>2460</v>
      </c>
      <c r="B128">
        <v>-16.859180035650621</v>
      </c>
      <c r="C128">
        <v>3.4358333828981484</v>
      </c>
      <c r="D128">
        <v>2.5888993414863686</v>
      </c>
      <c r="E128">
        <v>10.433744096411713</v>
      </c>
      <c r="F128">
        <v>-12.190436989778412</v>
      </c>
      <c r="G128">
        <f t="shared" si="15"/>
        <v>-2.5182280409265605</v>
      </c>
      <c r="H128">
        <f t="shared" si="14"/>
        <v>5.1405335805268608</v>
      </c>
      <c r="J128">
        <f t="shared" si="10"/>
        <v>16.859180035650621</v>
      </c>
      <c r="K128">
        <f t="shared" si="10"/>
        <v>3.4358333828981484</v>
      </c>
      <c r="L128">
        <f t="shared" si="10"/>
        <v>2.5888993414863686</v>
      </c>
      <c r="M128">
        <f t="shared" si="10"/>
        <v>10.433744096411713</v>
      </c>
      <c r="N128">
        <f t="shared" si="11"/>
        <v>12.190436989778412</v>
      </c>
    </row>
    <row r="129" spans="1:14" x14ac:dyDescent="0.35">
      <c r="A129">
        <f t="shared" si="12"/>
        <v>2480</v>
      </c>
      <c r="B129">
        <v>-15.140819964349376</v>
      </c>
      <c r="C129">
        <v>3.5607367314974514</v>
      </c>
      <c r="D129">
        <v>2.9557855126999022</v>
      </c>
      <c r="E129">
        <v>8.8232633045618325</v>
      </c>
      <c r="F129">
        <v>-11.765109418947656</v>
      </c>
      <c r="G129">
        <f t="shared" si="15"/>
        <v>-2.3132287669075691</v>
      </c>
      <c r="H129">
        <f t="shared" si="14"/>
        <v>4.691335532671677</v>
      </c>
      <c r="J129">
        <f t="shared" si="10"/>
        <v>15.140819964349376</v>
      </c>
      <c r="K129">
        <f t="shared" si="10"/>
        <v>3.5607367314974514</v>
      </c>
      <c r="L129">
        <f t="shared" si="10"/>
        <v>2.9557855126999022</v>
      </c>
      <c r="M129">
        <f t="shared" si="10"/>
        <v>8.8232633045618325</v>
      </c>
      <c r="N129">
        <f t="shared" si="11"/>
        <v>11.765109418947656</v>
      </c>
    </row>
    <row r="130" spans="1:14" x14ac:dyDescent="0.35">
      <c r="A130">
        <f t="shared" si="12"/>
        <v>2500</v>
      </c>
      <c r="B130">
        <v>-15.317290552584675</v>
      </c>
      <c r="C130">
        <v>5.630563651142972</v>
      </c>
      <c r="D130">
        <v>2.3160865475070587</v>
      </c>
      <c r="E130">
        <v>7.9130702278197074</v>
      </c>
      <c r="F130">
        <v>-11.404953008163544</v>
      </c>
      <c r="G130">
        <f t="shared" si="15"/>
        <v>-2.1725046268556958</v>
      </c>
      <c r="H130">
        <f t="shared" si="14"/>
        <v>4.6945587949119014</v>
      </c>
      <c r="J130">
        <f t="shared" si="10"/>
        <v>15.317290552584675</v>
      </c>
      <c r="K130">
        <f t="shared" si="10"/>
        <v>5.630563651142972</v>
      </c>
      <c r="L130">
        <f t="shared" si="10"/>
        <v>2.3160865475070587</v>
      </c>
      <c r="M130">
        <f t="shared" si="10"/>
        <v>7.9130702278197074</v>
      </c>
      <c r="N130">
        <f t="shared" si="11"/>
        <v>11.404953008163544</v>
      </c>
    </row>
    <row r="131" spans="1:14" x14ac:dyDescent="0.35">
      <c r="A131">
        <f t="shared" si="12"/>
        <v>2520</v>
      </c>
      <c r="B131">
        <v>-16.354723707664892</v>
      </c>
      <c r="C131">
        <v>6.5009219056682399</v>
      </c>
      <c r="D131">
        <v>1.4619002822201337</v>
      </c>
      <c r="E131">
        <v>9.8040280115086027</v>
      </c>
      <c r="F131">
        <v>-11.895451739040954</v>
      </c>
      <c r="G131">
        <f t="shared" si="15"/>
        <v>-2.096665049461774</v>
      </c>
      <c r="H131">
        <f t="shared" si="14"/>
        <v>5.1357416275107415</v>
      </c>
      <c r="J131">
        <f t="shared" si="10"/>
        <v>16.354723707664892</v>
      </c>
      <c r="K131">
        <f t="shared" si="10"/>
        <v>6.5009219056682399</v>
      </c>
      <c r="L131">
        <f t="shared" si="10"/>
        <v>1.4619002822201337</v>
      </c>
      <c r="M131">
        <f t="shared" si="10"/>
        <v>9.8040280115086027</v>
      </c>
      <c r="N131">
        <f t="shared" si="11"/>
        <v>11.895451739040954</v>
      </c>
    </row>
    <row r="132" spans="1:14" x14ac:dyDescent="0.35">
      <c r="A132">
        <f t="shared" si="12"/>
        <v>2540</v>
      </c>
      <c r="B132">
        <v>-14.695187165775399</v>
      </c>
      <c r="C132">
        <v>5.0932809928824971</v>
      </c>
      <c r="D132">
        <v>-0.54938852304798036</v>
      </c>
      <c r="E132">
        <v>8.8938349347664793</v>
      </c>
      <c r="F132">
        <v>-11.960622899087598</v>
      </c>
      <c r="G132">
        <f t="shared" si="15"/>
        <v>-2.6436165320524005</v>
      </c>
      <c r="H132">
        <f t="shared" si="14"/>
        <v>4.6336007758396303</v>
      </c>
      <c r="J132">
        <f t="shared" si="10"/>
        <v>14.695187165775399</v>
      </c>
      <c r="K132">
        <f t="shared" si="10"/>
        <v>5.0932809928824971</v>
      </c>
      <c r="L132">
        <f t="shared" si="10"/>
        <v>0.54938852304798036</v>
      </c>
      <c r="M132">
        <f t="shared" si="10"/>
        <v>8.8938349347664793</v>
      </c>
      <c r="N132">
        <f t="shared" si="11"/>
        <v>11.960622899087598</v>
      </c>
    </row>
    <row r="133" spans="1:14" x14ac:dyDescent="0.35">
      <c r="A133">
        <f t="shared" si="12"/>
        <v>2560</v>
      </c>
      <c r="B133">
        <v>-16.02852049910874</v>
      </c>
      <c r="C133">
        <v>5.5472947520767697</v>
      </c>
      <c r="D133">
        <v>-0.82220131702727683</v>
      </c>
      <c r="E133">
        <v>8.6839295731321133</v>
      </c>
      <c r="F133">
        <v>-11.242025108046922</v>
      </c>
      <c r="G133">
        <f t="shared" si="15"/>
        <v>-2.7723045197948113</v>
      </c>
      <c r="H133">
        <f t="shared" ref="H133:H164" si="16">_xlfn.STDEV.S(B133:F133)/SQRT(COUNT(B133:F133))</f>
        <v>4.7525117731110944</v>
      </c>
      <c r="J133">
        <f t="shared" si="10"/>
        <v>16.02852049910874</v>
      </c>
      <c r="K133">
        <f t="shared" si="10"/>
        <v>5.5472947520767697</v>
      </c>
      <c r="L133">
        <f t="shared" si="10"/>
        <v>0.82220131702727683</v>
      </c>
      <c r="M133">
        <f t="shared" ref="M133" si="17">ABS(E133)</f>
        <v>8.6839295731321133</v>
      </c>
      <c r="N133">
        <f t="shared" si="11"/>
        <v>11.242025108046922</v>
      </c>
    </row>
    <row r="134" spans="1:14" x14ac:dyDescent="0.35">
      <c r="A134">
        <f t="shared" si="12"/>
        <v>2580</v>
      </c>
      <c r="B134">
        <v>-17.718360071301255</v>
      </c>
      <c r="C134">
        <v>5.3827395467792849</v>
      </c>
      <c r="D134">
        <v>0.30479774223894457</v>
      </c>
      <c r="E134">
        <v>9.0693592457883216</v>
      </c>
      <c r="F134">
        <v>-13.497290251766477</v>
      </c>
      <c r="G134">
        <f t="shared" si="15"/>
        <v>-3.2917507576522369</v>
      </c>
      <c r="H134">
        <f t="shared" si="16"/>
        <v>5.2595583290115453</v>
      </c>
      <c r="J134">
        <f t="shared" ref="J134:N185" si="18">ABS(B134)</f>
        <v>17.718360071301255</v>
      </c>
      <c r="K134">
        <f t="shared" si="18"/>
        <v>5.3827395467792849</v>
      </c>
      <c r="L134">
        <f t="shared" si="18"/>
        <v>0.30479774223894457</v>
      </c>
      <c r="M134">
        <f t="shared" si="18"/>
        <v>9.0693592457883216</v>
      </c>
      <c r="N134">
        <f t="shared" si="18"/>
        <v>13.497290251766477</v>
      </c>
    </row>
    <row r="135" spans="1:14" x14ac:dyDescent="0.35">
      <c r="A135">
        <f t="shared" ref="A135:A185" si="19">A134+20</f>
        <v>2600</v>
      </c>
      <c r="B135">
        <v>-17.035650623885921</v>
      </c>
      <c r="C135">
        <v>6.2511152084696331</v>
      </c>
      <c r="D135">
        <v>0.27469426152399018</v>
      </c>
      <c r="E135">
        <v>9.6990753306914197</v>
      </c>
      <c r="F135">
        <v>-12.778692460725802</v>
      </c>
      <c r="G135">
        <f t="shared" si="15"/>
        <v>-2.7178916567853362</v>
      </c>
      <c r="H135">
        <f t="shared" si="16"/>
        <v>5.2430795266336547</v>
      </c>
      <c r="J135">
        <f t="shared" si="18"/>
        <v>17.035650623885921</v>
      </c>
      <c r="K135">
        <f t="shared" si="18"/>
        <v>6.2511152084696331</v>
      </c>
      <c r="L135">
        <f t="shared" si="18"/>
        <v>0.27469426152399018</v>
      </c>
      <c r="M135">
        <f t="shared" si="18"/>
        <v>9.6990753306914197</v>
      </c>
      <c r="N135">
        <f t="shared" si="18"/>
        <v>12.778692460725802</v>
      </c>
    </row>
    <row r="136" spans="1:14" x14ac:dyDescent="0.35">
      <c r="A136">
        <f t="shared" si="19"/>
        <v>2620</v>
      </c>
      <c r="B136">
        <v>-14.34046345811052</v>
      </c>
      <c r="C136">
        <v>5.8367533059735575</v>
      </c>
      <c r="D136">
        <v>0.54750705550330003</v>
      </c>
      <c r="E136">
        <v>9.2792646074226877</v>
      </c>
      <c r="F136">
        <v>-12.483707209988331</v>
      </c>
      <c r="G136">
        <f t="shared" si="15"/>
        <v>-2.2321291398398615</v>
      </c>
      <c r="H136">
        <f t="shared" si="16"/>
        <v>4.7804395205812034</v>
      </c>
      <c r="J136">
        <f t="shared" si="18"/>
        <v>14.34046345811052</v>
      </c>
      <c r="K136">
        <f t="shared" si="18"/>
        <v>5.8367533059735575</v>
      </c>
      <c r="L136">
        <f t="shared" si="18"/>
        <v>0.54750705550330003</v>
      </c>
      <c r="M136">
        <f t="shared" si="18"/>
        <v>9.2792646074226877</v>
      </c>
      <c r="N136">
        <f t="shared" si="18"/>
        <v>12.483707209988331</v>
      </c>
    </row>
    <row r="137" spans="1:14" x14ac:dyDescent="0.35">
      <c r="A137">
        <f t="shared" si="19"/>
        <v>2640</v>
      </c>
      <c r="B137">
        <v>-16.532976827094469</v>
      </c>
      <c r="C137">
        <v>6.4592874561351392</v>
      </c>
      <c r="D137">
        <v>-0.60959548447788914</v>
      </c>
      <c r="E137">
        <v>8.3690715306805643</v>
      </c>
      <c r="F137">
        <v>-13.300061741098995</v>
      </c>
      <c r="G137">
        <f t="shared" si="15"/>
        <v>-3.1228550131711299</v>
      </c>
      <c r="H137">
        <f t="shared" si="16"/>
        <v>5.0675694731161611</v>
      </c>
      <c r="J137">
        <f t="shared" si="18"/>
        <v>16.532976827094469</v>
      </c>
      <c r="K137">
        <f t="shared" si="18"/>
        <v>6.4592874561351392</v>
      </c>
      <c r="L137">
        <f t="shared" si="18"/>
        <v>0.60959548447788914</v>
      </c>
      <c r="M137">
        <f t="shared" si="18"/>
        <v>8.3690715306805643</v>
      </c>
      <c r="N137">
        <f t="shared" si="18"/>
        <v>13.300061741098995</v>
      </c>
    </row>
    <row r="138" spans="1:14" x14ac:dyDescent="0.35">
      <c r="A138">
        <f t="shared" si="19"/>
        <v>2660</v>
      </c>
      <c r="B138">
        <v>-15.199643493761142</v>
      </c>
      <c r="C138">
        <v>7.494200915957892</v>
      </c>
      <c r="D138">
        <v>-0.12229539040451126</v>
      </c>
      <c r="E138">
        <v>8.7888822539492963</v>
      </c>
      <c r="F138">
        <v>-13.627632571859777</v>
      </c>
      <c r="G138">
        <f t="shared" si="15"/>
        <v>-2.5332976572236485</v>
      </c>
      <c r="H138">
        <f t="shared" si="16"/>
        <v>5.0895775932567222</v>
      </c>
      <c r="J138">
        <f t="shared" si="18"/>
        <v>15.199643493761142</v>
      </c>
      <c r="K138">
        <f t="shared" si="18"/>
        <v>7.494200915957892</v>
      </c>
      <c r="L138">
        <f t="shared" si="18"/>
        <v>0.12229539040451126</v>
      </c>
      <c r="M138">
        <f t="shared" si="18"/>
        <v>8.7888822539492963</v>
      </c>
      <c r="N138">
        <f t="shared" si="18"/>
        <v>13.627632571859777</v>
      </c>
    </row>
    <row r="139" spans="1:14" x14ac:dyDescent="0.35">
      <c r="A139">
        <f t="shared" si="19"/>
        <v>2680</v>
      </c>
      <c r="B139">
        <v>-15.852049910873442</v>
      </c>
      <c r="C139">
        <v>6.0032911041059469</v>
      </c>
      <c r="D139">
        <v>-0.57949200376293475</v>
      </c>
      <c r="E139">
        <v>8.4378336319056224</v>
      </c>
      <c r="F139">
        <v>-13.98778898264389</v>
      </c>
      <c r="G139">
        <f t="shared" si="15"/>
        <v>-3.1956412322537395</v>
      </c>
      <c r="H139">
        <f t="shared" si="16"/>
        <v>5.0172575379193747</v>
      </c>
      <c r="J139">
        <f t="shared" si="18"/>
        <v>15.852049910873442</v>
      </c>
      <c r="K139">
        <f t="shared" si="18"/>
        <v>6.0032911041059469</v>
      </c>
      <c r="L139">
        <f t="shared" si="18"/>
        <v>0.57949200376293475</v>
      </c>
      <c r="M139">
        <f t="shared" si="18"/>
        <v>8.4378336319056224</v>
      </c>
      <c r="N139">
        <f t="shared" si="18"/>
        <v>13.98778898264389</v>
      </c>
    </row>
    <row r="140" spans="1:14" x14ac:dyDescent="0.35">
      <c r="A140">
        <f t="shared" si="19"/>
        <v>2700</v>
      </c>
      <c r="B140">
        <v>-16.859180035650621</v>
      </c>
      <c r="C140">
        <v>6.3760185570689369</v>
      </c>
      <c r="D140">
        <v>0.73000940733771991</v>
      </c>
      <c r="E140">
        <v>8.4378336319056224</v>
      </c>
      <c r="F140">
        <v>-13.399533511696513</v>
      </c>
      <c r="G140">
        <f t="shared" ref="G140:G171" si="20">AVERAGE(B140:F140)</f>
        <v>-2.9429703902069706</v>
      </c>
      <c r="H140">
        <f t="shared" si="16"/>
        <v>5.1616743358719868</v>
      </c>
      <c r="J140">
        <f t="shared" si="18"/>
        <v>16.859180035650621</v>
      </c>
      <c r="K140">
        <f t="shared" si="18"/>
        <v>6.3760185570689369</v>
      </c>
      <c r="L140">
        <f t="shared" si="18"/>
        <v>0.73000940733771991</v>
      </c>
      <c r="M140">
        <f t="shared" si="18"/>
        <v>8.4378336319056224</v>
      </c>
      <c r="N140">
        <f t="shared" si="18"/>
        <v>13.399533511696513</v>
      </c>
    </row>
    <row r="141" spans="1:14" x14ac:dyDescent="0.35">
      <c r="A141">
        <f t="shared" si="19"/>
        <v>2720</v>
      </c>
      <c r="B141">
        <v>-16.711229946524064</v>
      </c>
      <c r="C141">
        <v>9.1496659331073218</v>
      </c>
      <c r="D141">
        <v>0.73000940733771991</v>
      </c>
      <c r="E141">
        <v>9.0693592457883216</v>
      </c>
      <c r="F141">
        <v>-12.74439185017493</v>
      </c>
      <c r="G141">
        <f t="shared" si="20"/>
        <v>-2.101317442093126</v>
      </c>
      <c r="H141">
        <f t="shared" si="16"/>
        <v>5.4134537614429483</v>
      </c>
      <c r="J141">
        <f t="shared" si="18"/>
        <v>16.711229946524064</v>
      </c>
      <c r="K141">
        <f t="shared" si="18"/>
        <v>9.1496659331073218</v>
      </c>
      <c r="L141">
        <f t="shared" si="18"/>
        <v>0.73000940733771991</v>
      </c>
      <c r="M141">
        <f t="shared" si="18"/>
        <v>9.0693592457883216</v>
      </c>
      <c r="N141">
        <f t="shared" si="18"/>
        <v>12.74439185017493</v>
      </c>
    </row>
    <row r="142" spans="1:14" x14ac:dyDescent="0.35">
      <c r="A142">
        <f t="shared" si="19"/>
        <v>2740</v>
      </c>
      <c r="B142">
        <v>-16.089126559714799</v>
      </c>
      <c r="C142">
        <v>8.6540177243799477</v>
      </c>
      <c r="D142">
        <v>-6.2088428974602539E-2</v>
      </c>
      <c r="E142">
        <v>8.6495485225195896</v>
      </c>
      <c r="F142">
        <v>-12.058379639157575</v>
      </c>
      <c r="G142">
        <f t="shared" si="20"/>
        <v>-2.1812056761894878</v>
      </c>
      <c r="H142">
        <f t="shared" si="16"/>
        <v>5.1487221198938258</v>
      </c>
      <c r="J142">
        <f t="shared" si="18"/>
        <v>16.089126559714799</v>
      </c>
      <c r="K142">
        <f t="shared" si="18"/>
        <v>8.6540177243799477</v>
      </c>
      <c r="L142">
        <f t="shared" si="18"/>
        <v>6.2088428974602539E-2</v>
      </c>
      <c r="M142">
        <f t="shared" si="18"/>
        <v>8.6495485225195896</v>
      </c>
      <c r="N142">
        <f t="shared" si="18"/>
        <v>12.058379639157575</v>
      </c>
    </row>
    <row r="143" spans="1:14" x14ac:dyDescent="0.35">
      <c r="A143">
        <f t="shared" si="19"/>
        <v>2760</v>
      </c>
      <c r="B143">
        <v>-14.251336898395731</v>
      </c>
      <c r="C143">
        <v>6.9133012153294118</v>
      </c>
      <c r="D143">
        <v>0.42709313264346921</v>
      </c>
      <c r="E143">
        <v>8.5084052621102835</v>
      </c>
      <c r="F143">
        <v>-12.516292790011665</v>
      </c>
      <c r="G143">
        <f t="shared" si="20"/>
        <v>-2.1837660156648466</v>
      </c>
      <c r="H143">
        <f t="shared" si="16"/>
        <v>4.7764166531152954</v>
      </c>
      <c r="J143">
        <f t="shared" si="18"/>
        <v>14.251336898395731</v>
      </c>
      <c r="K143">
        <f t="shared" si="18"/>
        <v>6.9133012153294118</v>
      </c>
      <c r="L143">
        <f t="shared" si="18"/>
        <v>0.42709313264346921</v>
      </c>
      <c r="M143">
        <f t="shared" si="18"/>
        <v>8.5084052621102835</v>
      </c>
      <c r="N143">
        <f t="shared" si="18"/>
        <v>12.516292790011665</v>
      </c>
    </row>
    <row r="144" spans="1:14" x14ac:dyDescent="0.35">
      <c r="A144">
        <f t="shared" si="19"/>
        <v>2780</v>
      </c>
      <c r="B144">
        <v>-15.76292335115865</v>
      </c>
      <c r="C144">
        <v>5.2994706477130826</v>
      </c>
      <c r="D144">
        <v>6.0206961429922073E-2</v>
      </c>
      <c r="E144">
        <v>8.3328809510884394</v>
      </c>
      <c r="F144">
        <v>-12.711806270151607</v>
      </c>
      <c r="G144">
        <f t="shared" si="20"/>
        <v>-2.9564342122157625</v>
      </c>
      <c r="H144">
        <f t="shared" si="16"/>
        <v>4.8160262350705629</v>
      </c>
      <c r="J144">
        <f t="shared" si="18"/>
        <v>15.76292335115865</v>
      </c>
      <c r="K144">
        <f t="shared" si="18"/>
        <v>5.2994706477130826</v>
      </c>
      <c r="L144">
        <f t="shared" si="18"/>
        <v>6.0206961429922073E-2</v>
      </c>
      <c r="M144">
        <f t="shared" si="18"/>
        <v>8.3328809510884394</v>
      </c>
      <c r="N144">
        <f t="shared" si="18"/>
        <v>12.711806270151607</v>
      </c>
    </row>
    <row r="145" spans="1:14" x14ac:dyDescent="0.35">
      <c r="A145">
        <f t="shared" si="19"/>
        <v>2800</v>
      </c>
      <c r="B145">
        <v>-16.385026737967916</v>
      </c>
      <c r="C145">
        <v>7.5358353654909935</v>
      </c>
      <c r="D145">
        <v>-6.2088428974602539E-2</v>
      </c>
      <c r="E145">
        <v>9.5235510196695898</v>
      </c>
      <c r="F145">
        <v>-14.64121561363792</v>
      </c>
      <c r="G145">
        <f t="shared" si="20"/>
        <v>-2.8057888790839711</v>
      </c>
      <c r="H145">
        <f t="shared" si="16"/>
        <v>5.4358197787088605</v>
      </c>
      <c r="J145">
        <f t="shared" si="18"/>
        <v>16.385026737967916</v>
      </c>
      <c r="K145">
        <f t="shared" si="18"/>
        <v>7.5358353654909935</v>
      </c>
      <c r="L145">
        <f t="shared" si="18"/>
        <v>6.2088428974602539E-2</v>
      </c>
      <c r="M145">
        <f t="shared" si="18"/>
        <v>9.5235510196695898</v>
      </c>
      <c r="N145">
        <f t="shared" si="18"/>
        <v>14.64121561363792</v>
      </c>
    </row>
    <row r="146" spans="1:14" x14ac:dyDescent="0.35">
      <c r="A146">
        <f t="shared" si="19"/>
        <v>2820</v>
      </c>
      <c r="B146">
        <v>-13.688057040998219</v>
      </c>
      <c r="C146">
        <v>5.9616566545728462</v>
      </c>
      <c r="D146">
        <v>0.33490122295391228</v>
      </c>
      <c r="E146">
        <v>9.5235510196695898</v>
      </c>
      <c r="F146">
        <v>-12.353364889895046</v>
      </c>
      <c r="G146">
        <f t="shared" si="20"/>
        <v>-2.044262606739383</v>
      </c>
      <c r="H146">
        <f t="shared" si="16"/>
        <v>4.7192426010661208</v>
      </c>
      <c r="J146">
        <f t="shared" si="18"/>
        <v>13.688057040998219</v>
      </c>
      <c r="K146">
        <f t="shared" si="18"/>
        <v>5.9616566545728462</v>
      </c>
      <c r="L146">
        <f t="shared" si="18"/>
        <v>0.33490122295391228</v>
      </c>
      <c r="M146">
        <f t="shared" si="18"/>
        <v>9.5235510196695898</v>
      </c>
      <c r="N146">
        <f t="shared" si="18"/>
        <v>12.353364889895046</v>
      </c>
    </row>
    <row r="147" spans="1:14" x14ac:dyDescent="0.35">
      <c r="A147">
        <f t="shared" si="19"/>
        <v>2840</v>
      </c>
      <c r="B147">
        <v>-17.124777183600713</v>
      </c>
      <c r="C147">
        <v>8.239655821883856</v>
      </c>
      <c r="D147">
        <v>-1.1589840075258695</v>
      </c>
      <c r="E147">
        <v>10.328791415594518</v>
      </c>
      <c r="F147">
        <v>-14.378815942923783</v>
      </c>
      <c r="G147">
        <f t="shared" si="20"/>
        <v>-2.8188259793143984</v>
      </c>
      <c r="H147">
        <f t="shared" si="16"/>
        <v>5.6400290163252969</v>
      </c>
      <c r="J147">
        <f t="shared" si="18"/>
        <v>17.124777183600713</v>
      </c>
      <c r="K147">
        <f t="shared" si="18"/>
        <v>8.239655821883856</v>
      </c>
      <c r="L147">
        <f t="shared" si="18"/>
        <v>1.1589840075258695</v>
      </c>
      <c r="M147">
        <f t="shared" si="18"/>
        <v>10.328791415594518</v>
      </c>
      <c r="N147">
        <f t="shared" si="18"/>
        <v>14.378815942923783</v>
      </c>
    </row>
    <row r="148" spans="1:14" x14ac:dyDescent="0.35">
      <c r="A148">
        <f t="shared" si="19"/>
        <v>2860</v>
      </c>
      <c r="B148">
        <v>-14.073083778966136</v>
      </c>
      <c r="C148">
        <v>6.9549356648625116</v>
      </c>
      <c r="D148">
        <v>-2.4383819379115699</v>
      </c>
      <c r="E148">
        <v>8.7545012033367726</v>
      </c>
      <c r="F148">
        <v>-13.757974891953072</v>
      </c>
      <c r="G148">
        <f t="shared" si="20"/>
        <v>-2.9120007481262986</v>
      </c>
      <c r="H148">
        <f t="shared" si="16"/>
        <v>4.8779757394266792</v>
      </c>
      <c r="J148">
        <f t="shared" si="18"/>
        <v>14.073083778966136</v>
      </c>
      <c r="K148">
        <f t="shared" si="18"/>
        <v>6.9549356648625116</v>
      </c>
      <c r="L148">
        <f t="shared" si="18"/>
        <v>2.4383819379115699</v>
      </c>
      <c r="M148">
        <f t="shared" si="18"/>
        <v>8.7545012033367726</v>
      </c>
      <c r="N148">
        <f t="shared" si="18"/>
        <v>13.757974891953072</v>
      </c>
    </row>
    <row r="149" spans="1:14" x14ac:dyDescent="0.35">
      <c r="A149">
        <f t="shared" si="19"/>
        <v>2880</v>
      </c>
      <c r="B149">
        <v>-16.44385026737968</v>
      </c>
      <c r="C149">
        <v>5.3827395467792849</v>
      </c>
      <c r="D149">
        <v>-1.6462841015992473</v>
      </c>
      <c r="E149">
        <v>9.8745996417132638</v>
      </c>
      <c r="F149">
        <v>-14.999656993894494</v>
      </c>
      <c r="G149">
        <f t="shared" si="20"/>
        <v>-3.566490434876175</v>
      </c>
      <c r="H149">
        <f t="shared" si="16"/>
        <v>5.2961424919272062</v>
      </c>
      <c r="J149">
        <f t="shared" si="18"/>
        <v>16.44385026737968</v>
      </c>
      <c r="K149">
        <f t="shared" si="18"/>
        <v>5.3827395467792849</v>
      </c>
      <c r="L149">
        <f t="shared" si="18"/>
        <v>1.6462841015992473</v>
      </c>
      <c r="M149">
        <f t="shared" si="18"/>
        <v>9.8745996417132638</v>
      </c>
      <c r="N149">
        <f t="shared" si="18"/>
        <v>14.999656993894494</v>
      </c>
    </row>
    <row r="150" spans="1:14" x14ac:dyDescent="0.35">
      <c r="A150">
        <f t="shared" si="19"/>
        <v>2900</v>
      </c>
      <c r="B150">
        <v>-15.791443850267385</v>
      </c>
      <c r="C150">
        <v>7.8669283689208687</v>
      </c>
      <c r="D150">
        <v>-2.833490122295391</v>
      </c>
      <c r="E150">
        <v>9.4547889184445317</v>
      </c>
      <c r="F150">
        <v>-14.673801193661243</v>
      </c>
      <c r="G150">
        <f t="shared" si="20"/>
        <v>-3.1954035757717234</v>
      </c>
      <c r="H150">
        <f t="shared" si="16"/>
        <v>5.3523237103812544</v>
      </c>
      <c r="J150">
        <f t="shared" si="18"/>
        <v>15.791443850267385</v>
      </c>
      <c r="K150">
        <f t="shared" si="18"/>
        <v>7.8669283689208687</v>
      </c>
      <c r="L150">
        <f t="shared" si="18"/>
        <v>2.833490122295391</v>
      </c>
      <c r="M150">
        <f t="shared" si="18"/>
        <v>9.4547889184445317</v>
      </c>
      <c r="N150">
        <f t="shared" si="18"/>
        <v>14.673801193661243</v>
      </c>
    </row>
    <row r="151" spans="1:14" x14ac:dyDescent="0.35">
      <c r="A151">
        <f t="shared" si="19"/>
        <v>2920</v>
      </c>
      <c r="B151">
        <v>-19.910873440285208</v>
      </c>
      <c r="C151">
        <v>5.2162017486468804</v>
      </c>
      <c r="D151">
        <v>-2.1034807149576711</v>
      </c>
      <c r="E151">
        <v>8.9644065649711386</v>
      </c>
      <c r="F151">
        <v>-14.411401522947106</v>
      </c>
      <c r="G151">
        <f t="shared" si="20"/>
        <v>-4.4490294729143924</v>
      </c>
      <c r="H151">
        <f t="shared" si="16"/>
        <v>5.5549799082410543</v>
      </c>
      <c r="J151">
        <f t="shared" si="18"/>
        <v>19.910873440285208</v>
      </c>
      <c r="K151">
        <f t="shared" si="18"/>
        <v>5.2162017486468804</v>
      </c>
      <c r="L151">
        <f t="shared" si="18"/>
        <v>2.1034807149576711</v>
      </c>
      <c r="M151">
        <f t="shared" si="18"/>
        <v>8.9644065649711386</v>
      </c>
      <c r="N151">
        <f t="shared" si="18"/>
        <v>14.411401522947106</v>
      </c>
    </row>
    <row r="152" spans="1:14" x14ac:dyDescent="0.35">
      <c r="A152">
        <f t="shared" si="19"/>
        <v>2940</v>
      </c>
      <c r="B152">
        <v>-16.770053475935832</v>
      </c>
      <c r="C152">
        <v>6.2094807589365333</v>
      </c>
      <c r="D152">
        <v>-3.2605832549388465</v>
      </c>
      <c r="E152">
        <v>8.9644065649711386</v>
      </c>
      <c r="F152">
        <v>-14.378815942923783</v>
      </c>
      <c r="G152">
        <f t="shared" si="20"/>
        <v>-3.8471130699781582</v>
      </c>
      <c r="H152">
        <f t="shared" si="16"/>
        <v>5.2131242367717032</v>
      </c>
      <c r="J152">
        <f t="shared" si="18"/>
        <v>16.770053475935832</v>
      </c>
      <c r="K152">
        <f t="shared" si="18"/>
        <v>6.2094807589365333</v>
      </c>
      <c r="L152">
        <f t="shared" si="18"/>
        <v>3.2605832549388465</v>
      </c>
      <c r="M152">
        <f t="shared" si="18"/>
        <v>8.9644065649711386</v>
      </c>
      <c r="N152">
        <f t="shared" si="18"/>
        <v>14.378815942923783</v>
      </c>
    </row>
    <row r="153" spans="1:14" x14ac:dyDescent="0.35">
      <c r="A153">
        <f t="shared" si="19"/>
        <v>2960</v>
      </c>
      <c r="B153">
        <v>-17.007130124777188</v>
      </c>
      <c r="C153">
        <v>3.5607367314974514</v>
      </c>
      <c r="D153">
        <v>-2.5286923800564463</v>
      </c>
      <c r="E153">
        <v>8.8232633045618325</v>
      </c>
      <c r="F153">
        <v>-13.432119091719835</v>
      </c>
      <c r="G153">
        <f t="shared" si="20"/>
        <v>-4.1167883120988371</v>
      </c>
      <c r="H153">
        <f t="shared" si="16"/>
        <v>4.908399305821086</v>
      </c>
      <c r="J153">
        <f t="shared" si="18"/>
        <v>17.007130124777188</v>
      </c>
      <c r="K153">
        <f t="shared" si="18"/>
        <v>3.5607367314974514</v>
      </c>
      <c r="L153">
        <f t="shared" si="18"/>
        <v>2.5286923800564463</v>
      </c>
      <c r="M153">
        <f t="shared" si="18"/>
        <v>8.8232633045618325</v>
      </c>
      <c r="N153">
        <f t="shared" si="18"/>
        <v>13.432119091719835</v>
      </c>
    </row>
    <row r="154" spans="1:14" x14ac:dyDescent="0.35">
      <c r="A154">
        <f t="shared" si="19"/>
        <v>2980</v>
      </c>
      <c r="B154">
        <v>-17.481283422459896</v>
      </c>
      <c r="C154">
        <v>5.6721981006760585</v>
      </c>
      <c r="D154">
        <v>2.0714957666980229</v>
      </c>
      <c r="E154">
        <v>8.4378336319056224</v>
      </c>
      <c r="F154">
        <v>-16.373396446456741</v>
      </c>
      <c r="G154">
        <f t="shared" si="20"/>
        <v>-3.5346304739273862</v>
      </c>
      <c r="H154">
        <f t="shared" si="16"/>
        <v>5.5627209203662691</v>
      </c>
      <c r="J154">
        <f t="shared" si="18"/>
        <v>17.481283422459896</v>
      </c>
      <c r="K154">
        <f t="shared" si="18"/>
        <v>5.6721981006760585</v>
      </c>
      <c r="L154">
        <f t="shared" si="18"/>
        <v>2.0714957666980229</v>
      </c>
      <c r="M154">
        <f t="shared" si="18"/>
        <v>8.4378336319056224</v>
      </c>
      <c r="N154">
        <f t="shared" si="18"/>
        <v>16.373396446456741</v>
      </c>
    </row>
    <row r="155" spans="1:14" x14ac:dyDescent="0.35">
      <c r="A155">
        <f t="shared" si="19"/>
        <v>3000</v>
      </c>
      <c r="B155">
        <v>-15.76292335115865</v>
      </c>
      <c r="C155">
        <v>7.8252939193877813</v>
      </c>
      <c r="D155">
        <v>0.63969896519285685</v>
      </c>
      <c r="E155">
        <v>7.8786891772071721</v>
      </c>
      <c r="F155">
        <v>-14.183302462783843</v>
      </c>
      <c r="G155">
        <f t="shared" si="20"/>
        <v>-2.7205087504309362</v>
      </c>
      <c r="H155">
        <f t="shared" si="16"/>
        <v>5.1785527170309553</v>
      </c>
      <c r="J155">
        <f t="shared" si="18"/>
        <v>15.76292335115865</v>
      </c>
      <c r="K155">
        <f t="shared" si="18"/>
        <v>7.8252939193877813</v>
      </c>
      <c r="L155">
        <f t="shared" si="18"/>
        <v>0.63969896519285685</v>
      </c>
      <c r="M155">
        <f t="shared" si="18"/>
        <v>7.8786891772071721</v>
      </c>
      <c r="N155">
        <f t="shared" si="18"/>
        <v>14.183302462783843</v>
      </c>
    </row>
    <row r="156" spans="1:14" x14ac:dyDescent="0.35">
      <c r="A156">
        <f t="shared" si="19"/>
        <v>3020</v>
      </c>
      <c r="B156">
        <v>-16.887700534759365</v>
      </c>
      <c r="C156">
        <v>6.2927496580027347</v>
      </c>
      <c r="D156">
        <v>2.3160865475070587</v>
      </c>
      <c r="E156">
        <v>8.8594538841539556</v>
      </c>
      <c r="F156">
        <v>-16.045825615695964</v>
      </c>
      <c r="G156">
        <f t="shared" si="20"/>
        <v>-3.0930472121583161</v>
      </c>
      <c r="H156">
        <f t="shared" si="16"/>
        <v>5.5600410162026783</v>
      </c>
      <c r="J156">
        <f t="shared" si="18"/>
        <v>16.887700534759365</v>
      </c>
      <c r="K156">
        <f t="shared" si="18"/>
        <v>6.2927496580027347</v>
      </c>
      <c r="L156">
        <f t="shared" si="18"/>
        <v>2.3160865475070587</v>
      </c>
      <c r="M156">
        <f t="shared" si="18"/>
        <v>8.8594538841539556</v>
      </c>
      <c r="N156">
        <f t="shared" si="18"/>
        <v>16.045825615695964</v>
      </c>
    </row>
    <row r="157" spans="1:14" x14ac:dyDescent="0.35">
      <c r="A157">
        <f t="shared" si="19"/>
        <v>3040</v>
      </c>
      <c r="B157">
        <v>-16.532976827094469</v>
      </c>
      <c r="C157">
        <v>9.8951208390332877</v>
      </c>
      <c r="D157">
        <v>-0.24459078080902252</v>
      </c>
      <c r="E157">
        <v>7.2127825127119491</v>
      </c>
      <c r="F157">
        <v>-15.817726555532689</v>
      </c>
      <c r="G157">
        <f t="shared" si="20"/>
        <v>-3.0974781623381888</v>
      </c>
      <c r="H157">
        <f t="shared" si="16"/>
        <v>5.5926979802455268</v>
      </c>
      <c r="J157">
        <f t="shared" si="18"/>
        <v>16.532976827094469</v>
      </c>
      <c r="K157">
        <f t="shared" si="18"/>
        <v>9.8951208390332877</v>
      </c>
      <c r="L157">
        <f t="shared" si="18"/>
        <v>0.24459078080902252</v>
      </c>
      <c r="M157">
        <f t="shared" si="18"/>
        <v>7.2127825127119491</v>
      </c>
      <c r="N157">
        <f t="shared" si="18"/>
        <v>15.817726555532689</v>
      </c>
    </row>
    <row r="158" spans="1:14" x14ac:dyDescent="0.35">
      <c r="A158">
        <f t="shared" si="19"/>
        <v>3060</v>
      </c>
      <c r="B158">
        <v>-16.828877005347596</v>
      </c>
      <c r="C158">
        <v>8.7769384801443326</v>
      </c>
      <c r="D158">
        <v>0.57761053621825431</v>
      </c>
      <c r="E158">
        <v>8.3690715306805643</v>
      </c>
      <c r="F158">
        <v>-15.587912464841871</v>
      </c>
      <c r="G158">
        <f t="shared" si="20"/>
        <v>-2.9386337846292632</v>
      </c>
      <c r="H158">
        <f t="shared" si="16"/>
        <v>5.614382935698738</v>
      </c>
      <c r="J158">
        <f t="shared" si="18"/>
        <v>16.828877005347596</v>
      </c>
      <c r="K158">
        <f t="shared" si="18"/>
        <v>8.7769384801443326</v>
      </c>
      <c r="L158">
        <f t="shared" si="18"/>
        <v>0.57761053621825431</v>
      </c>
      <c r="M158">
        <f t="shared" si="18"/>
        <v>8.3690715306805643</v>
      </c>
      <c r="N158">
        <f t="shared" si="18"/>
        <v>15.587912464841871</v>
      </c>
    </row>
    <row r="159" spans="1:14" x14ac:dyDescent="0.35">
      <c r="A159">
        <f t="shared" si="19"/>
        <v>3080</v>
      </c>
      <c r="B159">
        <v>-17.509803921568629</v>
      </c>
      <c r="C159">
        <v>9.5640278356033992</v>
      </c>
      <c r="D159">
        <v>1.1571025399811892</v>
      </c>
      <c r="E159">
        <v>8.4378336319056224</v>
      </c>
      <c r="F159">
        <v>-16.013240035672641</v>
      </c>
      <c r="G159">
        <f t="shared" si="20"/>
        <v>-2.8728159899502121</v>
      </c>
      <c r="H159">
        <f t="shared" si="16"/>
        <v>5.8555882812029498</v>
      </c>
      <c r="J159">
        <f t="shared" si="18"/>
        <v>17.509803921568629</v>
      </c>
      <c r="K159">
        <f t="shared" si="18"/>
        <v>9.5640278356033992</v>
      </c>
      <c r="L159">
        <f t="shared" si="18"/>
        <v>1.1571025399811892</v>
      </c>
      <c r="M159">
        <f t="shared" si="18"/>
        <v>8.4378336319056224</v>
      </c>
      <c r="N159">
        <f t="shared" si="18"/>
        <v>16.013240035672641</v>
      </c>
    </row>
    <row r="160" spans="1:14" x14ac:dyDescent="0.35">
      <c r="A160">
        <f t="shared" si="19"/>
        <v>3100</v>
      </c>
      <c r="B160">
        <v>-18.903743315508027</v>
      </c>
      <c r="C160">
        <v>11.427665100418332</v>
      </c>
      <c r="D160">
        <v>1.0047036688617101</v>
      </c>
      <c r="E160">
        <v>8.4034525812930863</v>
      </c>
      <c r="F160">
        <v>-14.346230362900464</v>
      </c>
      <c r="G160">
        <f t="shared" si="20"/>
        <v>-2.4828304655670723</v>
      </c>
      <c r="H160">
        <f t="shared" si="16"/>
        <v>6.0603736508397983</v>
      </c>
      <c r="J160">
        <f t="shared" si="18"/>
        <v>18.903743315508027</v>
      </c>
      <c r="K160">
        <f t="shared" si="18"/>
        <v>11.427665100418332</v>
      </c>
      <c r="L160">
        <f t="shared" si="18"/>
        <v>1.0047036688617101</v>
      </c>
      <c r="M160">
        <f t="shared" si="18"/>
        <v>8.4034525812930863</v>
      </c>
      <c r="N160">
        <f t="shared" si="18"/>
        <v>14.346230362900464</v>
      </c>
    </row>
    <row r="161" spans="1:14" x14ac:dyDescent="0.35">
      <c r="A161">
        <f t="shared" si="19"/>
        <v>3120</v>
      </c>
      <c r="B161">
        <v>-18.488413547237077</v>
      </c>
      <c r="C161">
        <v>9.5640278356033992</v>
      </c>
      <c r="D161">
        <v>2.5888993414863686</v>
      </c>
      <c r="E161">
        <v>7.1078298318947661</v>
      </c>
      <c r="F161">
        <v>-17.091994237497428</v>
      </c>
      <c r="G161">
        <f t="shared" si="20"/>
        <v>-3.263930155149994</v>
      </c>
      <c r="H161">
        <f t="shared" si="16"/>
        <v>6.0389807723635602</v>
      </c>
      <c r="J161">
        <f t="shared" si="18"/>
        <v>18.488413547237077</v>
      </c>
      <c r="K161">
        <f t="shared" si="18"/>
        <v>9.5640278356033992</v>
      </c>
      <c r="L161">
        <f t="shared" si="18"/>
        <v>2.5888993414863686</v>
      </c>
      <c r="M161">
        <f t="shared" si="18"/>
        <v>7.1078298318947661</v>
      </c>
      <c r="N161">
        <f t="shared" si="18"/>
        <v>17.091994237497428</v>
      </c>
    </row>
    <row r="162" spans="1:14" x14ac:dyDescent="0.35">
      <c r="A162">
        <f t="shared" si="19"/>
        <v>3140</v>
      </c>
      <c r="B162">
        <v>-17.361853832442069</v>
      </c>
      <c r="C162">
        <v>10.723844644025455</v>
      </c>
      <c r="D162">
        <v>3.2906867356538148</v>
      </c>
      <c r="E162">
        <v>7.8081175470025244</v>
      </c>
      <c r="F162">
        <v>-15.785140975509366</v>
      </c>
      <c r="G162">
        <f t="shared" si="20"/>
        <v>-2.2648691762539284</v>
      </c>
      <c r="H162">
        <f t="shared" si="16"/>
        <v>5.9655370460557551</v>
      </c>
      <c r="J162">
        <f t="shared" si="18"/>
        <v>17.361853832442069</v>
      </c>
      <c r="K162">
        <f t="shared" si="18"/>
        <v>10.723844644025455</v>
      </c>
      <c r="L162">
        <f t="shared" si="18"/>
        <v>3.2906867356538148</v>
      </c>
      <c r="M162">
        <f t="shared" si="18"/>
        <v>7.8081175470025244</v>
      </c>
      <c r="N162">
        <f t="shared" si="18"/>
        <v>15.785140975509366</v>
      </c>
    </row>
    <row r="163" spans="1:14" x14ac:dyDescent="0.35">
      <c r="A163">
        <f t="shared" si="19"/>
        <v>3160</v>
      </c>
      <c r="B163">
        <v>-17.007130124777188</v>
      </c>
      <c r="C163">
        <v>11.096572096988444</v>
      </c>
      <c r="D163">
        <v>4.4176857949200361</v>
      </c>
      <c r="E163">
        <v>6.2320178057651647</v>
      </c>
      <c r="F163">
        <v>-15.196885504561978</v>
      </c>
      <c r="G163">
        <f t="shared" si="20"/>
        <v>-2.0915479863331043</v>
      </c>
      <c r="H163">
        <f t="shared" si="16"/>
        <v>5.8301065395148406</v>
      </c>
      <c r="J163">
        <f t="shared" si="18"/>
        <v>17.007130124777188</v>
      </c>
      <c r="K163">
        <f t="shared" si="18"/>
        <v>11.096572096988444</v>
      </c>
      <c r="L163">
        <f t="shared" si="18"/>
        <v>4.4176857949200361</v>
      </c>
      <c r="M163">
        <f t="shared" si="18"/>
        <v>6.2320178057651647</v>
      </c>
      <c r="N163">
        <f t="shared" si="18"/>
        <v>15.196885504561978</v>
      </c>
    </row>
    <row r="164" spans="1:14" x14ac:dyDescent="0.35">
      <c r="A164">
        <f t="shared" si="19"/>
        <v>3180</v>
      </c>
      <c r="B164">
        <v>-16.976827094474153</v>
      </c>
      <c r="C164">
        <v>11.427665100418332</v>
      </c>
      <c r="D164">
        <v>3.3809971777986911</v>
      </c>
      <c r="E164">
        <v>6.0926840743354589</v>
      </c>
      <c r="F164">
        <v>-15.522741304795229</v>
      </c>
      <c r="G164">
        <f t="shared" si="20"/>
        <v>-2.3196444093433799</v>
      </c>
      <c r="H164">
        <f t="shared" si="16"/>
        <v>5.8369849908815947</v>
      </c>
      <c r="J164">
        <f t="shared" si="18"/>
        <v>16.976827094474153</v>
      </c>
      <c r="K164">
        <f t="shared" si="18"/>
        <v>11.427665100418332</v>
      </c>
      <c r="L164">
        <f t="shared" si="18"/>
        <v>3.3809971777986911</v>
      </c>
      <c r="M164">
        <f t="shared" si="18"/>
        <v>6.0926840743354589</v>
      </c>
      <c r="N164">
        <f t="shared" si="18"/>
        <v>15.522741304795229</v>
      </c>
    </row>
    <row r="165" spans="1:14" x14ac:dyDescent="0.35">
      <c r="A165">
        <f t="shared" si="19"/>
        <v>3200</v>
      </c>
      <c r="B165">
        <v>-18.073083778966136</v>
      </c>
      <c r="C165">
        <v>10.557306845893065</v>
      </c>
      <c r="D165">
        <v>4.0827845719661369</v>
      </c>
      <c r="E165">
        <v>5.9533503429057406</v>
      </c>
      <c r="F165">
        <v>-15.229471084585311</v>
      </c>
      <c r="G165">
        <f t="shared" si="20"/>
        <v>-2.5418226205573013</v>
      </c>
      <c r="H165">
        <f t="shared" ref="H165:H185" si="21">_xlfn.STDEV.S(B165:F165)/SQRT(COUNT(B165:F165))</f>
        <v>5.8729765606150091</v>
      </c>
      <c r="J165">
        <f t="shared" si="18"/>
        <v>18.073083778966136</v>
      </c>
      <c r="K165">
        <f t="shared" si="18"/>
        <v>10.557306845893065</v>
      </c>
      <c r="L165">
        <f t="shared" si="18"/>
        <v>4.0827845719661369</v>
      </c>
      <c r="M165">
        <f t="shared" si="18"/>
        <v>5.9533503429057406</v>
      </c>
      <c r="N165">
        <f t="shared" si="18"/>
        <v>15.229471084585311</v>
      </c>
    </row>
    <row r="166" spans="1:14" x14ac:dyDescent="0.35">
      <c r="A166">
        <f t="shared" si="19"/>
        <v>3220</v>
      </c>
      <c r="B166">
        <v>-16.948306595365423</v>
      </c>
      <c r="C166">
        <v>11.717123654315106</v>
      </c>
      <c r="D166">
        <v>4.9049858889934139</v>
      </c>
      <c r="E166">
        <v>5.8122070824964327</v>
      </c>
      <c r="F166">
        <v>-16.241339095835905</v>
      </c>
      <c r="G166">
        <f t="shared" si="20"/>
        <v>-2.151065813079275</v>
      </c>
      <c r="H166">
        <f t="shared" si="21"/>
        <v>6.0125801278943447</v>
      </c>
      <c r="J166">
        <f t="shared" si="18"/>
        <v>16.948306595365423</v>
      </c>
      <c r="K166">
        <f t="shared" si="18"/>
        <v>11.717123654315106</v>
      </c>
      <c r="L166">
        <f t="shared" si="18"/>
        <v>4.9049858889934139</v>
      </c>
      <c r="M166">
        <f t="shared" si="18"/>
        <v>5.8122070824964327</v>
      </c>
      <c r="N166">
        <f t="shared" si="18"/>
        <v>16.241339095835905</v>
      </c>
    </row>
    <row r="167" spans="1:14" x14ac:dyDescent="0.35">
      <c r="A167">
        <f t="shared" si="19"/>
        <v>3240</v>
      </c>
      <c r="B167">
        <v>-17.866310160427812</v>
      </c>
      <c r="C167">
        <v>11.883661452447511</v>
      </c>
      <c r="D167">
        <v>2.9238005644402674</v>
      </c>
      <c r="E167">
        <v>7.144020411486891</v>
      </c>
      <c r="F167">
        <v>-16.241339095835905</v>
      </c>
      <c r="G167">
        <f t="shared" si="20"/>
        <v>-2.4312333655778096</v>
      </c>
      <c r="H167">
        <f t="shared" si="21"/>
        <v>6.141004408408242</v>
      </c>
      <c r="J167">
        <f t="shared" si="18"/>
        <v>17.866310160427812</v>
      </c>
      <c r="K167">
        <f t="shared" si="18"/>
        <v>11.883661452447511</v>
      </c>
      <c r="L167">
        <f t="shared" si="18"/>
        <v>2.9238005644402674</v>
      </c>
      <c r="M167">
        <f t="shared" si="18"/>
        <v>7.144020411486891</v>
      </c>
      <c r="N167">
        <f t="shared" si="18"/>
        <v>16.241339095835905</v>
      </c>
    </row>
    <row r="168" spans="1:14" x14ac:dyDescent="0.35">
      <c r="A168">
        <f t="shared" si="19"/>
        <v>3260</v>
      </c>
      <c r="B168">
        <v>-16.089126559714799</v>
      </c>
      <c r="C168">
        <v>11.966930351513712</v>
      </c>
      <c r="D168">
        <v>2.6810912511759253</v>
      </c>
      <c r="E168">
        <v>6.9323055208729221</v>
      </c>
      <c r="F168">
        <v>-16.961651917404129</v>
      </c>
      <c r="G168">
        <f t="shared" si="20"/>
        <v>-2.2940902707112736</v>
      </c>
      <c r="H168">
        <f t="shared" si="21"/>
        <v>5.9945638312586009</v>
      </c>
      <c r="J168">
        <f t="shared" si="18"/>
        <v>16.089126559714799</v>
      </c>
      <c r="K168">
        <f t="shared" si="18"/>
        <v>11.966930351513712</v>
      </c>
      <c r="L168">
        <f t="shared" si="18"/>
        <v>2.6810912511759253</v>
      </c>
      <c r="M168">
        <f t="shared" si="18"/>
        <v>6.9323055208729221</v>
      </c>
      <c r="N168">
        <f t="shared" si="18"/>
        <v>16.961651917404129</v>
      </c>
    </row>
    <row r="169" spans="1:14" x14ac:dyDescent="0.35">
      <c r="A169">
        <f t="shared" si="19"/>
        <v>3280</v>
      </c>
      <c r="B169">
        <v>-17.155080213903748</v>
      </c>
      <c r="C169">
        <v>14.242946925989806</v>
      </c>
      <c r="D169">
        <v>2.6810912511759253</v>
      </c>
      <c r="E169">
        <v>7.8081175470025244</v>
      </c>
      <c r="F169">
        <v>-14.476572682993764</v>
      </c>
      <c r="G169">
        <f t="shared" si="20"/>
        <v>-1.3798994345458513</v>
      </c>
      <c r="H169">
        <f t="shared" si="21"/>
        <v>6.1861288727510217</v>
      </c>
      <c r="J169">
        <f t="shared" si="18"/>
        <v>17.155080213903748</v>
      </c>
      <c r="K169">
        <f t="shared" si="18"/>
        <v>14.242946925989806</v>
      </c>
      <c r="L169">
        <f t="shared" si="18"/>
        <v>2.6810912511759253</v>
      </c>
      <c r="M169">
        <f t="shared" si="18"/>
        <v>7.8081175470025244</v>
      </c>
      <c r="N169">
        <f t="shared" si="18"/>
        <v>14.476572682993764</v>
      </c>
    </row>
    <row r="170" spans="1:14" x14ac:dyDescent="0.35">
      <c r="A170">
        <f t="shared" si="19"/>
        <v>3300</v>
      </c>
      <c r="B170">
        <v>-17.955436720142604</v>
      </c>
      <c r="C170">
        <v>15.071670730981973</v>
      </c>
      <c r="D170">
        <v>1.9793038570084658</v>
      </c>
      <c r="E170">
        <v>6.3369704865823469</v>
      </c>
      <c r="F170">
        <v>-15.653083624888527</v>
      </c>
      <c r="G170">
        <f t="shared" si="20"/>
        <v>-2.044115054091669</v>
      </c>
      <c r="H170">
        <f t="shared" si="21"/>
        <v>6.394352196807354</v>
      </c>
      <c r="J170">
        <f t="shared" si="18"/>
        <v>17.955436720142604</v>
      </c>
      <c r="K170">
        <f t="shared" si="18"/>
        <v>15.071670730981973</v>
      </c>
      <c r="L170">
        <f t="shared" si="18"/>
        <v>1.9793038570084658</v>
      </c>
      <c r="M170">
        <f t="shared" si="18"/>
        <v>6.3369704865823469</v>
      </c>
      <c r="N170">
        <f t="shared" si="18"/>
        <v>15.653083624888527</v>
      </c>
    </row>
    <row r="171" spans="1:14" x14ac:dyDescent="0.35">
      <c r="A171">
        <f t="shared" si="19"/>
        <v>3320</v>
      </c>
      <c r="B171">
        <v>-17.185383244206768</v>
      </c>
      <c r="C171">
        <v>15.030036281448886</v>
      </c>
      <c r="D171">
        <v>0</v>
      </c>
      <c r="E171">
        <v>5.6023017208620667</v>
      </c>
      <c r="F171">
        <v>-14.999656993894494</v>
      </c>
      <c r="G171">
        <f t="shared" si="20"/>
        <v>-2.3105404471580622</v>
      </c>
      <c r="H171">
        <f t="shared" si="21"/>
        <v>6.1274868281711861</v>
      </c>
      <c r="J171">
        <f t="shared" si="18"/>
        <v>17.185383244206768</v>
      </c>
      <c r="K171">
        <f t="shared" si="18"/>
        <v>15.030036281448886</v>
      </c>
      <c r="L171">
        <f t="shared" si="18"/>
        <v>0</v>
      </c>
      <c r="M171">
        <f t="shared" si="18"/>
        <v>5.6023017208620667</v>
      </c>
      <c r="N171">
        <f t="shared" si="18"/>
        <v>14.999656993894494</v>
      </c>
    </row>
    <row r="172" spans="1:14" x14ac:dyDescent="0.35">
      <c r="A172">
        <f t="shared" si="19"/>
        <v>3340</v>
      </c>
      <c r="B172">
        <v>-17.570409982174688</v>
      </c>
      <c r="C172">
        <v>15.817125636907949</v>
      </c>
      <c r="D172">
        <v>1.2492944496707461</v>
      </c>
      <c r="E172">
        <v>6.617447478421373</v>
      </c>
      <c r="F172">
        <v>-16.438567606503398</v>
      </c>
      <c r="G172">
        <f t="shared" ref="G172:G185" si="22">AVERAGE(B172:F172)</f>
        <v>-2.0650220047356038</v>
      </c>
      <c r="H172">
        <f t="shared" si="21"/>
        <v>6.5312978942184596</v>
      </c>
      <c r="J172">
        <f t="shared" si="18"/>
        <v>17.570409982174688</v>
      </c>
      <c r="K172">
        <f t="shared" si="18"/>
        <v>15.817125636907949</v>
      </c>
      <c r="L172">
        <f t="shared" si="18"/>
        <v>1.2492944496707461</v>
      </c>
      <c r="M172">
        <f t="shared" si="18"/>
        <v>6.617447478421373</v>
      </c>
      <c r="N172">
        <f t="shared" si="18"/>
        <v>16.438567606503398</v>
      </c>
    </row>
    <row r="173" spans="1:14" x14ac:dyDescent="0.35">
      <c r="A173">
        <f t="shared" si="19"/>
        <v>3360</v>
      </c>
      <c r="B173">
        <v>-17.007130124777188</v>
      </c>
      <c r="C173">
        <v>15.196574079581273</v>
      </c>
      <c r="D173">
        <v>0.73000940733771991</v>
      </c>
      <c r="E173">
        <v>5.4629679894323475</v>
      </c>
      <c r="F173">
        <v>-17.940934348631405</v>
      </c>
      <c r="G173">
        <f t="shared" si="22"/>
        <v>-2.7117025994114505</v>
      </c>
      <c r="H173">
        <f t="shared" si="21"/>
        <v>6.4639993123038666</v>
      </c>
      <c r="J173">
        <f t="shared" si="18"/>
        <v>17.007130124777188</v>
      </c>
      <c r="K173">
        <f t="shared" si="18"/>
        <v>15.196574079581273</v>
      </c>
      <c r="L173">
        <f t="shared" si="18"/>
        <v>0.73000940733771991</v>
      </c>
      <c r="M173">
        <f t="shared" si="18"/>
        <v>5.4629679894323475</v>
      </c>
      <c r="N173">
        <f t="shared" si="18"/>
        <v>17.940934348631405</v>
      </c>
    </row>
    <row r="174" spans="1:14" x14ac:dyDescent="0.35">
      <c r="A174">
        <f t="shared" si="19"/>
        <v>3380</v>
      </c>
      <c r="B174">
        <v>-16.474153297682719</v>
      </c>
      <c r="C174">
        <v>14.159678026923617</v>
      </c>
      <c r="D174">
        <v>0.21260583254938767</v>
      </c>
      <c r="E174">
        <v>3.9212492988075236</v>
      </c>
      <c r="F174">
        <v>-16.241339095835905</v>
      </c>
      <c r="G174">
        <f t="shared" si="22"/>
        <v>-2.8843918470476191</v>
      </c>
      <c r="H174">
        <f t="shared" si="21"/>
        <v>5.9560814299104416</v>
      </c>
      <c r="J174">
        <f t="shared" si="18"/>
        <v>16.474153297682719</v>
      </c>
      <c r="K174">
        <f t="shared" si="18"/>
        <v>14.159678026923617</v>
      </c>
      <c r="L174">
        <f t="shared" si="18"/>
        <v>0.21260583254938767</v>
      </c>
      <c r="M174">
        <f t="shared" si="18"/>
        <v>3.9212492988075236</v>
      </c>
      <c r="N174">
        <f t="shared" si="18"/>
        <v>16.241339095835905</v>
      </c>
    </row>
    <row r="175" spans="1:14" x14ac:dyDescent="0.35">
      <c r="A175">
        <f t="shared" si="19"/>
        <v>3400</v>
      </c>
      <c r="B175">
        <v>-15.61497326203208</v>
      </c>
      <c r="C175">
        <v>14.988401831915784</v>
      </c>
      <c r="D175">
        <v>0.82220131702729016</v>
      </c>
      <c r="E175">
        <v>2.8355319110435557</v>
      </c>
      <c r="F175">
        <v>-16.568909926596696</v>
      </c>
      <c r="G175">
        <f t="shared" si="22"/>
        <v>-2.7075496257284293</v>
      </c>
      <c r="H175">
        <f t="shared" si="21"/>
        <v>5.9794250850311039</v>
      </c>
      <c r="J175">
        <f t="shared" si="18"/>
        <v>15.61497326203208</v>
      </c>
      <c r="K175">
        <f t="shared" si="18"/>
        <v>14.988401831915784</v>
      </c>
      <c r="L175">
        <f t="shared" si="18"/>
        <v>0.82220131702729016</v>
      </c>
      <c r="M175">
        <f t="shared" si="18"/>
        <v>2.8355319110435557</v>
      </c>
      <c r="N175">
        <f t="shared" si="18"/>
        <v>16.568909926596696</v>
      </c>
    </row>
    <row r="176" spans="1:14" x14ac:dyDescent="0.35">
      <c r="A176">
        <f t="shared" si="19"/>
        <v>3420</v>
      </c>
      <c r="B176">
        <v>-17.27272727272728</v>
      </c>
      <c r="C176">
        <v>15.569301532544264</v>
      </c>
      <c r="D176">
        <v>0.21260583254938767</v>
      </c>
      <c r="E176">
        <v>3.0110562220653994</v>
      </c>
      <c r="F176">
        <v>-14.183302462783843</v>
      </c>
      <c r="G176">
        <f t="shared" si="22"/>
        <v>-2.5326132296704147</v>
      </c>
      <c r="H176">
        <f t="shared" si="21"/>
        <v>5.9956540025133069</v>
      </c>
      <c r="J176">
        <f t="shared" si="18"/>
        <v>17.27272727272728</v>
      </c>
      <c r="K176">
        <f t="shared" si="18"/>
        <v>15.569301532544264</v>
      </c>
      <c r="L176">
        <f t="shared" si="18"/>
        <v>0.21260583254938767</v>
      </c>
      <c r="M176">
        <f t="shared" si="18"/>
        <v>3.0110562220653994</v>
      </c>
      <c r="N176">
        <f t="shared" si="18"/>
        <v>14.183302462783843</v>
      </c>
    </row>
    <row r="177" spans="1:14" x14ac:dyDescent="0.35">
      <c r="A177">
        <f t="shared" si="19"/>
        <v>3440</v>
      </c>
      <c r="B177">
        <v>-18.34046345811052</v>
      </c>
      <c r="C177">
        <v>13.786950573960628</v>
      </c>
      <c r="D177">
        <v>0.82220131702729016</v>
      </c>
      <c r="E177">
        <v>2.2763874563451183</v>
      </c>
      <c r="F177">
        <v>-14.804143513754543</v>
      </c>
      <c r="G177">
        <f t="shared" si="22"/>
        <v>-3.2518135249064053</v>
      </c>
      <c r="H177">
        <f t="shared" si="21"/>
        <v>5.910168229484956</v>
      </c>
      <c r="J177">
        <f t="shared" si="18"/>
        <v>18.34046345811052</v>
      </c>
      <c r="K177">
        <f t="shared" si="18"/>
        <v>13.786950573960628</v>
      </c>
      <c r="L177">
        <f t="shared" si="18"/>
        <v>0.82220131702729016</v>
      </c>
      <c r="M177">
        <f t="shared" si="18"/>
        <v>2.2763874563451183</v>
      </c>
      <c r="N177">
        <f t="shared" si="18"/>
        <v>14.804143513754543</v>
      </c>
    </row>
    <row r="178" spans="1:14" x14ac:dyDescent="0.35">
      <c r="A178">
        <f t="shared" si="19"/>
        <v>3460</v>
      </c>
      <c r="B178">
        <v>-17.629233511586452</v>
      </c>
      <c r="C178">
        <v>10.888399849322941</v>
      </c>
      <c r="D178">
        <v>1.1269990592662347</v>
      </c>
      <c r="E178">
        <v>2.8355319110435557</v>
      </c>
      <c r="F178">
        <v>-13.497290251766477</v>
      </c>
      <c r="G178">
        <f t="shared" si="22"/>
        <v>-3.2551185887440397</v>
      </c>
      <c r="H178">
        <f t="shared" si="21"/>
        <v>5.3284864295098258</v>
      </c>
      <c r="J178">
        <f t="shared" si="18"/>
        <v>17.629233511586452</v>
      </c>
      <c r="K178">
        <f t="shared" si="18"/>
        <v>10.888399849322941</v>
      </c>
      <c r="L178">
        <f t="shared" si="18"/>
        <v>1.1269990592662347</v>
      </c>
      <c r="M178">
        <f t="shared" si="18"/>
        <v>2.8355319110435557</v>
      </c>
      <c r="N178">
        <f t="shared" si="18"/>
        <v>13.497290251766477</v>
      </c>
    </row>
    <row r="179" spans="1:14" x14ac:dyDescent="0.35">
      <c r="A179">
        <f t="shared" si="19"/>
        <v>3480</v>
      </c>
      <c r="B179">
        <v>-17.422459893048128</v>
      </c>
      <c r="C179">
        <v>12.629116358373476</v>
      </c>
      <c r="D179">
        <v>-0.21448730009406813</v>
      </c>
      <c r="E179">
        <v>2.1352441959357975</v>
      </c>
      <c r="F179">
        <v>-13.0393771009124</v>
      </c>
      <c r="G179">
        <f t="shared" si="22"/>
        <v>-3.1823927479490641</v>
      </c>
      <c r="H179">
        <f t="shared" si="21"/>
        <v>5.4176987663822302</v>
      </c>
      <c r="J179">
        <f t="shared" si="18"/>
        <v>17.422459893048128</v>
      </c>
      <c r="K179">
        <f t="shared" si="18"/>
        <v>12.629116358373476</v>
      </c>
      <c r="L179">
        <f t="shared" si="18"/>
        <v>0.21448730009406813</v>
      </c>
      <c r="M179">
        <f t="shared" si="18"/>
        <v>2.1352441959357975</v>
      </c>
      <c r="N179">
        <f t="shared" si="18"/>
        <v>13.0393771009124</v>
      </c>
    </row>
    <row r="180" spans="1:14" x14ac:dyDescent="0.35">
      <c r="A180">
        <f t="shared" si="19"/>
        <v>3500</v>
      </c>
      <c r="B180">
        <v>-17.155080213903748</v>
      </c>
      <c r="C180">
        <v>11.84202700291441</v>
      </c>
      <c r="D180">
        <v>-0.30479774223894457</v>
      </c>
      <c r="E180">
        <v>2.1714347755279353</v>
      </c>
      <c r="F180">
        <v>-11.634767098854358</v>
      </c>
      <c r="G180">
        <f t="shared" si="22"/>
        <v>-3.0162366553109412</v>
      </c>
      <c r="H180">
        <f t="shared" si="21"/>
        <v>5.1440149638762183</v>
      </c>
      <c r="J180">
        <f t="shared" si="18"/>
        <v>17.155080213903748</v>
      </c>
      <c r="K180">
        <f t="shared" si="18"/>
        <v>11.84202700291441</v>
      </c>
      <c r="L180">
        <f t="shared" si="18"/>
        <v>0.30479774223894457</v>
      </c>
      <c r="M180">
        <f t="shared" si="18"/>
        <v>2.1714347755279353</v>
      </c>
      <c r="N180">
        <f t="shared" si="18"/>
        <v>11.634767098854358</v>
      </c>
    </row>
    <row r="181" spans="1:14" x14ac:dyDescent="0.35">
      <c r="A181">
        <f t="shared" si="19"/>
        <v>3520</v>
      </c>
      <c r="B181">
        <v>-14.962566844919783</v>
      </c>
      <c r="C181">
        <v>12.462578560241086</v>
      </c>
      <c r="D181">
        <v>-0.3349012229538989</v>
      </c>
      <c r="E181">
        <v>0.98076470694678475</v>
      </c>
      <c r="F181">
        <v>-13.920902792069695</v>
      </c>
      <c r="G181">
        <f t="shared" si="22"/>
        <v>-3.1550055185511012</v>
      </c>
      <c r="H181">
        <f t="shared" si="21"/>
        <v>5.1200076398098089</v>
      </c>
      <c r="J181">
        <f t="shared" si="18"/>
        <v>14.962566844919783</v>
      </c>
      <c r="K181">
        <f t="shared" si="18"/>
        <v>12.462578560241086</v>
      </c>
      <c r="L181">
        <f t="shared" si="18"/>
        <v>0.3349012229538989</v>
      </c>
      <c r="M181">
        <f t="shared" si="18"/>
        <v>0.98076470694678475</v>
      </c>
      <c r="N181">
        <f t="shared" ref="N181:N185" si="23">ABS(F181)</f>
        <v>13.920902792069695</v>
      </c>
    </row>
    <row r="182" spans="1:14" x14ac:dyDescent="0.35">
      <c r="A182">
        <f t="shared" si="19"/>
        <v>3540</v>
      </c>
      <c r="B182">
        <v>-16.206773618538321</v>
      </c>
      <c r="C182">
        <v>12.587481908840376</v>
      </c>
      <c r="D182">
        <v>-0.3969896519285015</v>
      </c>
      <c r="E182">
        <v>1.6466713714420205</v>
      </c>
      <c r="F182">
        <v>-13.562461411813132</v>
      </c>
      <c r="G182">
        <f t="shared" si="22"/>
        <v>-3.1864142803995117</v>
      </c>
      <c r="H182">
        <f t="shared" si="21"/>
        <v>5.2780087108323777</v>
      </c>
      <c r="J182">
        <f t="shared" si="18"/>
        <v>16.206773618538321</v>
      </c>
      <c r="K182">
        <f t="shared" si="18"/>
        <v>12.587481908840376</v>
      </c>
      <c r="L182">
        <f t="shared" si="18"/>
        <v>0.3969896519285015</v>
      </c>
      <c r="M182">
        <f t="shared" si="18"/>
        <v>1.6466713714420205</v>
      </c>
      <c r="N182">
        <f t="shared" si="23"/>
        <v>13.562461411813132</v>
      </c>
    </row>
    <row r="183" spans="1:14" x14ac:dyDescent="0.35">
      <c r="A183">
        <f t="shared" si="19"/>
        <v>3560</v>
      </c>
      <c r="B183">
        <v>-17.035650623885921</v>
      </c>
      <c r="C183">
        <v>15.444398183944962</v>
      </c>
      <c r="D183">
        <v>0</v>
      </c>
      <c r="E183">
        <v>1.5055281110326997</v>
      </c>
      <c r="F183">
        <v>-12.811278040749125</v>
      </c>
      <c r="G183">
        <f t="shared" si="22"/>
        <v>-2.5794004739314769</v>
      </c>
      <c r="H183">
        <f t="shared" si="21"/>
        <v>5.7527026402780805</v>
      </c>
      <c r="J183">
        <f t="shared" si="18"/>
        <v>17.035650623885921</v>
      </c>
      <c r="K183">
        <f t="shared" si="18"/>
        <v>15.444398183944962</v>
      </c>
      <c r="L183">
        <f t="shared" si="18"/>
        <v>0</v>
      </c>
      <c r="M183">
        <f t="shared" si="18"/>
        <v>1.5055281110326997</v>
      </c>
      <c r="N183">
        <f t="shared" si="23"/>
        <v>12.811278040749125</v>
      </c>
    </row>
    <row r="184" spans="1:14" x14ac:dyDescent="0.35">
      <c r="A184">
        <f t="shared" si="19"/>
        <v>3580</v>
      </c>
      <c r="B184">
        <v>-14.903743315508027</v>
      </c>
      <c r="C184">
        <v>10.930034298856041</v>
      </c>
      <c r="D184">
        <v>-0.91439322671683365</v>
      </c>
      <c r="E184">
        <v>1.6810524220545429</v>
      </c>
      <c r="F184">
        <v>-12.679220690128284</v>
      </c>
      <c r="G184">
        <f t="shared" si="22"/>
        <v>-3.1772541022885123</v>
      </c>
      <c r="H184">
        <f t="shared" si="21"/>
        <v>4.7725107960271389</v>
      </c>
      <c r="J184">
        <f t="shared" si="18"/>
        <v>14.903743315508027</v>
      </c>
      <c r="K184">
        <f t="shared" si="18"/>
        <v>10.930034298856041</v>
      </c>
      <c r="L184">
        <f t="shared" si="18"/>
        <v>0.91439322671683365</v>
      </c>
      <c r="M184">
        <f t="shared" si="18"/>
        <v>1.6810524220545429</v>
      </c>
      <c r="N184">
        <f t="shared" si="23"/>
        <v>12.679220690128284</v>
      </c>
    </row>
    <row r="185" spans="1:14" x14ac:dyDescent="0.35">
      <c r="A185">
        <f t="shared" si="19"/>
        <v>3600</v>
      </c>
      <c r="B185">
        <v>-15.377896613190734</v>
      </c>
      <c r="C185">
        <v>14.698943278018998</v>
      </c>
      <c r="D185">
        <v>-2.2558795860771368</v>
      </c>
      <c r="E185">
        <v>1.8203861534842485</v>
      </c>
      <c r="F185">
        <v>-12.090965219180896</v>
      </c>
      <c r="G185">
        <f t="shared" si="22"/>
        <v>-2.6410823973891042</v>
      </c>
      <c r="H185">
        <f t="shared" si="21"/>
        <v>5.3490947597398613</v>
      </c>
      <c r="J185">
        <f t="shared" si="18"/>
        <v>15.377896613190734</v>
      </c>
      <c r="K185">
        <f t="shared" si="18"/>
        <v>14.698943278018998</v>
      </c>
      <c r="L185">
        <f t="shared" si="18"/>
        <v>2.2558795860771368</v>
      </c>
      <c r="M185">
        <f t="shared" si="18"/>
        <v>1.8203861534842485</v>
      </c>
      <c r="N185">
        <f t="shared" si="23"/>
        <v>12.090965219180896</v>
      </c>
    </row>
    <row r="187" spans="1:14" s="1" customFormat="1" x14ac:dyDescent="0.35">
      <c r="A187" s="6" t="s">
        <v>183</v>
      </c>
      <c r="J187" s="1">
        <f>MAX(J5:J185)</f>
        <v>39.140819964349369</v>
      </c>
      <c r="K187" s="1">
        <f t="shared" ref="K187:N187" si="24">MAX(K5:K185)</f>
        <v>15.817125636907949</v>
      </c>
      <c r="L187" s="1">
        <f t="shared" si="24"/>
        <v>13.589840075258699</v>
      </c>
      <c r="M187" s="1">
        <f t="shared" si="24"/>
        <v>11.13403181151946</v>
      </c>
      <c r="N187" s="1">
        <f t="shared" si="24"/>
        <v>18.006105508678058</v>
      </c>
    </row>
  </sheetData>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184"/>
  <sheetViews>
    <sheetView tabSelected="1" zoomScale="78" zoomScaleNormal="78" workbookViewId="0">
      <pane xSplit="1" ySplit="3" topLeftCell="B4" activePane="bottomRight" state="frozen"/>
      <selection pane="topRight" activeCell="B1" sqref="B1"/>
      <selection pane="bottomLeft" activeCell="A2" sqref="A2"/>
      <selection pane="bottomRight" activeCell="P23" sqref="P23"/>
    </sheetView>
  </sheetViews>
  <sheetFormatPr defaultRowHeight="14.5" x14ac:dyDescent="0.35"/>
  <sheetData>
    <row r="1" spans="1:19" x14ac:dyDescent="0.35">
      <c r="B1" t="s">
        <v>186</v>
      </c>
    </row>
    <row r="2" spans="1:19" x14ac:dyDescent="0.35">
      <c r="L2" t="s">
        <v>187</v>
      </c>
    </row>
    <row r="3" spans="1:19" s="7" customFormat="1" x14ac:dyDescent="0.35">
      <c r="A3" s="7" t="s">
        <v>20</v>
      </c>
      <c r="B3" s="7" t="s">
        <v>84</v>
      </c>
      <c r="C3" s="7" t="s">
        <v>85</v>
      </c>
      <c r="D3" s="7" t="s">
        <v>86</v>
      </c>
      <c r="E3" s="7" t="s">
        <v>89</v>
      </c>
      <c r="F3" s="7" t="s">
        <v>188</v>
      </c>
      <c r="G3" s="7" t="s">
        <v>189</v>
      </c>
      <c r="H3" s="7" t="s">
        <v>190</v>
      </c>
      <c r="I3" s="7" t="s">
        <v>191</v>
      </c>
      <c r="L3" s="7" t="s">
        <v>84</v>
      </c>
      <c r="M3" s="7" t="s">
        <v>85</v>
      </c>
      <c r="N3" s="7" t="s">
        <v>86</v>
      </c>
      <c r="O3" s="7" t="s">
        <v>89</v>
      </c>
    </row>
    <row r="4" spans="1:19" x14ac:dyDescent="0.35">
      <c r="A4">
        <v>0</v>
      </c>
      <c r="B4">
        <v>1.3971292787693592</v>
      </c>
      <c r="C4">
        <v>-5.7523888548080331</v>
      </c>
      <c r="D4">
        <v>9.1037712080234794</v>
      </c>
      <c r="E4">
        <v>5.5609300640824797</v>
      </c>
      <c r="F4">
        <v>1.5492547255933171</v>
      </c>
      <c r="G4">
        <v>3.8472074009044879</v>
      </c>
      <c r="H4">
        <v>8.8989926717325574</v>
      </c>
      <c r="I4">
        <v>7.4599617247702561</v>
      </c>
      <c r="L4">
        <f>'ng ctrl abs val'!C187</f>
        <v>13.486980164595533</v>
      </c>
      <c r="M4">
        <f>'200AMP'!J187</f>
        <v>39.140819964349369</v>
      </c>
      <c r="N4">
        <f>'200ADP'!B186</f>
        <v>75.871218821864517</v>
      </c>
      <c r="O4">
        <f>'200'!B186</f>
        <v>75.082007645825612</v>
      </c>
    </row>
    <row r="5" spans="1:19" x14ac:dyDescent="0.35">
      <c r="A5">
        <f>A4+20</f>
        <v>20</v>
      </c>
      <c r="B5">
        <v>2.1768403867678452</v>
      </c>
      <c r="C5">
        <v>-12.004009916784167</v>
      </c>
      <c r="D5">
        <v>-0.77588888662840194</v>
      </c>
      <c r="E5">
        <v>3.8471857534644776</v>
      </c>
      <c r="F5">
        <v>1.6747640400630612</v>
      </c>
      <c r="G5">
        <v>7.0297410181913005</v>
      </c>
      <c r="H5">
        <v>4.3163857022551086</v>
      </c>
      <c r="I5">
        <v>7.2608813030233161</v>
      </c>
      <c r="L5">
        <f>'ng ctrl abs val'!E187</f>
        <v>16.624982492646907</v>
      </c>
      <c r="M5">
        <f>'200AMP'!K187</f>
        <v>15.817125636907949</v>
      </c>
      <c r="N5">
        <f>'200ADP'!C186</f>
        <v>21.794709929928683</v>
      </c>
      <c r="O5">
        <f>'200'!C186</f>
        <v>86.595065726805132</v>
      </c>
    </row>
    <row r="6" spans="1:19" x14ac:dyDescent="0.35">
      <c r="A6">
        <f t="shared" ref="A6:A69" si="0">A5+20</f>
        <v>40</v>
      </c>
      <c r="B6">
        <v>2.1944651288678072</v>
      </c>
      <c r="C6">
        <v>-12.568899019947615</v>
      </c>
      <c r="D6">
        <v>-9.2992914186668149E-2</v>
      </c>
      <c r="E6">
        <v>3.0001585962583071</v>
      </c>
      <c r="F6">
        <v>1.4643728938745666</v>
      </c>
      <c r="G6">
        <v>7.1269970743797302</v>
      </c>
      <c r="H6">
        <v>3.9464414323672292</v>
      </c>
      <c r="I6">
        <v>5.504830660430823</v>
      </c>
      <c r="L6">
        <f>'ng ctrl abs val'!G187</f>
        <v>12.422759790257508</v>
      </c>
      <c r="M6">
        <f>'200AMP'!L187</f>
        <v>13.589840075258699</v>
      </c>
      <c r="N6">
        <f>'200ADP'!D186</f>
        <v>37.921481299644064</v>
      </c>
      <c r="O6">
        <f>'200'!D186</f>
        <v>46.788811833773778</v>
      </c>
      <c r="S6" t="s">
        <v>251</v>
      </c>
    </row>
    <row r="7" spans="1:19" x14ac:dyDescent="0.35">
      <c r="A7">
        <f t="shared" si="0"/>
        <v>60</v>
      </c>
      <c r="B7">
        <v>1.6199250739397917</v>
      </c>
      <c r="C7">
        <v>-14.255043425619849</v>
      </c>
      <c r="D7">
        <v>-0.31046009777353145</v>
      </c>
      <c r="E7">
        <v>4.686711350804794</v>
      </c>
      <c r="F7">
        <v>1.7637457627342068</v>
      </c>
      <c r="G7">
        <v>6.6744957310189346</v>
      </c>
      <c r="H7">
        <v>3.9733988296755229</v>
      </c>
      <c r="I7">
        <v>5.6755723751462117</v>
      </c>
      <c r="L7">
        <f>'ng ctrl abs val'!I187</f>
        <v>11.343072059304472</v>
      </c>
      <c r="M7">
        <f>'200AMP'!M187</f>
        <v>11.13403181151946</v>
      </c>
      <c r="N7">
        <f>'200ADP'!E186</f>
        <v>33.834867437652413</v>
      </c>
      <c r="O7">
        <f>'200'!E186</f>
        <v>49.814126394052025</v>
      </c>
    </row>
    <row r="8" spans="1:19" x14ac:dyDescent="0.35">
      <c r="A8">
        <f t="shared" si="0"/>
        <v>80</v>
      </c>
      <c r="B8">
        <v>2.3034201080019301</v>
      </c>
      <c r="C8">
        <v>-13.313519482657032</v>
      </c>
      <c r="D8">
        <v>0.19021628556792941</v>
      </c>
      <c r="E8">
        <v>4.7878708301875497</v>
      </c>
      <c r="F8">
        <v>1.4728697227748682</v>
      </c>
      <c r="G8">
        <v>6.4051559671032603</v>
      </c>
      <c r="H8">
        <v>4.1364013695915229</v>
      </c>
      <c r="I8">
        <v>5.4481899193360341</v>
      </c>
      <c r="L8">
        <f>'ng ctrl abs val'!K187</f>
        <v>9.9633739483609016</v>
      </c>
      <c r="M8">
        <f>'200AMP'!N187</f>
        <v>18.006105508678058</v>
      </c>
      <c r="N8">
        <f>'200ADP'!F186</f>
        <v>36.914519367137558</v>
      </c>
      <c r="O8">
        <f>'200'!F186</f>
        <v>44.818120778861726</v>
      </c>
    </row>
    <row r="9" spans="1:19" x14ac:dyDescent="0.35">
      <c r="A9">
        <f t="shared" si="0"/>
        <v>100</v>
      </c>
      <c r="B9">
        <v>2.5160651608204341</v>
      </c>
      <c r="C9">
        <v>-13.985015774452403</v>
      </c>
      <c r="D9">
        <v>0.50458165228585949</v>
      </c>
      <c r="E9">
        <v>6.7814498408322708</v>
      </c>
      <c r="F9">
        <v>1.5386149239271167</v>
      </c>
      <c r="G9">
        <v>5.8236641608873274</v>
      </c>
      <c r="H9">
        <v>3.8044115052877006</v>
      </c>
      <c r="I9">
        <v>5.0936450939878837</v>
      </c>
      <c r="L9">
        <f>'ng ctrl abs val'!M187</f>
        <v>12.413733310213267</v>
      </c>
      <c r="O9">
        <f>'200'!G186</f>
        <v>59.981490677621771</v>
      </c>
    </row>
    <row r="10" spans="1:19" x14ac:dyDescent="0.35">
      <c r="A10">
        <f t="shared" si="0"/>
        <v>120</v>
      </c>
      <c r="B10">
        <v>2.2266115528646586</v>
      </c>
      <c r="C10">
        <v>-13.323653505186389</v>
      </c>
      <c r="D10">
        <v>0.2642011634971615</v>
      </c>
      <c r="E10">
        <v>6.0747588069045815</v>
      </c>
      <c r="F10">
        <v>1.64954610114407</v>
      </c>
      <c r="G10">
        <v>5.8542696719619558</v>
      </c>
      <c r="H10">
        <v>3.8369651504796511</v>
      </c>
      <c r="I10">
        <v>5.0203264699126029</v>
      </c>
      <c r="L10">
        <f>'ng ctrl abs val'!O187</f>
        <v>10.592933159928917</v>
      </c>
      <c r="O10">
        <f>'200'!H186</f>
        <v>31.91738249877784</v>
      </c>
    </row>
    <row r="11" spans="1:19" x14ac:dyDescent="0.35">
      <c r="A11">
        <f t="shared" si="0"/>
        <v>140</v>
      </c>
      <c r="B11">
        <v>2.9099635415017233</v>
      </c>
      <c r="C11">
        <v>-12.842846131750624</v>
      </c>
      <c r="D11">
        <v>0.84844521004057438</v>
      </c>
      <c r="E11">
        <v>5.5608945338483995</v>
      </c>
      <c r="F11">
        <v>1.9102882356636284</v>
      </c>
      <c r="G11">
        <v>5.9826416387724475</v>
      </c>
      <c r="H11">
        <v>4.1656608348054522</v>
      </c>
      <c r="I11">
        <v>5.174216761641242</v>
      </c>
    </row>
    <row r="12" spans="1:19" x14ac:dyDescent="0.35">
      <c r="A12">
        <f t="shared" si="0"/>
        <v>160</v>
      </c>
      <c r="B12">
        <v>1.9605643899695402</v>
      </c>
      <c r="C12">
        <v>-12.863477988710907</v>
      </c>
      <c r="D12">
        <v>1.4425787507458725</v>
      </c>
      <c r="E12">
        <v>6.5614545541965752</v>
      </c>
      <c r="F12">
        <v>1.465635719006779</v>
      </c>
      <c r="G12">
        <v>5.7816152375245755</v>
      </c>
      <c r="H12">
        <v>3.7210372249717589</v>
      </c>
      <c r="I12">
        <v>5.043377597501018</v>
      </c>
    </row>
    <row r="13" spans="1:19" x14ac:dyDescent="0.35">
      <c r="A13">
        <f t="shared" si="0"/>
        <v>180</v>
      </c>
      <c r="B13">
        <v>2.1910527702182376</v>
      </c>
      <c r="C13">
        <v>-12.880365618491918</v>
      </c>
      <c r="D13">
        <v>0.12115406058581382</v>
      </c>
      <c r="E13">
        <v>2.5957330987087013</v>
      </c>
      <c r="F13">
        <v>1.4475929830305518</v>
      </c>
      <c r="G13">
        <v>5.7877632385632678</v>
      </c>
      <c r="H13">
        <v>3.7726961257278488</v>
      </c>
      <c r="I13">
        <v>2.2423345281495766</v>
      </c>
    </row>
    <row r="14" spans="1:19" x14ac:dyDescent="0.35">
      <c r="A14">
        <f t="shared" si="0"/>
        <v>200</v>
      </c>
      <c r="B14">
        <v>1.8278880628715715</v>
      </c>
      <c r="C14">
        <v>-12.004964871996176</v>
      </c>
      <c r="D14">
        <v>1.1166545207262835</v>
      </c>
      <c r="E14">
        <v>3.4581094213297221</v>
      </c>
      <c r="F14">
        <v>1.7260737280014149</v>
      </c>
      <c r="G14">
        <v>5.3063978349433443</v>
      </c>
      <c r="H14">
        <v>4.0805966162092355</v>
      </c>
      <c r="I14">
        <v>2.3140643366157088</v>
      </c>
      <c r="L14" s="2" t="s">
        <v>199</v>
      </c>
    </row>
    <row r="15" spans="1:19" x14ac:dyDescent="0.35">
      <c r="A15">
        <f t="shared" si="0"/>
        <v>220</v>
      </c>
      <c r="B15">
        <v>1.6205156434884267</v>
      </c>
      <c r="C15">
        <v>-11.684786759642604</v>
      </c>
      <c r="D15">
        <v>1.1932193439845435</v>
      </c>
      <c r="E15">
        <v>3.1563969692275435</v>
      </c>
      <c r="F15">
        <v>1.4507129831132397</v>
      </c>
      <c r="G15">
        <v>4.8638442902066279</v>
      </c>
      <c r="H15">
        <v>3.769787843514953</v>
      </c>
      <c r="I15">
        <v>2.3269839386161295</v>
      </c>
      <c r="L15" t="s">
        <v>128</v>
      </c>
      <c r="M15" t="s">
        <v>192</v>
      </c>
    </row>
    <row r="16" spans="1:19" x14ac:dyDescent="0.35">
      <c r="A16">
        <f t="shared" si="0"/>
        <v>240</v>
      </c>
      <c r="B16">
        <v>1.8715918773838562</v>
      </c>
      <c r="C16">
        <v>-10.842971467544388</v>
      </c>
      <c r="D16">
        <v>1.6646449753505326</v>
      </c>
      <c r="E16">
        <v>3.2715783841161543</v>
      </c>
      <c r="F16">
        <v>1.4013810998553211</v>
      </c>
      <c r="G16">
        <v>4.8475066781223504</v>
      </c>
      <c r="H16">
        <v>3.7151977985607432</v>
      </c>
      <c r="I16">
        <v>2.5648748726472075</v>
      </c>
      <c r="L16" t="s">
        <v>130</v>
      </c>
      <c r="M16" t="s">
        <v>193</v>
      </c>
    </row>
    <row r="17" spans="1:15" x14ac:dyDescent="0.35">
      <c r="A17">
        <f t="shared" si="0"/>
        <v>260</v>
      </c>
      <c r="B17">
        <v>1.7828490447359993</v>
      </c>
      <c r="C17">
        <v>-10.786147879705007</v>
      </c>
      <c r="D17">
        <v>0.25802243960192345</v>
      </c>
      <c r="E17">
        <v>2.8957375968548109</v>
      </c>
      <c r="F17">
        <v>1.4840797234837764</v>
      </c>
      <c r="G17">
        <v>4.6091139508411239</v>
      </c>
      <c r="H17">
        <v>4.0844815914001877</v>
      </c>
      <c r="I17">
        <v>2.6742553050113136</v>
      </c>
    </row>
    <row r="18" spans="1:15" x14ac:dyDescent="0.35">
      <c r="A18">
        <f t="shared" si="0"/>
        <v>280</v>
      </c>
      <c r="B18">
        <v>-4.9444238968085266E-2</v>
      </c>
      <c r="C18">
        <v>-10.165590759662875</v>
      </c>
      <c r="D18">
        <v>1.2680442539696102</v>
      </c>
      <c r="E18">
        <v>3.4043686280035041</v>
      </c>
      <c r="F18">
        <v>1.5775788481678783</v>
      </c>
      <c r="G18">
        <v>4.4971251387234101</v>
      </c>
      <c r="H18">
        <v>4.1088373018476654</v>
      </c>
      <c r="I18">
        <v>2.5218885775994906</v>
      </c>
      <c r="L18" t="s">
        <v>131</v>
      </c>
    </row>
    <row r="19" spans="1:15" x14ac:dyDescent="0.35">
      <c r="A19">
        <f t="shared" si="0"/>
        <v>300</v>
      </c>
      <c r="B19">
        <v>0</v>
      </c>
      <c r="C19">
        <v>0</v>
      </c>
      <c r="D19">
        <v>0</v>
      </c>
      <c r="E19">
        <v>0</v>
      </c>
      <c r="F19">
        <v>0</v>
      </c>
      <c r="G19">
        <v>0</v>
      </c>
      <c r="H19">
        <v>0</v>
      </c>
      <c r="I19">
        <v>0</v>
      </c>
      <c r="L19" t="s">
        <v>132</v>
      </c>
      <c r="M19">
        <v>12.37</v>
      </c>
    </row>
    <row r="20" spans="1:15" x14ac:dyDescent="0.35">
      <c r="A20">
        <f t="shared" si="0"/>
        <v>320</v>
      </c>
      <c r="B20">
        <v>1.256947606797812</v>
      </c>
      <c r="C20">
        <v>1.8069977514053872</v>
      </c>
      <c r="D20">
        <v>9.4411460404419039</v>
      </c>
      <c r="E20">
        <v>4.4383728276585037</v>
      </c>
      <c r="F20">
        <v>1.0115551149874948</v>
      </c>
      <c r="G20">
        <v>1.9484748378896768</v>
      </c>
      <c r="H20">
        <v>6.3222446745793306</v>
      </c>
      <c r="I20">
        <v>4.4059764107876953</v>
      </c>
      <c r="L20" t="s">
        <v>133</v>
      </c>
      <c r="M20" t="s">
        <v>134</v>
      </c>
    </row>
    <row r="21" spans="1:15" x14ac:dyDescent="0.35">
      <c r="A21">
        <f t="shared" si="0"/>
        <v>340</v>
      </c>
      <c r="B21">
        <v>1.2600414527515438</v>
      </c>
      <c r="C21">
        <v>1.7268138974813805</v>
      </c>
      <c r="D21">
        <v>17.487616497767299</v>
      </c>
      <c r="E21">
        <v>4.6356139644686198</v>
      </c>
      <c r="F21">
        <v>1.1720137493759744</v>
      </c>
      <c r="G21">
        <v>1.6198579762134548</v>
      </c>
      <c r="H21">
        <v>11.223625630796631</v>
      </c>
      <c r="I21">
        <v>5.2558392987510079</v>
      </c>
      <c r="L21" t="s">
        <v>135</v>
      </c>
      <c r="M21" t="s">
        <v>136</v>
      </c>
    </row>
    <row r="22" spans="1:15" x14ac:dyDescent="0.35">
      <c r="A22">
        <f t="shared" si="0"/>
        <v>360</v>
      </c>
      <c r="B22">
        <v>1.6829661713795847</v>
      </c>
      <c r="C22">
        <v>0.53882310330616545</v>
      </c>
      <c r="D22">
        <v>17.337199343932845</v>
      </c>
      <c r="E22">
        <v>5.942658401995689</v>
      </c>
      <c r="F22">
        <v>0.87170153892759961</v>
      </c>
      <c r="G22">
        <v>0.65575192013591932</v>
      </c>
      <c r="H22">
        <v>11.355840083066417</v>
      </c>
      <c r="I22">
        <v>4.7252245667717263</v>
      </c>
      <c r="L22" t="s">
        <v>137</v>
      </c>
      <c r="M22" t="s">
        <v>102</v>
      </c>
    </row>
    <row r="23" spans="1:15" x14ac:dyDescent="0.35">
      <c r="A23">
        <f t="shared" si="0"/>
        <v>380</v>
      </c>
      <c r="B23">
        <v>1.8491192172671471</v>
      </c>
      <c r="C23">
        <v>2.5761173564846884</v>
      </c>
      <c r="D23">
        <v>18.210595528692291</v>
      </c>
      <c r="E23">
        <v>7.3986270669156324</v>
      </c>
      <c r="F23">
        <v>1.3051912342106007</v>
      </c>
      <c r="G23">
        <v>1.6383460264355703</v>
      </c>
      <c r="H23">
        <v>11.125497498785069</v>
      </c>
      <c r="I23">
        <v>5.5180388099629578</v>
      </c>
      <c r="L23" t="s">
        <v>138</v>
      </c>
      <c r="M23">
        <v>0.64990000000000003</v>
      </c>
    </row>
    <row r="24" spans="1:15" x14ac:dyDescent="0.35">
      <c r="A24">
        <f t="shared" si="0"/>
        <v>400</v>
      </c>
      <c r="B24">
        <v>1.1162917671449413</v>
      </c>
      <c r="C24">
        <v>2.7492855294949132</v>
      </c>
      <c r="D24">
        <v>16.960379936980846</v>
      </c>
      <c r="E24">
        <v>7.9394288617761486</v>
      </c>
      <c r="F24">
        <v>1.4237471231595753</v>
      </c>
      <c r="G24">
        <v>1.6151789713697895</v>
      </c>
      <c r="H24">
        <v>10.488057420088758</v>
      </c>
      <c r="I24">
        <v>5.0696170916449521</v>
      </c>
    </row>
    <row r="25" spans="1:15" x14ac:dyDescent="0.35">
      <c r="A25">
        <f t="shared" si="0"/>
        <v>420</v>
      </c>
      <c r="B25">
        <v>2.1126690027735102</v>
      </c>
      <c r="C25">
        <v>2.3450029976710653</v>
      </c>
      <c r="D25">
        <v>15.763807552105973</v>
      </c>
      <c r="E25">
        <v>8.1011465836018903</v>
      </c>
      <c r="F25">
        <v>0.97957678092858147</v>
      </c>
      <c r="G25">
        <v>1.9400327715230545</v>
      </c>
      <c r="H25">
        <v>11.415883387836693</v>
      </c>
      <c r="I25">
        <v>4.7684978870963057</v>
      </c>
      <c r="L25" t="s">
        <v>139</v>
      </c>
    </row>
    <row r="26" spans="1:15" x14ac:dyDescent="0.35">
      <c r="A26">
        <f t="shared" si="0"/>
        <v>440</v>
      </c>
      <c r="B26">
        <v>0.54915799626702921</v>
      </c>
      <c r="C26">
        <v>2.2356832079851769</v>
      </c>
      <c r="D26">
        <v>14.615675697574654</v>
      </c>
      <c r="E26">
        <v>10.406691331875207</v>
      </c>
      <c r="F26">
        <v>1.3002498394520647</v>
      </c>
      <c r="G26">
        <v>1.4457478306710942</v>
      </c>
      <c r="H26">
        <v>11.586165066748032</v>
      </c>
      <c r="I26">
        <v>5.232705729392384</v>
      </c>
      <c r="L26" t="s">
        <v>140</v>
      </c>
      <c r="M26" t="s">
        <v>141</v>
      </c>
      <c r="N26" t="s">
        <v>194</v>
      </c>
      <c r="O26" t="s">
        <v>195</v>
      </c>
    </row>
    <row r="27" spans="1:15" x14ac:dyDescent="0.35">
      <c r="A27">
        <f t="shared" si="0"/>
        <v>460</v>
      </c>
      <c r="B27">
        <v>1.5071413251590544</v>
      </c>
      <c r="C27">
        <v>2.0807739934137937</v>
      </c>
      <c r="D27">
        <v>16.197766259246926</v>
      </c>
      <c r="E27">
        <v>14.328183514761658</v>
      </c>
      <c r="F27">
        <v>1.1481385420678552</v>
      </c>
      <c r="G27">
        <v>1.4762825298532793</v>
      </c>
      <c r="H27">
        <v>10.734100108600433</v>
      </c>
      <c r="I27">
        <v>5.9233995636611025</v>
      </c>
      <c r="L27" t="s">
        <v>133</v>
      </c>
      <c r="M27">
        <v>0.21190000000000001</v>
      </c>
    </row>
    <row r="28" spans="1:15" x14ac:dyDescent="0.35">
      <c r="A28">
        <f t="shared" si="0"/>
        <v>480</v>
      </c>
      <c r="B28">
        <v>1.1732644638235057</v>
      </c>
      <c r="C28">
        <v>3.008869724414053</v>
      </c>
      <c r="D28">
        <v>18.295762601403723</v>
      </c>
      <c r="E28">
        <v>15.629327389977764</v>
      </c>
      <c r="F28">
        <v>0.84872175520810811</v>
      </c>
      <c r="G28">
        <v>1.3498097346153273</v>
      </c>
      <c r="H28">
        <v>10.54749941582263</v>
      </c>
      <c r="I28">
        <v>6.2502005001136629</v>
      </c>
      <c r="L28" t="s">
        <v>135</v>
      </c>
      <c r="M28" t="s">
        <v>111</v>
      </c>
    </row>
    <row r="29" spans="1:15" x14ac:dyDescent="0.35">
      <c r="A29">
        <f t="shared" si="0"/>
        <v>500</v>
      </c>
      <c r="B29">
        <v>1.9942360572112938</v>
      </c>
      <c r="C29">
        <v>1.9575265323679261</v>
      </c>
      <c r="D29">
        <v>19.681044820285759</v>
      </c>
      <c r="E29">
        <v>16.048658577971036</v>
      </c>
      <c r="F29">
        <v>1.3593782769161129</v>
      </c>
      <c r="G29">
        <v>1.0272170971172512</v>
      </c>
      <c r="H29">
        <v>10.298487887970166</v>
      </c>
      <c r="I29">
        <v>6.345480196238781</v>
      </c>
      <c r="L29" t="s">
        <v>144</v>
      </c>
      <c r="M29" t="s">
        <v>110</v>
      </c>
    </row>
    <row r="30" spans="1:15" x14ac:dyDescent="0.35">
      <c r="A30">
        <f t="shared" si="0"/>
        <v>520</v>
      </c>
      <c r="B30">
        <v>1.5386590052693248</v>
      </c>
      <c r="C30">
        <v>2.0520047651572257</v>
      </c>
      <c r="D30">
        <v>21.172978712643761</v>
      </c>
      <c r="E30">
        <v>18.552106155268888</v>
      </c>
      <c r="F30">
        <v>1.4550394088574699</v>
      </c>
      <c r="G30">
        <v>0.98672120991816248</v>
      </c>
      <c r="H30">
        <v>10.599893483471917</v>
      </c>
      <c r="I30">
        <v>6.9842980019278675</v>
      </c>
    </row>
    <row r="31" spans="1:15" x14ac:dyDescent="0.35">
      <c r="A31">
        <f t="shared" si="0"/>
        <v>540</v>
      </c>
      <c r="B31">
        <v>0.8568361813806733</v>
      </c>
      <c r="C31">
        <v>1.7424704738465135</v>
      </c>
      <c r="D31">
        <v>23.616382523263361</v>
      </c>
      <c r="E31">
        <v>21.810790121139579</v>
      </c>
      <c r="F31">
        <v>1.4408472355852193</v>
      </c>
      <c r="G31">
        <v>1.5111045200021629</v>
      </c>
      <c r="H31">
        <v>10.780013570039557</v>
      </c>
      <c r="I31">
        <v>7.0734343120717433</v>
      </c>
      <c r="L31" t="s">
        <v>145</v>
      </c>
    </row>
    <row r="32" spans="1:15" x14ac:dyDescent="0.35">
      <c r="A32">
        <f t="shared" si="0"/>
        <v>560</v>
      </c>
      <c r="B32">
        <v>2.2962891476738312</v>
      </c>
      <c r="C32">
        <v>3.3700839415317079</v>
      </c>
      <c r="D32">
        <v>23.637792882438376</v>
      </c>
      <c r="E32">
        <v>24.021507340922454</v>
      </c>
      <c r="F32">
        <v>1.5420543271056675</v>
      </c>
      <c r="G32">
        <v>1.07402002859683</v>
      </c>
      <c r="H32">
        <v>11.286311925001053</v>
      </c>
      <c r="I32">
        <v>7.1629211278522389</v>
      </c>
      <c r="L32" t="s">
        <v>146</v>
      </c>
      <c r="M32">
        <v>17.78</v>
      </c>
    </row>
    <row r="33" spans="1:18" x14ac:dyDescent="0.35">
      <c r="A33">
        <f t="shared" si="0"/>
        <v>580</v>
      </c>
      <c r="B33">
        <v>3.0066195394484865</v>
      </c>
      <c r="C33">
        <v>2.016572600387271</v>
      </c>
      <c r="D33">
        <v>23.709439662487419</v>
      </c>
      <c r="E33">
        <v>26.138423032398286</v>
      </c>
      <c r="F33">
        <v>1.6436425093599603</v>
      </c>
      <c r="G33">
        <v>0.86781542782419341</v>
      </c>
      <c r="H33">
        <v>11.37647415812213</v>
      </c>
      <c r="I33">
        <v>7.5173755391788744</v>
      </c>
      <c r="L33" t="s">
        <v>133</v>
      </c>
      <c r="M33">
        <v>5.0000000000000001E-4</v>
      </c>
    </row>
    <row r="34" spans="1:18" x14ac:dyDescent="0.35">
      <c r="A34">
        <f t="shared" si="0"/>
        <v>600</v>
      </c>
      <c r="B34">
        <v>2.3712565542338178</v>
      </c>
      <c r="C34">
        <v>3.2683450936007397</v>
      </c>
      <c r="D34">
        <v>24.930257572725552</v>
      </c>
      <c r="E34">
        <v>27.153161103633604</v>
      </c>
      <c r="F34">
        <v>1.6020761255567013</v>
      </c>
      <c r="G34">
        <v>1.7924269776533857</v>
      </c>
      <c r="H34">
        <v>11.508430955010235</v>
      </c>
      <c r="I34">
        <v>7.0337734041975075</v>
      </c>
      <c r="L34" t="s">
        <v>135</v>
      </c>
      <c r="M34" t="s">
        <v>196</v>
      </c>
    </row>
    <row r="35" spans="1:18" x14ac:dyDescent="0.35">
      <c r="A35">
        <f t="shared" si="0"/>
        <v>620</v>
      </c>
      <c r="B35">
        <v>2.6779750815522192</v>
      </c>
      <c r="C35">
        <v>3.0521743811713491</v>
      </c>
      <c r="D35">
        <v>25.153869808353473</v>
      </c>
      <c r="E35">
        <v>33.402367832876145</v>
      </c>
      <c r="F35">
        <v>2.0579675487157147</v>
      </c>
      <c r="G35">
        <v>1.1132561989985363</v>
      </c>
      <c r="H35">
        <v>11.864605132659987</v>
      </c>
      <c r="I35">
        <v>6.6853411290568738</v>
      </c>
      <c r="L35" t="s">
        <v>144</v>
      </c>
      <c r="M35" t="s">
        <v>102</v>
      </c>
    </row>
    <row r="36" spans="1:18" x14ac:dyDescent="0.35">
      <c r="A36">
        <f t="shared" si="0"/>
        <v>640</v>
      </c>
      <c r="B36">
        <v>2.3832307562622534</v>
      </c>
      <c r="C36">
        <v>2.5374223562291034</v>
      </c>
      <c r="D36">
        <v>24.802146435864465</v>
      </c>
      <c r="E36">
        <v>33.377743392936978</v>
      </c>
      <c r="F36">
        <v>1.8794298834154386</v>
      </c>
      <c r="G36">
        <v>1.6866323128655702</v>
      </c>
      <c r="H36">
        <v>12.518239686501243</v>
      </c>
      <c r="I36">
        <v>7.0211403899953924</v>
      </c>
    </row>
    <row r="37" spans="1:18" x14ac:dyDescent="0.35">
      <c r="A37">
        <f t="shared" si="0"/>
        <v>660</v>
      </c>
      <c r="B37">
        <v>1.8988035719604432</v>
      </c>
      <c r="C37">
        <v>2.5969954225569891</v>
      </c>
      <c r="D37">
        <v>26.085744838896563</v>
      </c>
      <c r="E37">
        <v>29.453202423588245</v>
      </c>
      <c r="F37">
        <v>1.1969910782994333</v>
      </c>
      <c r="G37">
        <v>1.6660026384061388</v>
      </c>
      <c r="H37">
        <v>12.275478456374174</v>
      </c>
      <c r="I37">
        <v>7.7849208372686123</v>
      </c>
      <c r="L37" t="s">
        <v>147</v>
      </c>
      <c r="M37" t="s">
        <v>148</v>
      </c>
      <c r="N37" t="s">
        <v>120</v>
      </c>
      <c r="O37" t="s">
        <v>149</v>
      </c>
      <c r="P37" t="s">
        <v>150</v>
      </c>
      <c r="Q37" t="s">
        <v>141</v>
      </c>
      <c r="R37" t="s">
        <v>151</v>
      </c>
    </row>
    <row r="38" spans="1:18" x14ac:dyDescent="0.35">
      <c r="A38">
        <f t="shared" si="0"/>
        <v>680</v>
      </c>
      <c r="B38">
        <v>1.1057301189869932</v>
      </c>
      <c r="C38">
        <v>1.9130417452823878</v>
      </c>
      <c r="D38">
        <v>26.074849122826588</v>
      </c>
      <c r="E38">
        <v>31.074519716902586</v>
      </c>
      <c r="F38">
        <v>1.2760240699149121</v>
      </c>
      <c r="G38">
        <v>2.0527541740157442</v>
      </c>
      <c r="H38">
        <v>12.572517939100457</v>
      </c>
      <c r="I38">
        <v>7.666224607290947</v>
      </c>
      <c r="L38" t="s">
        <v>152</v>
      </c>
      <c r="M38">
        <v>8057</v>
      </c>
      <c r="N38">
        <v>3</v>
      </c>
      <c r="O38">
        <v>2686</v>
      </c>
      <c r="P38" t="s">
        <v>197</v>
      </c>
      <c r="Q38" t="s">
        <v>198</v>
      </c>
      <c r="R38" t="s">
        <v>155</v>
      </c>
    </row>
    <row r="39" spans="1:18" x14ac:dyDescent="0.35">
      <c r="A39">
        <f t="shared" si="0"/>
        <v>700</v>
      </c>
      <c r="B39">
        <v>2.0717003343634088</v>
      </c>
      <c r="C39">
        <v>2.9306644452479094</v>
      </c>
      <c r="D39">
        <v>27.015186200071366</v>
      </c>
      <c r="E39">
        <v>32.651148481827036</v>
      </c>
      <c r="F39">
        <v>1.4184070806229203</v>
      </c>
      <c r="G39">
        <v>2.1259371519271517</v>
      </c>
      <c r="H39">
        <v>12.367916108165801</v>
      </c>
      <c r="I39">
        <v>7.9640721867212392</v>
      </c>
      <c r="L39" t="s">
        <v>156</v>
      </c>
      <c r="M39">
        <v>4341</v>
      </c>
      <c r="N39">
        <v>20</v>
      </c>
      <c r="O39">
        <v>217</v>
      </c>
    </row>
    <row r="40" spans="1:18" x14ac:dyDescent="0.35">
      <c r="A40">
        <f t="shared" si="0"/>
        <v>720</v>
      </c>
      <c r="B40">
        <v>1.766575480710205</v>
      </c>
      <c r="C40">
        <v>2.8067301158523383</v>
      </c>
      <c r="D40">
        <v>27.116506924057461</v>
      </c>
      <c r="E40">
        <v>31.852539301525812</v>
      </c>
      <c r="F40">
        <v>1.5549252964228484</v>
      </c>
      <c r="G40">
        <v>1.982268302518196</v>
      </c>
      <c r="H40">
        <v>12.00875771166328</v>
      </c>
      <c r="I40">
        <v>7.1079503165703608</v>
      </c>
      <c r="L40" t="s">
        <v>157</v>
      </c>
      <c r="M40">
        <v>12398</v>
      </c>
      <c r="N40">
        <v>23</v>
      </c>
    </row>
    <row r="41" spans="1:18" x14ac:dyDescent="0.35">
      <c r="A41">
        <f t="shared" si="0"/>
        <v>740</v>
      </c>
      <c r="B41">
        <v>2.3850832443470589</v>
      </c>
      <c r="C41">
        <v>3.2131164801016325</v>
      </c>
      <c r="D41">
        <v>27.970328614944258</v>
      </c>
      <c r="E41">
        <v>33.500889163190713</v>
      </c>
      <c r="F41">
        <v>1.5204706408855382</v>
      </c>
      <c r="G41">
        <v>1.2886925165996823</v>
      </c>
      <c r="H41">
        <v>12.072177228449545</v>
      </c>
      <c r="I41">
        <v>6.8070234610667821</v>
      </c>
    </row>
    <row r="42" spans="1:18" x14ac:dyDescent="0.35">
      <c r="A42">
        <f t="shared" si="0"/>
        <v>760</v>
      </c>
      <c r="B42">
        <v>3.0552440855632801</v>
      </c>
      <c r="C42">
        <v>3.8687875780066898</v>
      </c>
      <c r="D42">
        <v>28.469242352460505</v>
      </c>
      <c r="E42">
        <v>32.265487743039479</v>
      </c>
      <c r="F42">
        <v>1.5571068063570173</v>
      </c>
      <c r="G42">
        <v>1.6292741963031365</v>
      </c>
      <c r="H42">
        <v>11.770296628750909</v>
      </c>
      <c r="I42">
        <v>6.4027398887113227</v>
      </c>
      <c r="L42" t="s">
        <v>158</v>
      </c>
    </row>
    <row r="43" spans="1:18" x14ac:dyDescent="0.35">
      <c r="A43">
        <f t="shared" si="0"/>
        <v>780</v>
      </c>
      <c r="B43">
        <v>1.8792261998367594</v>
      </c>
      <c r="C43">
        <v>3.5729320832926739</v>
      </c>
      <c r="D43">
        <v>28.538627858919476</v>
      </c>
      <c r="E43">
        <v>33.288827302997035</v>
      </c>
      <c r="F43">
        <v>1.5714444578392928</v>
      </c>
      <c r="G43">
        <v>2.0366833191667664</v>
      </c>
      <c r="H43">
        <v>11.720833898070223</v>
      </c>
      <c r="I43">
        <v>6.9595226312064806</v>
      </c>
      <c r="L43" t="s">
        <v>159</v>
      </c>
      <c r="M43">
        <v>4</v>
      </c>
    </row>
    <row r="44" spans="1:18" x14ac:dyDescent="0.35">
      <c r="A44">
        <f t="shared" si="0"/>
        <v>800</v>
      </c>
      <c r="B44">
        <v>1.6975454993096812</v>
      </c>
      <c r="C44">
        <v>3.4894533531851253</v>
      </c>
      <c r="D44">
        <v>29.079214391945584</v>
      </c>
      <c r="E44">
        <v>33.220104081679999</v>
      </c>
      <c r="F44">
        <v>1.1619270780212319</v>
      </c>
      <c r="G44">
        <v>2.1668636094190075</v>
      </c>
      <c r="H44">
        <v>11.203998889029991</v>
      </c>
      <c r="I44">
        <v>6.4212354414241721</v>
      </c>
      <c r="L44" t="s">
        <v>160</v>
      </c>
      <c r="M44">
        <v>24</v>
      </c>
    </row>
    <row r="45" spans="1:18" x14ac:dyDescent="0.35">
      <c r="A45">
        <f t="shared" si="0"/>
        <v>820</v>
      </c>
      <c r="B45">
        <v>2.0017255636534377</v>
      </c>
      <c r="C45">
        <v>2.9443123939839264</v>
      </c>
      <c r="D45">
        <v>29.447963352084678</v>
      </c>
      <c r="E45">
        <v>33.549692811005187</v>
      </c>
      <c r="F45">
        <v>1.6527813121310533</v>
      </c>
      <c r="G45">
        <v>2.288955710867318</v>
      </c>
      <c r="H45">
        <v>10.689706053885192</v>
      </c>
      <c r="I45">
        <v>6.2603548196160004</v>
      </c>
    </row>
    <row r="46" spans="1:18" x14ac:dyDescent="0.35">
      <c r="A46">
        <f t="shared" si="0"/>
        <v>840</v>
      </c>
      <c r="B46">
        <v>2.7969232574514207</v>
      </c>
      <c r="C46">
        <v>3.1813587682525313</v>
      </c>
      <c r="D46">
        <v>29.780999157185409</v>
      </c>
      <c r="E46">
        <v>33.577209198819887</v>
      </c>
      <c r="F46">
        <v>1.4241884989963098</v>
      </c>
      <c r="G46">
        <v>2.4532719503672005</v>
      </c>
      <c r="H46">
        <v>10.482456756239628</v>
      </c>
      <c r="I46">
        <v>6.1456212755906083</v>
      </c>
    </row>
    <row r="47" spans="1:18" x14ac:dyDescent="0.35">
      <c r="A47">
        <f t="shared" si="0"/>
        <v>860</v>
      </c>
      <c r="B47">
        <v>2.7262961022534333</v>
      </c>
      <c r="C47">
        <v>2.0589399162944391</v>
      </c>
      <c r="D47">
        <v>30.795933653269742</v>
      </c>
      <c r="E47">
        <v>33.575074204641872</v>
      </c>
      <c r="F47">
        <v>1.8302160775700334</v>
      </c>
      <c r="G47">
        <v>2.1733890556686624</v>
      </c>
      <c r="H47">
        <v>10.19376478588574</v>
      </c>
      <c r="I47">
        <v>5.8933796544281627</v>
      </c>
    </row>
    <row r="48" spans="1:18" x14ac:dyDescent="0.35">
      <c r="A48">
        <f t="shared" si="0"/>
        <v>880</v>
      </c>
      <c r="B48">
        <v>1.9529054285211873</v>
      </c>
      <c r="C48">
        <v>1.9633829519533723</v>
      </c>
      <c r="D48">
        <v>30.878442833660369</v>
      </c>
      <c r="E48">
        <v>36.494788072941041</v>
      </c>
      <c r="F48">
        <v>1.3253573718212712</v>
      </c>
      <c r="G48">
        <v>2.0862990572460762</v>
      </c>
      <c r="H48">
        <v>10.091316121233993</v>
      </c>
      <c r="I48">
        <v>6.5892384558667443</v>
      </c>
      <c r="L48" s="2" t="s">
        <v>90</v>
      </c>
    </row>
    <row r="49" spans="1:20" x14ac:dyDescent="0.35">
      <c r="A49">
        <f t="shared" si="0"/>
        <v>900</v>
      </c>
      <c r="B49">
        <v>1.4043548319308428</v>
      </c>
      <c r="C49">
        <v>2.5811193436838362</v>
      </c>
      <c r="D49">
        <v>32.101149565142705</v>
      </c>
      <c r="E49">
        <v>34.760014974952234</v>
      </c>
      <c r="F49">
        <v>1.8877803212944506</v>
      </c>
      <c r="G49">
        <v>2.9752936121519435</v>
      </c>
      <c r="H49">
        <v>9.9801780677957108</v>
      </c>
      <c r="I49">
        <v>4.8345304095245796</v>
      </c>
      <c r="L49" t="s">
        <v>91</v>
      </c>
      <c r="M49">
        <v>1</v>
      </c>
    </row>
    <row r="50" spans="1:20" x14ac:dyDescent="0.35">
      <c r="A50">
        <f t="shared" si="0"/>
        <v>920</v>
      </c>
      <c r="B50">
        <v>2.4342121934153229</v>
      </c>
      <c r="C50">
        <v>2.4466980900567052</v>
      </c>
      <c r="D50">
        <v>32.965087704237781</v>
      </c>
      <c r="E50">
        <v>35.642110231123432</v>
      </c>
      <c r="F50">
        <v>1.7309989457330941</v>
      </c>
      <c r="G50">
        <v>3.47165733317112</v>
      </c>
      <c r="H50">
        <v>9.4737741789227226</v>
      </c>
      <c r="I50">
        <v>4.8174731820647771</v>
      </c>
      <c r="L50" t="s">
        <v>92</v>
      </c>
      <c r="M50">
        <v>6</v>
      </c>
    </row>
    <row r="51" spans="1:20" x14ac:dyDescent="0.35">
      <c r="A51">
        <f t="shared" si="0"/>
        <v>940</v>
      </c>
      <c r="B51">
        <v>0.77011456819957669</v>
      </c>
      <c r="C51">
        <v>1.4745701211851956</v>
      </c>
      <c r="D51">
        <v>33.717214081243299</v>
      </c>
      <c r="E51">
        <v>35.439584974296167</v>
      </c>
      <c r="F51">
        <v>1.6077213850215928</v>
      </c>
      <c r="G51">
        <v>2.600735160934085</v>
      </c>
      <c r="H51">
        <v>9.5147447143627293</v>
      </c>
      <c r="I51">
        <v>4.5939961921739778</v>
      </c>
      <c r="L51" t="s">
        <v>93</v>
      </c>
      <c r="M51">
        <v>0.05</v>
      </c>
    </row>
    <row r="52" spans="1:20" x14ac:dyDescent="0.35">
      <c r="A52">
        <f t="shared" si="0"/>
        <v>960</v>
      </c>
      <c r="B52">
        <v>0.86329409803658164</v>
      </c>
      <c r="C52">
        <v>1.8826177403017976</v>
      </c>
      <c r="D52">
        <v>33.998161353492961</v>
      </c>
      <c r="E52">
        <v>34.647231550458109</v>
      </c>
      <c r="F52">
        <v>1.6535727307642449</v>
      </c>
      <c r="G52">
        <v>2.6481911611613875</v>
      </c>
      <c r="H52">
        <v>9.3746057802766529</v>
      </c>
      <c r="I52">
        <v>5.1071032296810319</v>
      </c>
    </row>
    <row r="53" spans="1:20" x14ac:dyDescent="0.35">
      <c r="A53">
        <f t="shared" si="0"/>
        <v>980</v>
      </c>
      <c r="B53">
        <v>1.8878898787687615</v>
      </c>
      <c r="C53">
        <v>1.7726577568173525</v>
      </c>
      <c r="D53">
        <v>34.669175873237478</v>
      </c>
      <c r="E53">
        <v>35.797153029669474</v>
      </c>
      <c r="F53">
        <v>1.5304949209677399</v>
      </c>
      <c r="G53">
        <v>3.1494304438542629</v>
      </c>
      <c r="H53">
        <v>9.3923251547309192</v>
      </c>
      <c r="I53">
        <v>4.333214992341019</v>
      </c>
      <c r="L53" t="s">
        <v>94</v>
      </c>
      <c r="M53" t="s">
        <v>95</v>
      </c>
      <c r="N53" t="s">
        <v>96</v>
      </c>
      <c r="O53" t="s">
        <v>97</v>
      </c>
      <c r="P53" t="s">
        <v>98</v>
      </c>
      <c r="Q53" t="s">
        <v>99</v>
      </c>
    </row>
    <row r="54" spans="1:20" x14ac:dyDescent="0.35">
      <c r="A54">
        <f t="shared" si="0"/>
        <v>1000</v>
      </c>
      <c r="B54">
        <v>1.9930327935822427</v>
      </c>
      <c r="C54">
        <v>0.74706142039477652</v>
      </c>
      <c r="D54">
        <v>34.931432252825701</v>
      </c>
      <c r="E54">
        <v>35.7301779221103</v>
      </c>
      <c r="F54">
        <v>1.2871360282998918</v>
      </c>
      <c r="G54">
        <v>3.2144746236314248</v>
      </c>
      <c r="H54">
        <v>9.5298205324335061</v>
      </c>
      <c r="I54">
        <v>4.4940187769996012</v>
      </c>
      <c r="L54" t="s">
        <v>228</v>
      </c>
      <c r="M54">
        <v>-7.1310000000000002</v>
      </c>
      <c r="N54" t="s">
        <v>229</v>
      </c>
      <c r="O54" t="s">
        <v>110</v>
      </c>
      <c r="P54" t="s">
        <v>111</v>
      </c>
      <c r="Q54">
        <v>0.84119999999999995</v>
      </c>
      <c r="R54" t="s">
        <v>104</v>
      </c>
    </row>
    <row r="55" spans="1:20" x14ac:dyDescent="0.35">
      <c r="A55">
        <f t="shared" si="0"/>
        <v>1020</v>
      </c>
      <c r="B55">
        <v>1.0407152288199695</v>
      </c>
      <c r="C55">
        <v>0.77536168431051711</v>
      </c>
      <c r="D55">
        <v>34.927472272238006</v>
      </c>
      <c r="E55">
        <v>36.212813441394346</v>
      </c>
      <c r="F55">
        <v>1.4684259956700807</v>
      </c>
      <c r="G55">
        <v>3.5000578793060071</v>
      </c>
      <c r="H55">
        <v>9.4356739840435804</v>
      </c>
      <c r="I55">
        <v>4.3744281277015764</v>
      </c>
      <c r="L55" t="s">
        <v>230</v>
      </c>
      <c r="M55">
        <v>-28.86</v>
      </c>
      <c r="N55" t="s">
        <v>231</v>
      </c>
      <c r="O55" t="s">
        <v>102</v>
      </c>
      <c r="P55" t="s">
        <v>218</v>
      </c>
      <c r="Q55">
        <v>1.5599999999999999E-2</v>
      </c>
      <c r="R55" t="s">
        <v>107</v>
      </c>
    </row>
    <row r="56" spans="1:20" x14ac:dyDescent="0.35">
      <c r="A56">
        <f t="shared" si="0"/>
        <v>1040</v>
      </c>
      <c r="B56">
        <v>1.9847673027475261</v>
      </c>
      <c r="C56">
        <v>-0.25325983273236119</v>
      </c>
      <c r="D56">
        <v>34.980636263010865</v>
      </c>
      <c r="E56">
        <v>36.098980957246418</v>
      </c>
      <c r="F56">
        <v>1.0987753049014195</v>
      </c>
      <c r="G56">
        <v>3.8219689593440784</v>
      </c>
      <c r="H56">
        <v>9.2694477052671473</v>
      </c>
      <c r="I56">
        <v>4.3388336894892614</v>
      </c>
      <c r="L56" t="s">
        <v>232</v>
      </c>
      <c r="M56">
        <v>-44.02</v>
      </c>
      <c r="N56" t="s">
        <v>233</v>
      </c>
      <c r="O56" t="s">
        <v>102</v>
      </c>
      <c r="P56" t="s">
        <v>136</v>
      </c>
      <c r="Q56" t="s">
        <v>134</v>
      </c>
      <c r="R56" t="s">
        <v>193</v>
      </c>
    </row>
    <row r="57" spans="1:20" x14ac:dyDescent="0.35">
      <c r="A57">
        <f t="shared" si="0"/>
        <v>1060</v>
      </c>
      <c r="B57">
        <v>2.1477798348701134</v>
      </c>
      <c r="C57">
        <v>0.72688056728363259</v>
      </c>
      <c r="D57">
        <v>35.348880223512538</v>
      </c>
      <c r="E57">
        <v>38.315827314530964</v>
      </c>
      <c r="F57">
        <v>1.6043880991559338</v>
      </c>
      <c r="G57">
        <v>3.4422416882265532</v>
      </c>
      <c r="H57">
        <v>9.3451522922127346</v>
      </c>
      <c r="I57">
        <v>4.5859315402764214</v>
      </c>
      <c r="L57" t="s">
        <v>234</v>
      </c>
      <c r="M57">
        <v>-21.73</v>
      </c>
      <c r="N57" t="s">
        <v>235</v>
      </c>
      <c r="O57" t="s">
        <v>110</v>
      </c>
      <c r="P57" t="s">
        <v>111</v>
      </c>
      <c r="Q57">
        <v>0.1241</v>
      </c>
      <c r="R57" t="s">
        <v>112</v>
      </c>
    </row>
    <row r="58" spans="1:20" x14ac:dyDescent="0.35">
      <c r="A58">
        <f t="shared" si="0"/>
        <v>1080</v>
      </c>
      <c r="B58">
        <v>0.92180210805155338</v>
      </c>
      <c r="C58">
        <v>0.81013837170559844</v>
      </c>
      <c r="D58">
        <v>35.557635178190694</v>
      </c>
      <c r="E58">
        <v>37.085199983031934</v>
      </c>
      <c r="F58">
        <v>1.6800907245118935</v>
      </c>
      <c r="G58">
        <v>3.6614226928439995</v>
      </c>
      <c r="H58">
        <v>9.5508790833229078</v>
      </c>
      <c r="I58">
        <v>3.782507217565708</v>
      </c>
      <c r="L58" t="s">
        <v>236</v>
      </c>
      <c r="M58">
        <v>-36.89</v>
      </c>
      <c r="N58" t="s">
        <v>237</v>
      </c>
      <c r="O58" t="s">
        <v>102</v>
      </c>
      <c r="P58" t="s">
        <v>103</v>
      </c>
      <c r="Q58">
        <v>1.9E-3</v>
      </c>
      <c r="R58" t="s">
        <v>238</v>
      </c>
    </row>
    <row r="59" spans="1:20" x14ac:dyDescent="0.35">
      <c r="A59">
        <f t="shared" si="0"/>
        <v>1100</v>
      </c>
      <c r="B59">
        <v>1.4158409285742566</v>
      </c>
      <c r="C59">
        <v>0.52770755619635534</v>
      </c>
      <c r="D59">
        <v>35.610670698425096</v>
      </c>
      <c r="E59">
        <v>37.912063566608559</v>
      </c>
      <c r="F59">
        <v>1.5459210701253434</v>
      </c>
      <c r="G59">
        <v>3.2745484301677084</v>
      </c>
      <c r="H59">
        <v>9.2636442078547994</v>
      </c>
      <c r="I59">
        <v>4.1225171806419221</v>
      </c>
      <c r="L59" t="s">
        <v>239</v>
      </c>
      <c r="M59">
        <v>-15.16</v>
      </c>
      <c r="N59" t="s">
        <v>240</v>
      </c>
      <c r="O59" t="s">
        <v>110</v>
      </c>
      <c r="P59" t="s">
        <v>111</v>
      </c>
      <c r="Q59">
        <v>0.32200000000000001</v>
      </c>
      <c r="R59" t="s">
        <v>241</v>
      </c>
    </row>
    <row r="60" spans="1:20" x14ac:dyDescent="0.35">
      <c r="A60">
        <f t="shared" si="0"/>
        <v>1120</v>
      </c>
      <c r="B60">
        <v>1.001818956435176</v>
      </c>
      <c r="C60">
        <v>-0.25411192289151641</v>
      </c>
      <c r="D60">
        <v>36.175034726353985</v>
      </c>
      <c r="E60">
        <v>38.193800961026731</v>
      </c>
      <c r="F60">
        <v>1.7027733947654877</v>
      </c>
      <c r="G60">
        <v>3.683288597707314</v>
      </c>
      <c r="H60">
        <v>9.3774847071959364</v>
      </c>
      <c r="I60">
        <v>4.116662470937908</v>
      </c>
    </row>
    <row r="61" spans="1:20" x14ac:dyDescent="0.35">
      <c r="A61">
        <f t="shared" si="0"/>
        <v>1140</v>
      </c>
      <c r="B61">
        <v>1.7219854707619888</v>
      </c>
      <c r="C61">
        <v>0.68066237839932597</v>
      </c>
      <c r="D61">
        <v>36.477627249699303</v>
      </c>
      <c r="E61">
        <v>37.935621180438844</v>
      </c>
      <c r="F61">
        <v>1.8769281354059468</v>
      </c>
      <c r="G61">
        <v>3.5382726547043566</v>
      </c>
      <c r="H61">
        <v>9.3411471278326044</v>
      </c>
      <c r="I61">
        <v>4.1387742001197241</v>
      </c>
      <c r="L61" t="s">
        <v>113</v>
      </c>
      <c r="M61" t="s">
        <v>114</v>
      </c>
      <c r="N61" t="s">
        <v>115</v>
      </c>
      <c r="O61" t="s">
        <v>95</v>
      </c>
      <c r="P61" t="s">
        <v>116</v>
      </c>
      <c r="Q61" t="s">
        <v>117</v>
      </c>
      <c r="R61" t="s">
        <v>118</v>
      </c>
      <c r="S61" t="s">
        <v>119</v>
      </c>
      <c r="T61" t="s">
        <v>120</v>
      </c>
    </row>
    <row r="62" spans="1:20" x14ac:dyDescent="0.35">
      <c r="A62">
        <f t="shared" si="0"/>
        <v>1160</v>
      </c>
      <c r="B62">
        <v>1.3562953010899466</v>
      </c>
      <c r="C62">
        <v>0.11891914304431168</v>
      </c>
      <c r="D62">
        <v>36.13288338663196</v>
      </c>
      <c r="E62">
        <v>38.380828395019158</v>
      </c>
      <c r="F62">
        <v>1.3775908793878224</v>
      </c>
      <c r="G62">
        <v>3.8714500467303434</v>
      </c>
      <c r="H62">
        <v>9.3826402390384356</v>
      </c>
      <c r="I62">
        <v>3.9034778935686676</v>
      </c>
      <c r="L62" t="s">
        <v>228</v>
      </c>
      <c r="M62">
        <v>12.41</v>
      </c>
      <c r="N62">
        <v>19.54</v>
      </c>
      <c r="O62">
        <v>-7.1310000000000002</v>
      </c>
      <c r="P62">
        <v>8.6259999999999994</v>
      </c>
      <c r="Q62">
        <v>7</v>
      </c>
      <c r="R62">
        <v>5</v>
      </c>
      <c r="S62">
        <v>1.169</v>
      </c>
      <c r="T62">
        <v>20</v>
      </c>
    </row>
    <row r="63" spans="1:20" x14ac:dyDescent="0.35">
      <c r="A63">
        <f t="shared" si="0"/>
        <v>1180</v>
      </c>
      <c r="B63">
        <v>1.533204764464859</v>
      </c>
      <c r="C63">
        <v>-0.47843178312622425</v>
      </c>
      <c r="D63">
        <v>36.548001051338929</v>
      </c>
      <c r="E63">
        <v>38.350257474093461</v>
      </c>
      <c r="F63">
        <v>1.3529534214228986</v>
      </c>
      <c r="G63">
        <v>3.5890433063689136</v>
      </c>
      <c r="H63">
        <v>8.8393929970969847</v>
      </c>
      <c r="I63">
        <v>4.0840923469791388</v>
      </c>
      <c r="L63" t="s">
        <v>230</v>
      </c>
      <c r="M63">
        <v>12.41</v>
      </c>
      <c r="N63">
        <v>41.27</v>
      </c>
      <c r="O63">
        <v>-28.86</v>
      </c>
      <c r="P63">
        <v>8.6259999999999994</v>
      </c>
      <c r="Q63">
        <v>7</v>
      </c>
      <c r="R63">
        <v>5</v>
      </c>
      <c r="S63">
        <v>4.7309999999999999</v>
      </c>
      <c r="T63">
        <v>20</v>
      </c>
    </row>
    <row r="64" spans="1:20" x14ac:dyDescent="0.35">
      <c r="A64">
        <f t="shared" si="0"/>
        <v>1200</v>
      </c>
      <c r="B64">
        <v>1.6806182918351829</v>
      </c>
      <c r="C64">
        <v>0.29000044906038552</v>
      </c>
      <c r="D64">
        <v>36.709814224620324</v>
      </c>
      <c r="E64">
        <v>39.525374797665393</v>
      </c>
      <c r="F64">
        <v>1.6125962682611568</v>
      </c>
      <c r="G64">
        <v>3.7365452161990174</v>
      </c>
      <c r="H64">
        <v>9.054882432195571</v>
      </c>
      <c r="I64">
        <v>3.9779427685992297</v>
      </c>
      <c r="L64" t="s">
        <v>232</v>
      </c>
      <c r="M64">
        <v>12.41</v>
      </c>
      <c r="N64">
        <v>56.43</v>
      </c>
      <c r="O64">
        <v>-44.02</v>
      </c>
      <c r="P64">
        <v>7.875</v>
      </c>
      <c r="Q64">
        <v>7</v>
      </c>
      <c r="R64">
        <v>7</v>
      </c>
      <c r="S64">
        <v>7.9059999999999997</v>
      </c>
      <c r="T64">
        <v>20</v>
      </c>
    </row>
    <row r="65" spans="1:20" x14ac:dyDescent="0.35">
      <c r="A65">
        <f t="shared" si="0"/>
        <v>1220</v>
      </c>
      <c r="B65">
        <v>1.1283280698252225</v>
      </c>
      <c r="C65">
        <v>0.32205721202623677</v>
      </c>
      <c r="D65">
        <v>37.53609484458606</v>
      </c>
      <c r="E65">
        <v>40.760731102320314</v>
      </c>
      <c r="F65">
        <v>1.8980734210160752</v>
      </c>
      <c r="G65">
        <v>4.0241532433437106</v>
      </c>
      <c r="H65">
        <v>8.8698988057842776</v>
      </c>
      <c r="I65">
        <v>3.6192907542959687</v>
      </c>
      <c r="L65" t="s">
        <v>234</v>
      </c>
      <c r="M65">
        <v>19.54</v>
      </c>
      <c r="N65">
        <v>41.27</v>
      </c>
      <c r="O65">
        <v>-21.73</v>
      </c>
      <c r="P65">
        <v>9.3170000000000002</v>
      </c>
      <c r="Q65">
        <v>5</v>
      </c>
      <c r="R65">
        <v>5</v>
      </c>
      <c r="S65">
        <v>3.298</v>
      </c>
      <c r="T65">
        <v>20</v>
      </c>
    </row>
    <row r="66" spans="1:20" x14ac:dyDescent="0.35">
      <c r="A66">
        <f t="shared" si="0"/>
        <v>1240</v>
      </c>
      <c r="B66">
        <v>1.1091825415876861</v>
      </c>
      <c r="C66">
        <v>1.2903692133482951</v>
      </c>
      <c r="D66">
        <v>37.711527104442425</v>
      </c>
      <c r="E66">
        <v>40.066534080973724</v>
      </c>
      <c r="F66">
        <v>1.9233078883073413</v>
      </c>
      <c r="G66">
        <v>4.2235344021812766</v>
      </c>
      <c r="H66">
        <v>8.6866475980776929</v>
      </c>
      <c r="I66">
        <v>3.9944204330319555</v>
      </c>
      <c r="L66" t="s">
        <v>236</v>
      </c>
      <c r="M66">
        <v>19.54</v>
      </c>
      <c r="N66">
        <v>56.43</v>
      </c>
      <c r="O66">
        <v>-36.89</v>
      </c>
      <c r="P66">
        <v>8.6259999999999994</v>
      </c>
      <c r="Q66">
        <v>5</v>
      </c>
      <c r="R66">
        <v>7</v>
      </c>
      <c r="S66">
        <v>6.048</v>
      </c>
      <c r="T66">
        <v>20</v>
      </c>
    </row>
    <row r="67" spans="1:20" x14ac:dyDescent="0.35">
      <c r="A67">
        <f t="shared" si="0"/>
        <v>1260</v>
      </c>
      <c r="B67">
        <v>1.897261516308957</v>
      </c>
      <c r="C67">
        <v>0.55582879962822818</v>
      </c>
      <c r="D67">
        <v>38.305841354329196</v>
      </c>
      <c r="E67">
        <v>41.137426034832288</v>
      </c>
      <c r="F67">
        <v>1.682768533579547</v>
      </c>
      <c r="G67">
        <v>4.0113847765811066</v>
      </c>
      <c r="H67">
        <v>8.8170656968475676</v>
      </c>
      <c r="I67">
        <v>4.2628854808760419</v>
      </c>
      <c r="L67" t="s">
        <v>239</v>
      </c>
      <c r="M67">
        <v>41.27</v>
      </c>
      <c r="N67">
        <v>56.43</v>
      </c>
      <c r="O67">
        <v>-15.16</v>
      </c>
      <c r="P67">
        <v>8.6259999999999994</v>
      </c>
      <c r="Q67">
        <v>5</v>
      </c>
      <c r="R67">
        <v>7</v>
      </c>
      <c r="S67">
        <v>2.4860000000000002</v>
      </c>
      <c r="T67">
        <v>20</v>
      </c>
    </row>
    <row r="68" spans="1:20" x14ac:dyDescent="0.35">
      <c r="A68">
        <f t="shared" si="0"/>
        <v>1280</v>
      </c>
      <c r="B68">
        <v>2.1930592347567193</v>
      </c>
      <c r="C68">
        <v>-0.12386647237132813</v>
      </c>
      <c r="D68">
        <v>38.68109283590826</v>
      </c>
      <c r="E68">
        <v>41.356946473641656</v>
      </c>
      <c r="F68">
        <v>1.4630293310951514</v>
      </c>
      <c r="G68">
        <v>3.9903309510908707</v>
      </c>
      <c r="H68">
        <v>8.5223736879078711</v>
      </c>
      <c r="I68">
        <v>4.4254173661100857</v>
      </c>
    </row>
    <row r="69" spans="1:20" x14ac:dyDescent="0.35">
      <c r="A69">
        <f t="shared" si="0"/>
        <v>1300</v>
      </c>
      <c r="B69">
        <v>2.8569971409480437</v>
      </c>
      <c r="C69">
        <v>0.77521677918859555</v>
      </c>
      <c r="D69">
        <v>38.116926591103649</v>
      </c>
      <c r="E69">
        <v>42.191031793477386</v>
      </c>
      <c r="F69">
        <v>1.823796592442045</v>
      </c>
      <c r="G69">
        <v>3.7267254177710956</v>
      </c>
      <c r="H69">
        <v>8.6689151642294942</v>
      </c>
      <c r="I69">
        <v>4.4186428273214053</v>
      </c>
      <c r="L69" t="s">
        <v>121</v>
      </c>
    </row>
    <row r="70" spans="1:20" x14ac:dyDescent="0.35">
      <c r="A70">
        <f t="shared" ref="A70:A133" si="1">A69+20</f>
        <v>1320</v>
      </c>
      <c r="B70">
        <v>3.0254273689282547</v>
      </c>
      <c r="C70">
        <v>0.61610360100122219</v>
      </c>
      <c r="D70">
        <v>39.087373399417061</v>
      </c>
      <c r="E70">
        <v>41.554772760887133</v>
      </c>
      <c r="F70">
        <v>1.4213180159116827</v>
      </c>
      <c r="G70">
        <v>3.8588075231673251</v>
      </c>
      <c r="H70">
        <v>8.530505337810423</v>
      </c>
      <c r="I70">
        <v>4.4068662307001523</v>
      </c>
      <c r="L70" t="s">
        <v>242</v>
      </c>
      <c r="M70" t="s">
        <v>123</v>
      </c>
    </row>
    <row r="71" spans="1:20" x14ac:dyDescent="0.35">
      <c r="A71">
        <f t="shared" si="1"/>
        <v>1340</v>
      </c>
      <c r="B71">
        <v>3.4338021412822561</v>
      </c>
      <c r="C71">
        <v>0.18987073259968987</v>
      </c>
      <c r="D71">
        <v>39.127919433644387</v>
      </c>
      <c r="E71">
        <v>43.052653959659153</v>
      </c>
      <c r="F71">
        <v>1.5626139964965948</v>
      </c>
      <c r="G71">
        <v>3.9991665321088345</v>
      </c>
      <c r="H71">
        <v>8.8261636787024997</v>
      </c>
      <c r="I71">
        <v>4.6921056024693071</v>
      </c>
      <c r="L71" t="s">
        <v>243</v>
      </c>
      <c r="M71" t="s">
        <v>244</v>
      </c>
    </row>
    <row r="72" spans="1:20" x14ac:dyDescent="0.35">
      <c r="A72">
        <f t="shared" si="1"/>
        <v>1360</v>
      </c>
      <c r="B72">
        <v>2.229693269947981</v>
      </c>
      <c r="C72">
        <v>-0.53785434497772289</v>
      </c>
      <c r="D72">
        <v>38.5402615527981</v>
      </c>
      <c r="E72">
        <v>43.11619209746295</v>
      </c>
      <c r="F72">
        <v>1.706574295674768</v>
      </c>
      <c r="G72">
        <v>3.605116086203775</v>
      </c>
      <c r="H72">
        <v>8.6444186732493655</v>
      </c>
      <c r="I72">
        <v>4.5608419810786938</v>
      </c>
      <c r="L72" t="s">
        <v>245</v>
      </c>
      <c r="M72" t="s">
        <v>246</v>
      </c>
    </row>
    <row r="73" spans="1:20" x14ac:dyDescent="0.35">
      <c r="A73">
        <f t="shared" si="1"/>
        <v>1380</v>
      </c>
      <c r="B73">
        <v>2.5583707002184837</v>
      </c>
      <c r="C73">
        <v>-0.43720018401038663</v>
      </c>
      <c r="D73">
        <v>39.184087446859344</v>
      </c>
      <c r="E73">
        <v>42.557638668639683</v>
      </c>
      <c r="F73">
        <v>1.7842737481137219</v>
      </c>
      <c r="G73">
        <v>4.3300747845898941</v>
      </c>
      <c r="H73">
        <v>8.6084564795022658</v>
      </c>
      <c r="I73">
        <v>4.2637019858716076</v>
      </c>
      <c r="L73" t="s">
        <v>124</v>
      </c>
      <c r="M73" t="s">
        <v>247</v>
      </c>
    </row>
    <row r="74" spans="1:20" x14ac:dyDescent="0.35">
      <c r="A74">
        <f t="shared" si="1"/>
        <v>1400</v>
      </c>
      <c r="B74">
        <v>2.543124934165498</v>
      </c>
      <c r="C74">
        <v>-1.1788958118727444</v>
      </c>
      <c r="D74">
        <v>39.312537474204873</v>
      </c>
      <c r="E74">
        <v>43.307009301895491</v>
      </c>
      <c r="F74">
        <v>2.2252039038144589</v>
      </c>
      <c r="G74">
        <v>4.7461520741677869</v>
      </c>
      <c r="H74">
        <v>8.3632766932313736</v>
      </c>
      <c r="I74">
        <v>4.3326765887812018</v>
      </c>
    </row>
    <row r="75" spans="1:20" x14ac:dyDescent="0.35">
      <c r="A75">
        <f t="shared" si="1"/>
        <v>1420</v>
      </c>
      <c r="B75">
        <v>1.7117360710897953</v>
      </c>
      <c r="C75">
        <v>-0.32410198308476978</v>
      </c>
      <c r="D75">
        <v>38.861304546967766</v>
      </c>
      <c r="E75">
        <v>44.568951030294343</v>
      </c>
      <c r="F75">
        <v>2.1309874905245794</v>
      </c>
      <c r="G75">
        <v>4.1597518181561357</v>
      </c>
      <c r="H75">
        <v>8.202260137296614</v>
      </c>
      <c r="I75">
        <v>4.7130064228902482</v>
      </c>
    </row>
    <row r="76" spans="1:20" x14ac:dyDescent="0.35">
      <c r="A76">
        <f t="shared" si="1"/>
        <v>1440</v>
      </c>
      <c r="B76">
        <v>1.6439845257980328</v>
      </c>
      <c r="C76">
        <v>-0.57960606464671616</v>
      </c>
      <c r="D76">
        <v>38.689674478554892</v>
      </c>
      <c r="E76">
        <v>44.858646531459854</v>
      </c>
      <c r="F76">
        <v>2.1732410538145239</v>
      </c>
      <c r="G76">
        <v>4.6458312670194415</v>
      </c>
      <c r="H76">
        <v>8.1286912699826406</v>
      </c>
      <c r="I76">
        <v>3.9902063344170173</v>
      </c>
    </row>
    <row r="77" spans="1:20" x14ac:dyDescent="0.35">
      <c r="A77">
        <f t="shared" si="1"/>
        <v>1460</v>
      </c>
      <c r="B77">
        <v>1.4720753601801415</v>
      </c>
      <c r="C77">
        <v>5.8913623336768237E-2</v>
      </c>
      <c r="D77">
        <v>39.003241696882249</v>
      </c>
      <c r="E77">
        <v>44.685074062821393</v>
      </c>
      <c r="F77">
        <v>2.4129008234689397</v>
      </c>
      <c r="G77">
        <v>4.0763524800784339</v>
      </c>
      <c r="H77">
        <v>8.0686885746171448</v>
      </c>
      <c r="I77">
        <v>4.4409959713091567</v>
      </c>
    </row>
    <row r="78" spans="1:20" x14ac:dyDescent="0.35">
      <c r="A78">
        <f t="shared" si="1"/>
        <v>1480</v>
      </c>
      <c r="B78">
        <v>1.7471761746578665</v>
      </c>
      <c r="C78">
        <v>2.9212620414749681E-2</v>
      </c>
      <c r="D78">
        <v>38.15682719728597</v>
      </c>
      <c r="E78">
        <v>44.4867216518387</v>
      </c>
      <c r="F78">
        <v>1.835222892314035</v>
      </c>
      <c r="G78">
        <v>4.3676505209047027</v>
      </c>
      <c r="H78">
        <v>8.1272395055133462</v>
      </c>
      <c r="I78">
        <v>4.528169132339019</v>
      </c>
    </row>
    <row r="79" spans="1:20" x14ac:dyDescent="0.35">
      <c r="A79">
        <f t="shared" si="1"/>
        <v>1500</v>
      </c>
      <c r="B79">
        <v>2.1933499754683821</v>
      </c>
      <c r="C79">
        <v>0.42089140894468502</v>
      </c>
      <c r="D79">
        <v>37.822805781474031</v>
      </c>
      <c r="E79">
        <v>45.109231568060359</v>
      </c>
      <c r="F79">
        <v>2.4831772991319125</v>
      </c>
      <c r="G79">
        <v>3.6411313001172148</v>
      </c>
      <c r="H79">
        <v>8.1242947994378056</v>
      </c>
      <c r="I79">
        <v>4.6744270457158708</v>
      </c>
    </row>
    <row r="80" spans="1:20" x14ac:dyDescent="0.35">
      <c r="A80">
        <f t="shared" si="1"/>
        <v>1520</v>
      </c>
      <c r="B80">
        <v>1.5678226617687241</v>
      </c>
      <c r="C80">
        <v>0.34885451321955718</v>
      </c>
      <c r="D80">
        <v>38.508641713778061</v>
      </c>
      <c r="E80">
        <v>45.573806081248627</v>
      </c>
      <c r="F80">
        <v>2.5487054372908013</v>
      </c>
      <c r="G80">
        <v>4.3331025581576412</v>
      </c>
      <c r="H80">
        <v>8.2445074051427749</v>
      </c>
      <c r="I80">
        <v>4.4001546715366766</v>
      </c>
    </row>
    <row r="81" spans="1:9" x14ac:dyDescent="0.35">
      <c r="A81">
        <f t="shared" si="1"/>
        <v>1540</v>
      </c>
      <c r="B81">
        <v>1.5654617729292941</v>
      </c>
      <c r="C81">
        <v>-0.97785061264544626</v>
      </c>
      <c r="D81">
        <v>37.656078489432602</v>
      </c>
      <c r="E81">
        <v>45.209553661125732</v>
      </c>
      <c r="F81">
        <v>2.4052014127983492</v>
      </c>
      <c r="G81">
        <v>4.0444279049712373</v>
      </c>
      <c r="H81">
        <v>8.0038768254147552</v>
      </c>
      <c r="I81">
        <v>4.6914607282670238</v>
      </c>
    </row>
    <row r="82" spans="1:9" x14ac:dyDescent="0.35">
      <c r="A82">
        <f t="shared" si="1"/>
        <v>1560</v>
      </c>
      <c r="B82">
        <v>1.6127902627163151</v>
      </c>
      <c r="C82">
        <v>-0.43140045156012408</v>
      </c>
      <c r="D82">
        <v>37.44072308845854</v>
      </c>
      <c r="E82">
        <v>45.467401075257648</v>
      </c>
      <c r="F82">
        <v>2.3980907760734271</v>
      </c>
      <c r="G82">
        <v>4.0529495976038472</v>
      </c>
      <c r="H82">
        <v>8.2950580058485386</v>
      </c>
      <c r="I82">
        <v>4.6833638651988529</v>
      </c>
    </row>
    <row r="83" spans="1:9" x14ac:dyDescent="0.35">
      <c r="A83">
        <f t="shared" si="1"/>
        <v>1580</v>
      </c>
      <c r="B83">
        <v>2.781310877378572</v>
      </c>
      <c r="C83">
        <v>-0.91880642177283678</v>
      </c>
      <c r="D83">
        <v>37.629415131209939</v>
      </c>
      <c r="E83">
        <v>45.472141499218303</v>
      </c>
      <c r="F83">
        <v>2.8805025010792904</v>
      </c>
      <c r="G83">
        <v>4.6291353240339648</v>
      </c>
      <c r="H83">
        <v>8.0572958431184318</v>
      </c>
      <c r="I83">
        <v>4.8686056318927964</v>
      </c>
    </row>
    <row r="84" spans="1:9" x14ac:dyDescent="0.35">
      <c r="A84">
        <f t="shared" si="1"/>
        <v>1600</v>
      </c>
      <c r="B84">
        <v>1.2609355841772956</v>
      </c>
      <c r="C84">
        <v>-0.79859457594280525</v>
      </c>
      <c r="D84">
        <v>38.041529967955512</v>
      </c>
      <c r="E84">
        <v>44.875076899276493</v>
      </c>
      <c r="F84">
        <v>2.839314193226989</v>
      </c>
      <c r="G84">
        <v>4.8657746155065764</v>
      </c>
      <c r="H84">
        <v>8.4687460033667996</v>
      </c>
      <c r="I84">
        <v>4.6634624490452961</v>
      </c>
    </row>
    <row r="85" spans="1:9" x14ac:dyDescent="0.35">
      <c r="A85">
        <f t="shared" si="1"/>
        <v>1620</v>
      </c>
      <c r="B85">
        <v>1.6849629249364233</v>
      </c>
      <c r="C85">
        <v>-1.1377039221202054</v>
      </c>
      <c r="D85">
        <v>36.706666954962124</v>
      </c>
      <c r="E85">
        <v>45.378628846872111</v>
      </c>
      <c r="F85">
        <v>3.0173048773607039</v>
      </c>
      <c r="G85">
        <v>4.9900232841783145</v>
      </c>
      <c r="H85">
        <v>8.2352954522209476</v>
      </c>
      <c r="I85">
        <v>4.9764007744170735</v>
      </c>
    </row>
    <row r="86" spans="1:9" x14ac:dyDescent="0.35">
      <c r="A86">
        <f t="shared" si="1"/>
        <v>1640</v>
      </c>
      <c r="B86">
        <v>1.5734390342497198</v>
      </c>
      <c r="C86">
        <v>-0.60141376928467094</v>
      </c>
      <c r="D86">
        <v>36.584877591894326</v>
      </c>
      <c r="E86">
        <v>47.168975165268442</v>
      </c>
      <c r="F86">
        <v>3.278533860552558</v>
      </c>
      <c r="G86">
        <v>5.5281580265986232</v>
      </c>
      <c r="H86">
        <v>8.2839380599995849</v>
      </c>
      <c r="I86">
        <v>5.1933875680624926</v>
      </c>
    </row>
    <row r="87" spans="1:9" x14ac:dyDescent="0.35">
      <c r="A87">
        <f t="shared" si="1"/>
        <v>1660</v>
      </c>
      <c r="B87">
        <v>1.5910382510306162</v>
      </c>
      <c r="C87">
        <v>-1.5090540367060341</v>
      </c>
      <c r="D87">
        <v>36.477707242151887</v>
      </c>
      <c r="E87">
        <v>46.273379881053643</v>
      </c>
      <c r="F87">
        <v>2.9952624674920534</v>
      </c>
      <c r="G87">
        <v>4.716101762958651</v>
      </c>
      <c r="H87">
        <v>8.4511207200783147</v>
      </c>
      <c r="I87">
        <v>5.1766343270414108</v>
      </c>
    </row>
    <row r="88" spans="1:9" x14ac:dyDescent="0.35">
      <c r="A88">
        <f t="shared" si="1"/>
        <v>1680</v>
      </c>
      <c r="B88">
        <v>1.6078487809725974</v>
      </c>
      <c r="C88">
        <v>-1.1619302603386583</v>
      </c>
      <c r="D88">
        <v>35.460331966722343</v>
      </c>
      <c r="E88">
        <v>47.666530408434781</v>
      </c>
      <c r="F88">
        <v>3.1245801479946707</v>
      </c>
      <c r="G88">
        <v>4.453562377539888</v>
      </c>
      <c r="H88">
        <v>8.451832903503254</v>
      </c>
      <c r="I88">
        <v>4.8345907589019248</v>
      </c>
    </row>
    <row r="89" spans="1:9" x14ac:dyDescent="0.35">
      <c r="A89">
        <f t="shared" si="1"/>
        <v>1700</v>
      </c>
      <c r="B89">
        <v>1.0715117478370648</v>
      </c>
      <c r="C89">
        <v>-0.39859960688612439</v>
      </c>
      <c r="D89">
        <v>34.871808339301431</v>
      </c>
      <c r="E89">
        <v>46.993295965179293</v>
      </c>
      <c r="F89">
        <v>3.2438629355192039</v>
      </c>
      <c r="G89">
        <v>4.5275891698315238</v>
      </c>
      <c r="H89">
        <v>8.2731582734817124</v>
      </c>
      <c r="I89">
        <v>4.794149484945863</v>
      </c>
    </row>
    <row r="90" spans="1:9" x14ac:dyDescent="0.35">
      <c r="A90">
        <f t="shared" si="1"/>
        <v>1720</v>
      </c>
      <c r="B90">
        <v>1.4756182582031836</v>
      </c>
      <c r="C90">
        <v>-0.93063770596138051</v>
      </c>
      <c r="D90">
        <v>34.503062676092796</v>
      </c>
      <c r="E90">
        <v>46.721887178160109</v>
      </c>
      <c r="F90">
        <v>3.4874916286497597</v>
      </c>
      <c r="G90">
        <v>5.0112853151056367</v>
      </c>
      <c r="H90">
        <v>8.7387158342493052</v>
      </c>
      <c r="I90">
        <v>4.8265862386213687</v>
      </c>
    </row>
    <row r="91" spans="1:9" x14ac:dyDescent="0.35">
      <c r="A91">
        <f t="shared" si="1"/>
        <v>1740</v>
      </c>
      <c r="B91">
        <v>1.1236720961034243</v>
      </c>
      <c r="C91">
        <v>-0.28489185777410631</v>
      </c>
      <c r="D91">
        <v>34.404809542899493</v>
      </c>
      <c r="E91">
        <v>47.10247793150775</v>
      </c>
      <c r="F91">
        <v>3.0070728062275376</v>
      </c>
      <c r="G91">
        <v>5.1517927326360482</v>
      </c>
      <c r="H91">
        <v>8.2735399848142812</v>
      </c>
      <c r="I91">
        <v>4.9196941095388818</v>
      </c>
    </row>
    <row r="92" spans="1:9" x14ac:dyDescent="0.35">
      <c r="A92">
        <f t="shared" si="1"/>
        <v>1760</v>
      </c>
      <c r="B92">
        <v>1.9603011934802903</v>
      </c>
      <c r="C92">
        <v>-1.4855379652028726</v>
      </c>
      <c r="D92">
        <v>33.666499857552637</v>
      </c>
      <c r="E92">
        <v>47.321404687706718</v>
      </c>
      <c r="F92">
        <v>2.8935014823099707</v>
      </c>
      <c r="G92">
        <v>5.0309377659000933</v>
      </c>
      <c r="H92">
        <v>8.3497082718418376</v>
      </c>
      <c r="I92">
        <v>5.2869696957275751</v>
      </c>
    </row>
    <row r="93" spans="1:9" x14ac:dyDescent="0.35">
      <c r="A93">
        <f t="shared" si="1"/>
        <v>1780</v>
      </c>
      <c r="B93">
        <v>2.0037693244592085</v>
      </c>
      <c r="C93">
        <v>0.16335045318374775</v>
      </c>
      <c r="D93">
        <v>32.687294868110854</v>
      </c>
      <c r="E93">
        <v>47.72377728092993</v>
      </c>
      <c r="F93">
        <v>3.2958703906928064</v>
      </c>
      <c r="G93">
        <v>5.6543670294744341</v>
      </c>
      <c r="H93">
        <v>8.4764183193069194</v>
      </c>
      <c r="I93">
        <v>5.5638877487529514</v>
      </c>
    </row>
    <row r="94" spans="1:9" x14ac:dyDescent="0.35">
      <c r="A94">
        <f t="shared" si="1"/>
        <v>1800</v>
      </c>
      <c r="B94">
        <v>1.027121808744373</v>
      </c>
      <c r="C94">
        <v>-0.33394046516346909</v>
      </c>
      <c r="D94">
        <v>32.495049638226988</v>
      </c>
      <c r="E94">
        <v>47.658136758689281</v>
      </c>
      <c r="F94">
        <v>3.3252547790448568</v>
      </c>
      <c r="G94">
        <v>5.1739899750514269</v>
      </c>
      <c r="H94">
        <v>8.7828043887931351</v>
      </c>
      <c r="I94">
        <v>5.1740790118293454</v>
      </c>
    </row>
    <row r="95" spans="1:9" x14ac:dyDescent="0.35">
      <c r="A95">
        <f t="shared" si="1"/>
        <v>1820</v>
      </c>
      <c r="B95">
        <v>2.0999217142543829</v>
      </c>
      <c r="C95">
        <v>-1.2505370327292897</v>
      </c>
      <c r="D95">
        <v>32.202447864645251</v>
      </c>
      <c r="E95">
        <v>47.766132220097155</v>
      </c>
      <c r="F95">
        <v>2.9496987709525526</v>
      </c>
      <c r="G95">
        <v>5.1404483595914279</v>
      </c>
      <c r="H95">
        <v>8.4822730506424122</v>
      </c>
      <c r="I95">
        <v>5.6786053790820681</v>
      </c>
    </row>
    <row r="96" spans="1:9" x14ac:dyDescent="0.35">
      <c r="A96">
        <f t="shared" si="1"/>
        <v>1840</v>
      </c>
      <c r="B96">
        <v>1.0044500912306922</v>
      </c>
      <c r="C96">
        <v>-1.0219075354194245</v>
      </c>
      <c r="D96">
        <v>31.680746666974279</v>
      </c>
      <c r="E96">
        <v>47.536594489745248</v>
      </c>
      <c r="F96">
        <v>3.2580667307511399</v>
      </c>
      <c r="G96">
        <v>5.1571662869822257</v>
      </c>
      <c r="H96">
        <v>8.4764286940122222</v>
      </c>
      <c r="I96">
        <v>5.5728308304226681</v>
      </c>
    </row>
    <row r="97" spans="1:9" x14ac:dyDescent="0.35">
      <c r="A97">
        <f t="shared" si="1"/>
        <v>1860</v>
      </c>
      <c r="B97">
        <v>1.386086682215282</v>
      </c>
      <c r="C97">
        <v>-1.7972679234074502</v>
      </c>
      <c r="D97">
        <v>30.761422101758615</v>
      </c>
      <c r="E97">
        <v>47.409615042581457</v>
      </c>
      <c r="F97">
        <v>2.7986740748173076</v>
      </c>
      <c r="G97">
        <v>5.0367131464938089</v>
      </c>
      <c r="H97">
        <v>8.3386352404363429</v>
      </c>
      <c r="I97">
        <v>5.9139944726265314</v>
      </c>
    </row>
    <row r="98" spans="1:9" x14ac:dyDescent="0.35">
      <c r="A98">
        <f t="shared" si="1"/>
        <v>1880</v>
      </c>
      <c r="B98">
        <v>1.3693379388604805</v>
      </c>
      <c r="C98">
        <v>-1.1276210175112074</v>
      </c>
      <c r="D98">
        <v>30.204326906948573</v>
      </c>
      <c r="E98">
        <v>47.93297929041281</v>
      </c>
      <c r="F98">
        <v>2.939716090819338</v>
      </c>
      <c r="G98">
        <v>5.5482759041376015</v>
      </c>
      <c r="H98">
        <v>8.4215932319689593</v>
      </c>
      <c r="I98">
        <v>6.0823442170861677</v>
      </c>
    </row>
    <row r="99" spans="1:9" x14ac:dyDescent="0.35">
      <c r="A99">
        <f t="shared" si="1"/>
        <v>1900</v>
      </c>
      <c r="B99">
        <v>2.4877983096116751</v>
      </c>
      <c r="C99">
        <v>-2.0845797156872843</v>
      </c>
      <c r="D99">
        <v>29.657699795256484</v>
      </c>
      <c r="E99">
        <v>47.997057976647326</v>
      </c>
      <c r="F99">
        <v>3.0349965428514145</v>
      </c>
      <c r="G99">
        <v>5.5422626686876431</v>
      </c>
      <c r="H99">
        <v>8.3616635327547968</v>
      </c>
      <c r="I99">
        <v>6.2822116803967258</v>
      </c>
    </row>
    <row r="100" spans="1:9" x14ac:dyDescent="0.35">
      <c r="A100">
        <f t="shared" si="1"/>
        <v>1920</v>
      </c>
      <c r="B100">
        <v>1.9151136419450663</v>
      </c>
      <c r="C100">
        <v>-2.3044525323407554</v>
      </c>
      <c r="D100">
        <v>29.116335115126116</v>
      </c>
      <c r="E100">
        <v>48.533506665934546</v>
      </c>
      <c r="F100">
        <v>3.3393876107254763</v>
      </c>
      <c r="G100">
        <v>4.9712140176941704</v>
      </c>
      <c r="H100">
        <v>8.5063691180445389</v>
      </c>
      <c r="I100">
        <v>5.8746727666291942</v>
      </c>
    </row>
    <row r="101" spans="1:9" x14ac:dyDescent="0.35">
      <c r="A101">
        <f t="shared" si="1"/>
        <v>1940</v>
      </c>
      <c r="B101">
        <v>2.6047032960260741</v>
      </c>
      <c r="C101">
        <v>-2.6367367219011335</v>
      </c>
      <c r="D101">
        <v>27.850782982488788</v>
      </c>
      <c r="E101">
        <v>48.586516649279744</v>
      </c>
      <c r="F101">
        <v>2.9332024114092321</v>
      </c>
      <c r="G101">
        <v>5.2553636908585029</v>
      </c>
      <c r="H101">
        <v>8.9254827709711559</v>
      </c>
      <c r="I101">
        <v>6.7308094126932945</v>
      </c>
    </row>
    <row r="102" spans="1:9" x14ac:dyDescent="0.35">
      <c r="A102">
        <f t="shared" si="1"/>
        <v>1960</v>
      </c>
      <c r="B102">
        <v>1.865647226172372</v>
      </c>
      <c r="C102">
        <v>-2.7415909456944023</v>
      </c>
      <c r="D102">
        <v>28.026923089730879</v>
      </c>
      <c r="E102">
        <v>49.256615998890275</v>
      </c>
      <c r="F102">
        <v>2.7840658668482132</v>
      </c>
      <c r="G102">
        <v>5.5117062679434161</v>
      </c>
      <c r="H102">
        <v>8.5838724786333369</v>
      </c>
      <c r="I102">
        <v>6.2209491494449427</v>
      </c>
    </row>
    <row r="103" spans="1:9" x14ac:dyDescent="0.35">
      <c r="A103">
        <f t="shared" si="1"/>
        <v>1980</v>
      </c>
      <c r="B103">
        <v>1.9679524172169063</v>
      </c>
      <c r="C103">
        <v>-2.9797170715123351</v>
      </c>
      <c r="D103">
        <v>27.481353742813205</v>
      </c>
      <c r="E103">
        <v>46.142422559289692</v>
      </c>
      <c r="F103">
        <v>3.0075712719105678</v>
      </c>
      <c r="G103">
        <v>5.3179257210617372</v>
      </c>
      <c r="H103">
        <v>8.8007574771832164</v>
      </c>
      <c r="I103">
        <v>5.7815124433258687</v>
      </c>
    </row>
    <row r="104" spans="1:9" x14ac:dyDescent="0.35">
      <c r="A104">
        <f t="shared" si="1"/>
        <v>2000</v>
      </c>
      <c r="B104">
        <v>2.3512142538450251</v>
      </c>
      <c r="C104">
        <v>-2.6082920272577632</v>
      </c>
      <c r="D104">
        <v>27.411606376005228</v>
      </c>
      <c r="E104">
        <v>48.631127241347599</v>
      </c>
      <c r="F104">
        <v>2.5422066606793132</v>
      </c>
      <c r="G104">
        <v>5.6793748640933686</v>
      </c>
      <c r="H104">
        <v>8.8647615047255535</v>
      </c>
      <c r="I104">
        <v>6.8429791335338122</v>
      </c>
    </row>
    <row r="105" spans="1:9" x14ac:dyDescent="0.35">
      <c r="A105">
        <f t="shared" si="1"/>
        <v>2020</v>
      </c>
      <c r="B105">
        <v>2.1980303188385721</v>
      </c>
      <c r="C105">
        <v>-2.6418265851130753</v>
      </c>
      <c r="D105">
        <v>27.110882892262367</v>
      </c>
      <c r="E105">
        <v>49.046751629154194</v>
      </c>
      <c r="F105">
        <v>2.7163187038393541</v>
      </c>
      <c r="G105">
        <v>5.1746081173103224</v>
      </c>
      <c r="H105">
        <v>8.8027948188638838</v>
      </c>
      <c r="I105">
        <v>6.6822375597216404</v>
      </c>
    </row>
    <row r="106" spans="1:9" x14ac:dyDescent="0.35">
      <c r="A106">
        <f t="shared" si="1"/>
        <v>2040</v>
      </c>
      <c r="B106">
        <v>1.9635805521282681</v>
      </c>
      <c r="D106">
        <v>25.725866227727444</v>
      </c>
      <c r="E106">
        <v>48.760488988619088</v>
      </c>
      <c r="F106">
        <v>2.813096745131245</v>
      </c>
      <c r="G106">
        <v>5.3993775985116956</v>
      </c>
      <c r="H106">
        <v>9.2150560841497509</v>
      </c>
      <c r="I106">
        <v>6.7887376353191833</v>
      </c>
    </row>
    <row r="107" spans="1:9" x14ac:dyDescent="0.35">
      <c r="A107">
        <f t="shared" si="1"/>
        <v>2060</v>
      </c>
      <c r="B107">
        <v>1.6683771609793769</v>
      </c>
      <c r="C107">
        <v>-3.1501596935839111</v>
      </c>
      <c r="D107">
        <v>25.676346951503199</v>
      </c>
      <c r="E107">
        <v>49.042549848027157</v>
      </c>
      <c r="F107">
        <v>2.9547764948761803</v>
      </c>
      <c r="G107">
        <v>5.1903881297304624</v>
      </c>
      <c r="H107">
        <v>9.3747589504218247</v>
      </c>
      <c r="I107">
        <v>7.3963998057952853</v>
      </c>
    </row>
    <row r="108" spans="1:9" x14ac:dyDescent="0.35">
      <c r="A108">
        <f t="shared" si="1"/>
        <v>2080</v>
      </c>
      <c r="B108">
        <v>1.761113066235785</v>
      </c>
      <c r="C108">
        <v>-2.248264342362682</v>
      </c>
      <c r="D108">
        <v>24.727166593338588</v>
      </c>
      <c r="E108">
        <v>48.793010465405835</v>
      </c>
      <c r="F108">
        <v>2.9155635036670327</v>
      </c>
      <c r="G108">
        <v>5.284202927201588</v>
      </c>
      <c r="H108">
        <v>9.5060832059458331</v>
      </c>
      <c r="I108">
        <v>7.4572061854137504</v>
      </c>
    </row>
    <row r="109" spans="1:9" x14ac:dyDescent="0.35">
      <c r="A109">
        <f t="shared" si="1"/>
        <v>2100</v>
      </c>
      <c r="B109">
        <v>1.9870148408932036</v>
      </c>
      <c r="C109">
        <v>-2.4132571831916962</v>
      </c>
      <c r="D109">
        <v>24.513425041654461</v>
      </c>
      <c r="E109">
        <v>48.826234763446109</v>
      </c>
      <c r="F109">
        <v>3.0413694286370045</v>
      </c>
      <c r="G109">
        <v>4.3714927963531514</v>
      </c>
      <c r="H109">
        <v>9.7855915688011113</v>
      </c>
      <c r="I109">
        <v>7.3230260544268209</v>
      </c>
    </row>
    <row r="110" spans="1:9" x14ac:dyDescent="0.35">
      <c r="A110">
        <f t="shared" si="1"/>
        <v>2120</v>
      </c>
      <c r="B110">
        <v>2.1952171687124009</v>
      </c>
      <c r="C110">
        <v>-1.8927681072882614</v>
      </c>
      <c r="D110">
        <v>24.096609845780037</v>
      </c>
      <c r="E110">
        <v>49.990762613235653</v>
      </c>
      <c r="F110">
        <v>2.9173942623405571</v>
      </c>
      <c r="G110">
        <v>4.8457036759964325</v>
      </c>
      <c r="H110">
        <v>9.7519989267847311</v>
      </c>
      <c r="I110">
        <v>7.503151317876541</v>
      </c>
    </row>
    <row r="111" spans="1:9" x14ac:dyDescent="0.35">
      <c r="A111">
        <f t="shared" si="1"/>
        <v>2140</v>
      </c>
      <c r="B111">
        <v>1.8935559225527476</v>
      </c>
      <c r="C111">
        <v>-1.8817888399534612</v>
      </c>
      <c r="D111">
        <v>23.719085763222985</v>
      </c>
      <c r="E111">
        <v>49.159947036726926</v>
      </c>
      <c r="F111">
        <v>2.901564888785138</v>
      </c>
      <c r="G111">
        <v>5.0759778672189322</v>
      </c>
      <c r="H111">
        <v>9.5124732751180989</v>
      </c>
      <c r="I111">
        <v>7.5602973371517042</v>
      </c>
    </row>
    <row r="112" spans="1:9" x14ac:dyDescent="0.35">
      <c r="A112">
        <f t="shared" si="1"/>
        <v>2160</v>
      </c>
      <c r="B112">
        <v>1.4549645934927677</v>
      </c>
      <c r="C112">
        <v>-2.3065551503909361</v>
      </c>
      <c r="D112">
        <v>24.290010440804139</v>
      </c>
      <c r="E112">
        <v>49.30091958680098</v>
      </c>
      <c r="F112">
        <v>3.0303756945435607</v>
      </c>
      <c r="G112">
        <v>5.3529019127100064</v>
      </c>
      <c r="H112">
        <v>10.032595496293121</v>
      </c>
      <c r="I112">
        <v>8.0420109318319337</v>
      </c>
    </row>
    <row r="113" spans="1:9" x14ac:dyDescent="0.35">
      <c r="A113">
        <f t="shared" si="1"/>
        <v>2180</v>
      </c>
      <c r="B113">
        <v>1.8691652842921482</v>
      </c>
      <c r="C113">
        <v>-2.5428923250024957</v>
      </c>
      <c r="D113">
        <v>23.133263359400001</v>
      </c>
      <c r="E113">
        <v>48.596425868452791</v>
      </c>
      <c r="F113">
        <v>2.82337269712237</v>
      </c>
      <c r="G113">
        <v>5.2879285492148513</v>
      </c>
      <c r="H113">
        <v>10.380920263758124</v>
      </c>
      <c r="I113">
        <v>8.0181797529547207</v>
      </c>
    </row>
    <row r="114" spans="1:9" x14ac:dyDescent="0.35">
      <c r="A114">
        <f t="shared" si="1"/>
        <v>2200</v>
      </c>
      <c r="B114">
        <v>2.7389813831459109</v>
      </c>
      <c r="C114">
        <v>-2.0742956991486459</v>
      </c>
      <c r="D114">
        <v>22.450186272588414</v>
      </c>
      <c r="E114">
        <v>48.536270947731168</v>
      </c>
      <c r="F114">
        <v>2.372978821707294</v>
      </c>
      <c r="G114">
        <v>5.0354956726331261</v>
      </c>
      <c r="H114">
        <v>10.177146843606433</v>
      </c>
      <c r="I114">
        <v>7.9521261207159286</v>
      </c>
    </row>
    <row r="115" spans="1:9" x14ac:dyDescent="0.35">
      <c r="A115">
        <f t="shared" si="1"/>
        <v>2220</v>
      </c>
      <c r="B115">
        <v>2.0200437561955336</v>
      </c>
      <c r="C115">
        <v>-1.8108858747191507</v>
      </c>
      <c r="D115">
        <v>22.463121599533515</v>
      </c>
      <c r="E115">
        <v>49.702232122627436</v>
      </c>
      <c r="F115">
        <v>3.1631126762292032</v>
      </c>
      <c r="G115">
        <v>4.7273200241345839</v>
      </c>
      <c r="H115">
        <v>10.237414393996758</v>
      </c>
      <c r="I115">
        <v>8.158958695178006</v>
      </c>
    </row>
    <row r="116" spans="1:9" x14ac:dyDescent="0.35">
      <c r="A116">
        <f t="shared" si="1"/>
        <v>2240</v>
      </c>
      <c r="B116">
        <v>0.79736912511684388</v>
      </c>
      <c r="C116">
        <v>-2.233347477337194</v>
      </c>
      <c r="D116">
        <v>22.022356819963026</v>
      </c>
      <c r="E116">
        <v>49.139943955451564</v>
      </c>
      <c r="F116">
        <v>2.7694833458470454</v>
      </c>
      <c r="G116">
        <v>5.2889848169446863</v>
      </c>
      <c r="H116">
        <v>10.359376351812461</v>
      </c>
      <c r="I116">
        <v>9.2049254689354907</v>
      </c>
    </row>
    <row r="117" spans="1:9" x14ac:dyDescent="0.35">
      <c r="A117">
        <f t="shared" si="1"/>
        <v>2260</v>
      </c>
      <c r="B117">
        <v>1.6763894920862465</v>
      </c>
      <c r="C117">
        <v>-2.0553980988271823</v>
      </c>
      <c r="D117">
        <v>22.338001334223005</v>
      </c>
      <c r="E117">
        <v>49.149169971370405</v>
      </c>
      <c r="F117">
        <v>2.5850293354744358</v>
      </c>
      <c r="G117">
        <v>5.3608633658788314</v>
      </c>
      <c r="H117">
        <v>9.5465628254418231</v>
      </c>
      <c r="I117">
        <v>8.8346655754618553</v>
      </c>
    </row>
    <row r="118" spans="1:9" x14ac:dyDescent="0.35">
      <c r="A118">
        <f t="shared" si="1"/>
        <v>2280</v>
      </c>
      <c r="B118">
        <v>1.9756142582538232</v>
      </c>
      <c r="C118">
        <v>-1.4187294341469665</v>
      </c>
      <c r="D118">
        <v>21.665725041967679</v>
      </c>
      <c r="E118">
        <v>48.788127209115842</v>
      </c>
      <c r="F118">
        <v>2.4688171288339094</v>
      </c>
      <c r="G118">
        <v>5.2506926609483884</v>
      </c>
      <c r="H118">
        <v>10.214395056327472</v>
      </c>
      <c r="I118">
        <v>8.9920629038629336</v>
      </c>
    </row>
    <row r="119" spans="1:9" x14ac:dyDescent="0.35">
      <c r="A119">
        <f t="shared" si="1"/>
        <v>2300</v>
      </c>
      <c r="B119">
        <v>1.262262261638645</v>
      </c>
      <c r="C119">
        <v>-2.3579587989983115</v>
      </c>
      <c r="D119">
        <v>21.843695231797184</v>
      </c>
      <c r="E119">
        <v>49.451652835880552</v>
      </c>
      <c r="F119">
        <v>3.0881598568554134</v>
      </c>
      <c r="G119">
        <v>5.4672812555819466</v>
      </c>
      <c r="H119">
        <v>10.257117298537235</v>
      </c>
      <c r="I119">
        <v>9.1332412747847975</v>
      </c>
    </row>
    <row r="120" spans="1:9" x14ac:dyDescent="0.35">
      <c r="A120">
        <f t="shared" si="1"/>
        <v>2320</v>
      </c>
      <c r="B120">
        <v>2.380796851208955</v>
      </c>
      <c r="C120">
        <v>-1.7524323150379644</v>
      </c>
      <c r="D120">
        <v>21.824268730559343</v>
      </c>
      <c r="E120">
        <v>47.525973117619046</v>
      </c>
      <c r="F120">
        <v>3.029727669207078</v>
      </c>
      <c r="G120">
        <v>5.1741932466552347</v>
      </c>
      <c r="H120">
        <v>10.166079214760764</v>
      </c>
      <c r="I120">
        <v>8.5733169150574184</v>
      </c>
    </row>
    <row r="121" spans="1:9" x14ac:dyDescent="0.35">
      <c r="A121">
        <f t="shared" si="1"/>
        <v>2340</v>
      </c>
      <c r="B121">
        <v>1.8626889262678283</v>
      </c>
      <c r="C121">
        <v>-2.0304152049331265</v>
      </c>
      <c r="D121">
        <v>21.169497339485197</v>
      </c>
      <c r="E121">
        <v>47.862036795407434</v>
      </c>
      <c r="F121">
        <v>2.9203409063396597</v>
      </c>
      <c r="G121">
        <v>4.9406316759763023</v>
      </c>
      <c r="H121">
        <v>10.081914707605071</v>
      </c>
      <c r="I121">
        <v>8.7162183049379909</v>
      </c>
    </row>
    <row r="122" spans="1:9" x14ac:dyDescent="0.35">
      <c r="A122">
        <f t="shared" si="1"/>
        <v>2360</v>
      </c>
      <c r="B122">
        <v>2.2151336973247386</v>
      </c>
      <c r="C122">
        <v>-1.8624102116632666</v>
      </c>
      <c r="D122">
        <v>20.816136128226837</v>
      </c>
      <c r="E122">
        <v>48.243309660678712</v>
      </c>
      <c r="F122">
        <v>2.4369036402654296</v>
      </c>
      <c r="G122">
        <v>5.1278626328872061</v>
      </c>
      <c r="H122">
        <v>10.16716191244673</v>
      </c>
      <c r="I122">
        <v>8.4594153896890596</v>
      </c>
    </row>
    <row r="123" spans="1:9" x14ac:dyDescent="0.35">
      <c r="A123">
        <f t="shared" si="1"/>
        <v>2380</v>
      </c>
      <c r="B123">
        <v>1.6821047628381809</v>
      </c>
      <c r="C123">
        <v>-2.2823583307888509</v>
      </c>
      <c r="D123">
        <v>19.756533833746531</v>
      </c>
      <c r="E123">
        <v>47.746302674713107</v>
      </c>
      <c r="F123">
        <v>2.795517045916617</v>
      </c>
      <c r="G123">
        <v>5.0542075241428632</v>
      </c>
      <c r="H123">
        <v>10.74486318268905</v>
      </c>
      <c r="I123">
        <v>8.8198666449074281</v>
      </c>
    </row>
    <row r="124" spans="1:9" x14ac:dyDescent="0.35">
      <c r="A124">
        <f t="shared" si="1"/>
        <v>2400</v>
      </c>
      <c r="B124">
        <v>1.7624592517887956</v>
      </c>
      <c r="C124">
        <v>-2.1235554882158221</v>
      </c>
      <c r="D124">
        <v>18.846815591736938</v>
      </c>
      <c r="E124">
        <v>48.800368895970408</v>
      </c>
      <c r="F124">
        <v>2.6732260168954713</v>
      </c>
      <c r="G124">
        <v>5.186687819522108</v>
      </c>
      <c r="H124">
        <v>10.268532106313209</v>
      </c>
      <c r="I124">
        <v>8.653545966430519</v>
      </c>
    </row>
    <row r="125" spans="1:9" x14ac:dyDescent="0.35">
      <c r="A125">
        <f t="shared" si="1"/>
        <v>2420</v>
      </c>
      <c r="B125">
        <v>1.6274060241500603</v>
      </c>
      <c r="C125">
        <v>-2.613087257713846</v>
      </c>
      <c r="D125">
        <v>18.621272279149267</v>
      </c>
      <c r="E125">
        <v>49.631203297629057</v>
      </c>
      <c r="F125">
        <v>2.8480407771870446</v>
      </c>
      <c r="G125">
        <v>5.0792774643940266</v>
      </c>
      <c r="H125">
        <v>10.298506285484208</v>
      </c>
      <c r="I125">
        <v>8.233509057100159</v>
      </c>
    </row>
    <row r="126" spans="1:9" x14ac:dyDescent="0.35">
      <c r="A126">
        <f t="shared" si="1"/>
        <v>2440</v>
      </c>
      <c r="B126">
        <v>2.0330101627646058</v>
      </c>
      <c r="C126">
        <v>-2.9361576265157159</v>
      </c>
      <c r="D126">
        <v>18.185884048202581</v>
      </c>
      <c r="E126">
        <v>48.103536186756791</v>
      </c>
      <c r="F126">
        <v>2.9814418733459189</v>
      </c>
      <c r="G126">
        <v>5.0287748261454324</v>
      </c>
      <c r="H126">
        <v>10.16908969136462</v>
      </c>
      <c r="I126">
        <v>8.3239471720901719</v>
      </c>
    </row>
    <row r="127" spans="1:9" x14ac:dyDescent="0.35">
      <c r="A127">
        <f t="shared" si="1"/>
        <v>2460</v>
      </c>
      <c r="B127">
        <v>1.9611293486375898</v>
      </c>
      <c r="C127">
        <v>-2.5182280409265605</v>
      </c>
      <c r="D127">
        <v>17.520130766172048</v>
      </c>
      <c r="E127">
        <v>48.525625914453379</v>
      </c>
      <c r="F127">
        <v>2.7963483411711589</v>
      </c>
      <c r="G127">
        <v>5.1405335805268608</v>
      </c>
      <c r="H127">
        <v>9.9218919332348197</v>
      </c>
      <c r="I127">
        <v>8.7833973665409601</v>
      </c>
    </row>
    <row r="128" spans="1:9" x14ac:dyDescent="0.35">
      <c r="A128">
        <f t="shared" si="1"/>
        <v>2480</v>
      </c>
      <c r="B128">
        <v>1.1536974202605481</v>
      </c>
      <c r="C128">
        <v>-2.3132287669075691</v>
      </c>
      <c r="D128">
        <v>17.677218980667266</v>
      </c>
      <c r="E128">
        <v>48.503898100431776</v>
      </c>
      <c r="F128">
        <v>3.0812021183167584</v>
      </c>
      <c r="G128">
        <v>4.691335532671677</v>
      </c>
      <c r="H128">
        <v>10.189157488072619</v>
      </c>
      <c r="I128">
        <v>8.4527220952486477</v>
      </c>
    </row>
    <row r="129" spans="1:9" x14ac:dyDescent="0.35">
      <c r="A129">
        <f t="shared" si="1"/>
        <v>2500</v>
      </c>
      <c r="B129">
        <v>1.1313679340832865</v>
      </c>
      <c r="C129">
        <v>-2.1725046268556958</v>
      </c>
      <c r="D129">
        <v>17.618467956614843</v>
      </c>
      <c r="E129">
        <v>48.982076828925578</v>
      </c>
      <c r="F129">
        <v>2.9858389180574618</v>
      </c>
      <c r="G129">
        <v>4.6945587949119014</v>
      </c>
      <c r="H129">
        <v>9.7517898469351998</v>
      </c>
      <c r="I129">
        <v>8.6746713941561442</v>
      </c>
    </row>
    <row r="130" spans="1:9" x14ac:dyDescent="0.35">
      <c r="A130">
        <f t="shared" si="1"/>
        <v>2520</v>
      </c>
      <c r="B130">
        <v>0.74355200591401627</v>
      </c>
      <c r="C130">
        <v>-2.096665049461774</v>
      </c>
      <c r="D130">
        <v>17.296364902795379</v>
      </c>
      <c r="E130">
        <v>48.935809746270252</v>
      </c>
      <c r="F130">
        <v>2.6044675692448203</v>
      </c>
      <c r="G130">
        <v>5.1357416275107415</v>
      </c>
      <c r="H130">
        <v>10.41380843611482</v>
      </c>
      <c r="I130">
        <v>8.9501991209339025</v>
      </c>
    </row>
    <row r="131" spans="1:9" x14ac:dyDescent="0.35">
      <c r="A131">
        <f t="shared" si="1"/>
        <v>2540</v>
      </c>
      <c r="B131">
        <v>0.50992981926435288</v>
      </c>
      <c r="C131">
        <v>-2.6436165320524005</v>
      </c>
      <c r="D131">
        <v>16.660147422036772</v>
      </c>
      <c r="E131">
        <v>48.397138478777137</v>
      </c>
      <c r="F131">
        <v>2.8798688506012571</v>
      </c>
      <c r="G131">
        <v>4.6336007758396303</v>
      </c>
      <c r="H131">
        <v>9.881087746990886</v>
      </c>
      <c r="I131">
        <v>8.6577494056261628</v>
      </c>
    </row>
    <row r="132" spans="1:9" x14ac:dyDescent="0.35">
      <c r="A132">
        <f t="shared" si="1"/>
        <v>2560</v>
      </c>
      <c r="B132">
        <v>1.0814660475018574</v>
      </c>
      <c r="C132">
        <v>-2.7723045197948113</v>
      </c>
      <c r="D132">
        <v>17.172331691163869</v>
      </c>
      <c r="E132">
        <v>49.064556841033415</v>
      </c>
      <c r="F132">
        <v>3.3073140072388787</v>
      </c>
      <c r="G132">
        <v>4.7525117731110944</v>
      </c>
      <c r="H132">
        <v>10.112508896547867</v>
      </c>
      <c r="I132">
        <v>8.9552164103953</v>
      </c>
    </row>
    <row r="133" spans="1:9" x14ac:dyDescent="0.35">
      <c r="A133">
        <f t="shared" si="1"/>
        <v>2580</v>
      </c>
      <c r="B133">
        <v>-4.3758238509254407E-2</v>
      </c>
      <c r="C133">
        <v>-3.2917507576522369</v>
      </c>
      <c r="D133">
        <v>16.919568672387669</v>
      </c>
      <c r="E133">
        <v>48.94207019940734</v>
      </c>
      <c r="F133">
        <v>3.1205138778129911</v>
      </c>
      <c r="G133">
        <v>5.2595583290115453</v>
      </c>
      <c r="H133">
        <v>9.6030578939964766</v>
      </c>
      <c r="I133">
        <v>8.9301771818123452</v>
      </c>
    </row>
    <row r="134" spans="1:9" x14ac:dyDescent="0.35">
      <c r="A134">
        <f t="shared" ref="A134:A184" si="2">A133+20</f>
        <v>2600</v>
      </c>
      <c r="B134">
        <v>0.38925683220324098</v>
      </c>
      <c r="C134">
        <v>-2.7178916567853362</v>
      </c>
      <c r="D134">
        <v>16.735292321233857</v>
      </c>
      <c r="E134">
        <v>48.568213592121879</v>
      </c>
      <c r="F134">
        <v>2.5717826975222571</v>
      </c>
      <c r="G134">
        <v>5.2430795266336547</v>
      </c>
      <c r="H134">
        <v>9.7974040657329375</v>
      </c>
      <c r="I134">
        <v>8.8409447238292351</v>
      </c>
    </row>
    <row r="135" spans="1:9" x14ac:dyDescent="0.35">
      <c r="A135">
        <f t="shared" si="2"/>
        <v>2620</v>
      </c>
      <c r="B135">
        <v>0.43009068551138385</v>
      </c>
      <c r="C135">
        <v>-2.2321291398398615</v>
      </c>
      <c r="D135">
        <v>17.27788604511688</v>
      </c>
      <c r="E135">
        <v>48.478816900106075</v>
      </c>
      <c r="F135">
        <v>2.7044021883250071</v>
      </c>
      <c r="G135">
        <v>4.7804395205812034</v>
      </c>
      <c r="H135">
        <v>9.9994576745383217</v>
      </c>
      <c r="I135">
        <v>8.5929172909624736</v>
      </c>
    </row>
    <row r="136" spans="1:9" x14ac:dyDescent="0.35">
      <c r="A136">
        <f t="shared" si="2"/>
        <v>2640</v>
      </c>
      <c r="B136">
        <v>0.11136991248542483</v>
      </c>
      <c r="C136">
        <v>-3.1228550131711299</v>
      </c>
      <c r="D136">
        <v>19.464707633375347</v>
      </c>
      <c r="E136">
        <v>47.420470176976586</v>
      </c>
      <c r="F136">
        <v>2.7707309170824539</v>
      </c>
      <c r="G136">
        <v>5.0675694731161611</v>
      </c>
      <c r="H136">
        <v>11.381781478313684</v>
      </c>
      <c r="I136">
        <v>8.5725922523626821</v>
      </c>
    </row>
    <row r="137" spans="1:9" x14ac:dyDescent="0.35">
      <c r="A137">
        <f t="shared" si="2"/>
        <v>2660</v>
      </c>
      <c r="B137">
        <v>-0.26581438950742864</v>
      </c>
      <c r="C137">
        <v>-2.5332976572236485</v>
      </c>
      <c r="D137">
        <v>16.244820183402076</v>
      </c>
      <c r="E137">
        <v>47.580428517576195</v>
      </c>
      <c r="F137">
        <v>2.4093758373780463</v>
      </c>
      <c r="G137">
        <v>5.0895775932567222</v>
      </c>
      <c r="H137">
        <v>9.6487439750624695</v>
      </c>
      <c r="I137">
        <v>8.2889208888926937</v>
      </c>
    </row>
    <row r="138" spans="1:9" x14ac:dyDescent="0.35">
      <c r="A138">
        <f t="shared" si="2"/>
        <v>2680</v>
      </c>
      <c r="B138">
        <v>-0.48363736270489471</v>
      </c>
      <c r="C138">
        <v>-3.1956412322537395</v>
      </c>
      <c r="D138">
        <v>16.672466680393434</v>
      </c>
      <c r="E138">
        <v>48.20259858536388</v>
      </c>
      <c r="F138">
        <v>2.7346768397992891</v>
      </c>
      <c r="G138">
        <v>5.0172575379193747</v>
      </c>
      <c r="H138">
        <v>9.6668955196780857</v>
      </c>
      <c r="I138">
        <v>8.515328252425407</v>
      </c>
    </row>
    <row r="139" spans="1:9" x14ac:dyDescent="0.35">
      <c r="A139">
        <f t="shared" si="2"/>
        <v>2700</v>
      </c>
      <c r="B139">
        <v>-0.43058351882411161</v>
      </c>
      <c r="C139">
        <v>-2.9429703902069706</v>
      </c>
      <c r="D139">
        <v>16.676234479778127</v>
      </c>
      <c r="E139">
        <v>48.287256241402687</v>
      </c>
      <c r="F139">
        <v>2.7734767803302249</v>
      </c>
      <c r="G139">
        <v>5.1616743358719868</v>
      </c>
      <c r="H139">
        <v>9.8958726278352511</v>
      </c>
      <c r="I139">
        <v>8.894311922392653</v>
      </c>
    </row>
    <row r="140" spans="1:9" x14ac:dyDescent="0.35">
      <c r="A140">
        <f t="shared" si="2"/>
        <v>2720</v>
      </c>
      <c r="B140">
        <v>0.59346705632539831</v>
      </c>
      <c r="C140">
        <v>-2.101317442093126</v>
      </c>
      <c r="D140">
        <v>16.032892801619742</v>
      </c>
      <c r="E140">
        <v>47.340280140970201</v>
      </c>
      <c r="F140">
        <v>2.1955587087295521</v>
      </c>
      <c r="G140">
        <v>5.4134537614429483</v>
      </c>
      <c r="H140">
        <v>10.914395253974321</v>
      </c>
      <c r="I140">
        <v>8.9487764479858445</v>
      </c>
    </row>
    <row r="141" spans="1:9" x14ac:dyDescent="0.35">
      <c r="A141">
        <f t="shared" si="2"/>
        <v>2740</v>
      </c>
      <c r="B141">
        <v>-1.6239735741998679E-2</v>
      </c>
      <c r="C141">
        <v>-2.1812056761894878</v>
      </c>
      <c r="D141">
        <v>15.533742817612815</v>
      </c>
      <c r="E141">
        <v>48.871741880708591</v>
      </c>
      <c r="F141">
        <v>2.7204766905973901</v>
      </c>
      <c r="G141">
        <v>5.1487221198938258</v>
      </c>
      <c r="H141">
        <v>9.3721762010407978</v>
      </c>
      <c r="I141">
        <v>9.1773042141970471</v>
      </c>
    </row>
    <row r="142" spans="1:9" x14ac:dyDescent="0.35">
      <c r="A142">
        <f t="shared" si="2"/>
        <v>2760</v>
      </c>
      <c r="B142">
        <v>-0.78495722555166358</v>
      </c>
      <c r="C142">
        <v>-2.1837660156648466</v>
      </c>
      <c r="D142">
        <v>15.369095934154316</v>
      </c>
      <c r="E142">
        <v>48.180701021025293</v>
      </c>
      <c r="F142">
        <v>2.5749320766600921</v>
      </c>
      <c r="G142">
        <v>4.7764166531152954</v>
      </c>
      <c r="H142">
        <v>9.4806305849904273</v>
      </c>
      <c r="I142">
        <v>9.2962201705349869</v>
      </c>
    </row>
    <row r="143" spans="1:9" x14ac:dyDescent="0.35">
      <c r="A143">
        <f t="shared" si="2"/>
        <v>2780</v>
      </c>
      <c r="B143">
        <v>-1.0092744410840897</v>
      </c>
      <c r="C143">
        <v>-2.9564342122157625</v>
      </c>
      <c r="D143">
        <v>15.448251856983612</v>
      </c>
      <c r="E143">
        <v>48.170862603940726</v>
      </c>
      <c r="F143">
        <v>2.4410249487635434</v>
      </c>
      <c r="G143">
        <v>4.8160262350705629</v>
      </c>
      <c r="H143">
        <v>9.4701304501608625</v>
      </c>
      <c r="I143">
        <v>9.5913332300622685</v>
      </c>
    </row>
    <row r="144" spans="1:9" x14ac:dyDescent="0.35">
      <c r="A144">
        <f t="shared" si="2"/>
        <v>2800</v>
      </c>
      <c r="B144">
        <v>-0.29632337546088883</v>
      </c>
      <c r="C144">
        <v>-2.8057888790839711</v>
      </c>
      <c r="D144">
        <v>15.68510119714044</v>
      </c>
      <c r="E144">
        <v>47.434089248820491</v>
      </c>
      <c r="F144">
        <v>2.7623970835929188</v>
      </c>
      <c r="G144">
        <v>5.4358197787088605</v>
      </c>
      <c r="H144">
        <v>10.011504034850766</v>
      </c>
      <c r="I144">
        <v>9.6108608818972421</v>
      </c>
    </row>
    <row r="145" spans="1:9" x14ac:dyDescent="0.35">
      <c r="A145">
        <f t="shared" si="2"/>
        <v>2820</v>
      </c>
      <c r="B145">
        <v>-0.55989074343657175</v>
      </c>
      <c r="C145">
        <v>-2.044262606739383</v>
      </c>
      <c r="D145">
        <v>14.975802333933823</v>
      </c>
      <c r="E145">
        <v>48.099107428378311</v>
      </c>
      <c r="F145">
        <v>2.4308393263722738</v>
      </c>
      <c r="G145">
        <v>4.7192426010661208</v>
      </c>
      <c r="H145">
        <v>9.7127190210750918</v>
      </c>
      <c r="I145">
        <v>9.8813943265288593</v>
      </c>
    </row>
    <row r="146" spans="1:9" x14ac:dyDescent="0.35">
      <c r="A146">
        <f t="shared" si="2"/>
        <v>2840</v>
      </c>
      <c r="B146">
        <v>-0.15468438480130084</v>
      </c>
      <c r="C146">
        <v>-2.8188259793143984</v>
      </c>
      <c r="D146">
        <v>15.068358896521485</v>
      </c>
      <c r="E146">
        <v>47.165550953336037</v>
      </c>
      <c r="F146">
        <v>2.1573697696144625</v>
      </c>
      <c r="G146">
        <v>5.6400290163252969</v>
      </c>
      <c r="H146">
        <v>9.4803021717108535</v>
      </c>
      <c r="I146">
        <v>9.6339348481285896</v>
      </c>
    </row>
    <row r="147" spans="1:9" x14ac:dyDescent="0.35">
      <c r="A147">
        <f t="shared" si="2"/>
        <v>2860</v>
      </c>
      <c r="B147">
        <v>-0.12500628555106427</v>
      </c>
      <c r="C147">
        <v>-2.9120007481262986</v>
      </c>
      <c r="D147">
        <v>14.669707840606431</v>
      </c>
      <c r="E147">
        <v>47.739246432736749</v>
      </c>
      <c r="F147">
        <v>2.0359174844988233</v>
      </c>
      <c r="G147">
        <v>4.8779757394266792</v>
      </c>
      <c r="H147">
        <v>9.8239418925077757</v>
      </c>
      <c r="I147">
        <v>9.5379802738840613</v>
      </c>
    </row>
    <row r="148" spans="1:9" x14ac:dyDescent="0.35">
      <c r="A148">
        <f t="shared" si="2"/>
        <v>2880</v>
      </c>
      <c r="B148">
        <v>-0.62411344827185711</v>
      </c>
      <c r="C148">
        <v>-3.566490434876175</v>
      </c>
      <c r="D148">
        <v>15.243319890905529</v>
      </c>
      <c r="E148">
        <v>47.649646609888826</v>
      </c>
      <c r="F148">
        <v>2.6543624231356961</v>
      </c>
      <c r="G148">
        <v>5.2961424919272062</v>
      </c>
      <c r="H148">
        <v>9.6952152553160929</v>
      </c>
      <c r="I148">
        <v>9.3505739585649206</v>
      </c>
    </row>
    <row r="149" spans="1:9" x14ac:dyDescent="0.35">
      <c r="A149">
        <f t="shared" si="2"/>
        <v>2900</v>
      </c>
      <c r="B149">
        <v>-0.10498918943902195</v>
      </c>
      <c r="C149">
        <v>-3.1954035757717234</v>
      </c>
      <c r="D149">
        <v>15.330220815852829</v>
      </c>
      <c r="E149">
        <v>47.27460623204086</v>
      </c>
      <c r="F149">
        <v>2.1680427010107817</v>
      </c>
      <c r="G149">
        <v>5.3523237103812544</v>
      </c>
      <c r="H149">
        <v>10.096445203290644</v>
      </c>
      <c r="I149">
        <v>9.5289797289671139</v>
      </c>
    </row>
    <row r="150" spans="1:9" x14ac:dyDescent="0.35">
      <c r="A150">
        <f t="shared" si="2"/>
        <v>2920</v>
      </c>
      <c r="B150">
        <v>-1.4197224573327865</v>
      </c>
      <c r="C150">
        <v>-4.4490294729143924</v>
      </c>
      <c r="D150">
        <v>14.527451608926421</v>
      </c>
      <c r="E150">
        <v>46.668409698443995</v>
      </c>
      <c r="F150">
        <v>1.4957973597361316</v>
      </c>
      <c r="G150">
        <v>5.5549799082410543</v>
      </c>
      <c r="H150">
        <v>9.845734956480559</v>
      </c>
      <c r="I150">
        <v>9.5283455343635772</v>
      </c>
    </row>
    <row r="151" spans="1:9" x14ac:dyDescent="0.35">
      <c r="A151">
        <f t="shared" si="2"/>
        <v>2940</v>
      </c>
      <c r="B151">
        <v>-0.66131683764035176</v>
      </c>
      <c r="C151">
        <v>-3.8471130699781582</v>
      </c>
      <c r="D151">
        <v>15.289526718139218</v>
      </c>
      <c r="E151">
        <v>46.925870959512793</v>
      </c>
      <c r="F151">
        <v>1.6142509202190918</v>
      </c>
      <c r="G151">
        <v>5.2131242367717032</v>
      </c>
      <c r="H151">
        <v>9.8134655525016932</v>
      </c>
      <c r="I151">
        <v>9.4350928679112371</v>
      </c>
    </row>
    <row r="152" spans="1:9" x14ac:dyDescent="0.35">
      <c r="A152">
        <f t="shared" si="2"/>
        <v>2960</v>
      </c>
      <c r="B152">
        <v>-1.360599417011181</v>
      </c>
      <c r="C152">
        <v>-4.1167883120988371</v>
      </c>
      <c r="D152">
        <v>15.320274886788303</v>
      </c>
      <c r="E152">
        <v>48.044354434199576</v>
      </c>
      <c r="F152">
        <v>1.4927878020305152</v>
      </c>
      <c r="G152">
        <v>4.908399305821086</v>
      </c>
      <c r="H152">
        <v>9.2271392390655969</v>
      </c>
      <c r="I152">
        <v>9.6440190258645622</v>
      </c>
    </row>
    <row r="153" spans="1:9" x14ac:dyDescent="0.35">
      <c r="A153">
        <f t="shared" si="2"/>
        <v>2980</v>
      </c>
      <c r="B153">
        <v>-0.74999003333842595</v>
      </c>
      <c r="C153">
        <v>-3.5346304739273862</v>
      </c>
      <c r="D153">
        <v>14.601775564549303</v>
      </c>
      <c r="E153">
        <v>46.508689884403168</v>
      </c>
      <c r="F153">
        <v>1.5265745854119523</v>
      </c>
      <c r="G153">
        <v>5.5627209203662691</v>
      </c>
      <c r="H153">
        <v>9.2545219506661738</v>
      </c>
      <c r="I153">
        <v>9.2569139250068613</v>
      </c>
    </row>
    <row r="154" spans="1:9" x14ac:dyDescent="0.35">
      <c r="A154">
        <f t="shared" si="2"/>
        <v>3000</v>
      </c>
      <c r="B154">
        <v>-1.5597525030930679</v>
      </c>
      <c r="C154">
        <v>-2.7205087504309362</v>
      </c>
      <c r="D154">
        <v>14.088544661836798</v>
      </c>
      <c r="E154">
        <v>46.178065305977775</v>
      </c>
      <c r="F154">
        <v>1.3469453148508763</v>
      </c>
      <c r="G154">
        <v>5.1785527170309553</v>
      </c>
      <c r="H154">
        <v>9.4472068436580052</v>
      </c>
      <c r="I154">
        <v>9.0708871054082074</v>
      </c>
    </row>
    <row r="155" spans="1:9" x14ac:dyDescent="0.35">
      <c r="A155">
        <f t="shared" si="2"/>
        <v>3020</v>
      </c>
      <c r="B155">
        <v>-1.0797761796123517</v>
      </c>
      <c r="C155">
        <v>-3.0930472121583161</v>
      </c>
      <c r="D155">
        <v>15.143322150054725</v>
      </c>
      <c r="E155">
        <v>46.879706886087327</v>
      </c>
      <c r="F155">
        <v>2.0461313644991614</v>
      </c>
      <c r="G155">
        <v>5.5600410162026783</v>
      </c>
      <c r="H155">
        <v>8.8508879717851343</v>
      </c>
      <c r="I155">
        <v>8.9970934242899627</v>
      </c>
    </row>
    <row r="156" spans="1:9" x14ac:dyDescent="0.35">
      <c r="A156">
        <f t="shared" si="2"/>
        <v>3040</v>
      </c>
      <c r="B156">
        <v>-1.411702360762553</v>
      </c>
      <c r="C156">
        <v>-3.0974781623381888</v>
      </c>
      <c r="D156">
        <v>13.94985710760464</v>
      </c>
      <c r="E156">
        <v>46.781073812355324</v>
      </c>
      <c r="F156">
        <v>1.522474294710036</v>
      </c>
      <c r="G156">
        <v>5.5926979802455268</v>
      </c>
      <c r="H156">
        <v>8.5822392174581346</v>
      </c>
      <c r="I156">
        <v>9.1047807595151227</v>
      </c>
    </row>
    <row r="157" spans="1:9" x14ac:dyDescent="0.35">
      <c r="A157">
        <f t="shared" si="2"/>
        <v>3060</v>
      </c>
      <c r="B157">
        <v>-1.6358018731329504</v>
      </c>
      <c r="C157">
        <v>-2.9386337846292632</v>
      </c>
      <c r="D157">
        <v>14.068755890547555</v>
      </c>
      <c r="E157">
        <v>46.313933403548084</v>
      </c>
      <c r="F157">
        <v>1.6918326569200755</v>
      </c>
      <c r="G157">
        <v>5.614382935698738</v>
      </c>
      <c r="H157">
        <v>8.4630992177178008</v>
      </c>
      <c r="I157">
        <v>9.2883687477048458</v>
      </c>
    </row>
    <row r="158" spans="1:9" x14ac:dyDescent="0.35">
      <c r="A158">
        <f t="shared" si="2"/>
        <v>3080</v>
      </c>
      <c r="B158">
        <v>-2.7945127222555977</v>
      </c>
      <c r="C158">
        <v>-2.8728159899502121</v>
      </c>
      <c r="D158">
        <v>14.347337679114412</v>
      </c>
      <c r="E158">
        <v>45.984734826522775</v>
      </c>
      <c r="F158">
        <v>1.7480196991750629</v>
      </c>
      <c r="G158">
        <v>5.8555882812029498</v>
      </c>
      <c r="H158">
        <v>8.5440632598534627</v>
      </c>
      <c r="I158">
        <v>8.814587260620689</v>
      </c>
    </row>
    <row r="159" spans="1:9" x14ac:dyDescent="0.35">
      <c r="A159">
        <f t="shared" si="2"/>
        <v>3100</v>
      </c>
      <c r="B159">
        <v>-2.9801153639480651</v>
      </c>
      <c r="C159">
        <v>-2.4828304655670723</v>
      </c>
      <c r="D159">
        <v>13.687545720418388</v>
      </c>
      <c r="E159">
        <v>46.225250762196467</v>
      </c>
      <c r="F159">
        <v>1.5252099242028128</v>
      </c>
      <c r="G159">
        <v>6.0603736508397983</v>
      </c>
      <c r="H159">
        <v>8.4076866165618718</v>
      </c>
      <c r="I159">
        <v>8.9243504202950383</v>
      </c>
    </row>
    <row r="160" spans="1:9" x14ac:dyDescent="0.35">
      <c r="A160">
        <f t="shared" si="2"/>
        <v>3120</v>
      </c>
      <c r="B160">
        <v>-2.3608450865126853</v>
      </c>
      <c r="C160">
        <v>-3.263930155149994</v>
      </c>
      <c r="D160">
        <v>14.437638965018298</v>
      </c>
      <c r="E160">
        <v>46.004775147449415</v>
      </c>
      <c r="F160">
        <v>1.9834913539517107</v>
      </c>
      <c r="G160">
        <v>6.0389807723635602</v>
      </c>
      <c r="H160">
        <v>8.7716545562456556</v>
      </c>
      <c r="I160">
        <v>8.7983474845384162</v>
      </c>
    </row>
    <row r="161" spans="1:9" x14ac:dyDescent="0.35">
      <c r="A161">
        <f t="shared" si="2"/>
        <v>3140</v>
      </c>
      <c r="B161">
        <v>-2.0247053269494821</v>
      </c>
      <c r="C161">
        <v>-2.2648691762539284</v>
      </c>
      <c r="D161">
        <v>14.423984427631485</v>
      </c>
      <c r="E161">
        <v>45.529226953457808</v>
      </c>
      <c r="F161">
        <v>1.7154564649859536</v>
      </c>
      <c r="G161">
        <v>5.9655370460557551</v>
      </c>
      <c r="H161">
        <v>8.4376246599213438</v>
      </c>
      <c r="I161">
        <v>8.4127931011097843</v>
      </c>
    </row>
    <row r="162" spans="1:9" x14ac:dyDescent="0.35">
      <c r="A162">
        <f t="shared" si="2"/>
        <v>3160</v>
      </c>
      <c r="B162">
        <v>-1.3965264608080308</v>
      </c>
      <c r="C162">
        <v>-2.0915479863331043</v>
      </c>
      <c r="D162">
        <v>14.306829296585637</v>
      </c>
      <c r="E162">
        <v>46.035042442856813</v>
      </c>
      <c r="F162">
        <v>1.71998832126977</v>
      </c>
      <c r="G162">
        <v>5.8301065395148406</v>
      </c>
      <c r="H162">
        <v>8.6556645276515702</v>
      </c>
      <c r="I162">
        <v>8.7074261741753016</v>
      </c>
    </row>
    <row r="163" spans="1:9" x14ac:dyDescent="0.35">
      <c r="A163">
        <f t="shared" si="2"/>
        <v>3180</v>
      </c>
      <c r="B163">
        <v>-1.6160136216789149</v>
      </c>
      <c r="C163">
        <v>-2.3196444093433799</v>
      </c>
      <c r="D163">
        <v>11.978885991652177</v>
      </c>
      <c r="E163">
        <v>45.780104285990028</v>
      </c>
      <c r="F163">
        <v>1.790040041337716</v>
      </c>
      <c r="G163">
        <v>5.8369849908815947</v>
      </c>
      <c r="H163">
        <v>8.7966557325140311</v>
      </c>
      <c r="I163">
        <v>8.8899987547570731</v>
      </c>
    </row>
    <row r="164" spans="1:9" x14ac:dyDescent="0.35">
      <c r="A164">
        <f t="shared" si="2"/>
        <v>3200</v>
      </c>
      <c r="B164">
        <v>-1.8667848297058025</v>
      </c>
      <c r="C164">
        <v>-2.5418226205573013</v>
      </c>
      <c r="D164">
        <v>13.177056461089609</v>
      </c>
      <c r="E164">
        <v>44.961018021347286</v>
      </c>
      <c r="F164">
        <v>1.7997947459439454</v>
      </c>
      <c r="G164">
        <v>5.8729765606150091</v>
      </c>
      <c r="H164">
        <v>8.7510148600229858</v>
      </c>
      <c r="I164">
        <v>8.7969657472222949</v>
      </c>
    </row>
    <row r="165" spans="1:9" x14ac:dyDescent="0.35">
      <c r="A165">
        <f t="shared" si="2"/>
        <v>3220</v>
      </c>
      <c r="B165">
        <v>-1.5707150680885058</v>
      </c>
      <c r="C165">
        <v>-2.151065813079275</v>
      </c>
      <c r="D165">
        <v>12.512310403998347</v>
      </c>
      <c r="E165">
        <v>44.759013577349016</v>
      </c>
      <c r="F165">
        <v>1.9749309632886587</v>
      </c>
      <c r="G165">
        <v>6.0125801278943447</v>
      </c>
      <c r="H165">
        <v>8.214339665189943</v>
      </c>
      <c r="I165">
        <v>8.5455993861476696</v>
      </c>
    </row>
    <row r="166" spans="1:9" x14ac:dyDescent="0.35">
      <c r="A166">
        <f t="shared" si="2"/>
        <v>3240</v>
      </c>
      <c r="B166">
        <v>-1.5788769682775798</v>
      </c>
      <c r="C166">
        <v>-2.4312333655778096</v>
      </c>
      <c r="D166">
        <v>12.53388511657306</v>
      </c>
      <c r="E166">
        <v>44.789137979556735</v>
      </c>
      <c r="F166">
        <v>2.0334042498928211</v>
      </c>
      <c r="G166">
        <v>6.141004408408242</v>
      </c>
      <c r="H166">
        <v>8.2313001593191739</v>
      </c>
      <c r="I166">
        <v>9.0716141755038624</v>
      </c>
    </row>
    <row r="167" spans="1:9" x14ac:dyDescent="0.35">
      <c r="A167">
        <f t="shared" si="2"/>
        <v>3260</v>
      </c>
      <c r="B167">
        <v>-2.1602785221269545</v>
      </c>
      <c r="C167">
        <v>-2.2940902707112736</v>
      </c>
      <c r="D167">
        <v>12.6895217194234</v>
      </c>
      <c r="E167">
        <v>44.862442745516702</v>
      </c>
      <c r="F167">
        <v>1.8762882348682686</v>
      </c>
      <c r="G167">
        <v>5.9945638312586009</v>
      </c>
      <c r="H167">
        <v>8.2377047700181905</v>
      </c>
      <c r="I167">
        <v>9.2777049956919093</v>
      </c>
    </row>
    <row r="168" spans="1:9" x14ac:dyDescent="0.35">
      <c r="A168">
        <f t="shared" si="2"/>
        <v>3280</v>
      </c>
      <c r="B168">
        <v>-1.7026853124757655</v>
      </c>
      <c r="C168">
        <v>-1.3798994345458513</v>
      </c>
      <c r="D168">
        <v>12.745675227013553</v>
      </c>
      <c r="E168">
        <v>44.086833670856599</v>
      </c>
      <c r="F168">
        <v>2.011058576245111</v>
      </c>
      <c r="G168">
        <v>6.1861288727510217</v>
      </c>
      <c r="H168">
        <v>8.4418264865895765</v>
      </c>
      <c r="I168">
        <v>9.076633871706111</v>
      </c>
    </row>
    <row r="169" spans="1:9" x14ac:dyDescent="0.35">
      <c r="A169">
        <f t="shared" si="2"/>
        <v>3300</v>
      </c>
      <c r="B169">
        <v>-2.1295119672616645</v>
      </c>
      <c r="C169">
        <v>-2.044115054091669</v>
      </c>
      <c r="D169">
        <v>12.279153305377786</v>
      </c>
      <c r="E169">
        <v>43.286512917017269</v>
      </c>
      <c r="F169">
        <v>1.7454641563399302</v>
      </c>
      <c r="G169">
        <v>6.394352196807354</v>
      </c>
      <c r="H169">
        <v>7.893365912154148</v>
      </c>
      <c r="I169">
        <v>9.1241697045606056</v>
      </c>
    </row>
    <row r="170" spans="1:9" x14ac:dyDescent="0.35">
      <c r="A170">
        <f t="shared" si="2"/>
        <v>3320</v>
      </c>
      <c r="B170">
        <v>-2.4153013852314031</v>
      </c>
      <c r="C170">
        <v>-2.3105404471580622</v>
      </c>
      <c r="D170">
        <v>11.834509614609162</v>
      </c>
      <c r="E170">
        <v>43.133172091159551</v>
      </c>
      <c r="F170">
        <v>1.7980114701720387</v>
      </c>
      <c r="G170">
        <v>6.1274868281711861</v>
      </c>
      <c r="H170">
        <v>8.5945055267952171</v>
      </c>
      <c r="I170">
        <v>9.3501989225492572</v>
      </c>
    </row>
    <row r="171" spans="1:9" x14ac:dyDescent="0.35">
      <c r="A171">
        <f t="shared" si="2"/>
        <v>3340</v>
      </c>
      <c r="B171">
        <v>-1.6891188767031486</v>
      </c>
      <c r="C171">
        <v>-2.0650220047356038</v>
      </c>
      <c r="D171">
        <v>11.731311663692273</v>
      </c>
      <c r="E171">
        <v>42.922787271227058</v>
      </c>
      <c r="F171">
        <v>1.8049443033135577</v>
      </c>
      <c r="G171">
        <v>6.5312978942184596</v>
      </c>
      <c r="H171">
        <v>8.2984604537884561</v>
      </c>
      <c r="I171">
        <v>9.3263892771847221</v>
      </c>
    </row>
    <row r="172" spans="1:9" x14ac:dyDescent="0.35">
      <c r="A172">
        <f t="shared" si="2"/>
        <v>3360</v>
      </c>
      <c r="B172">
        <v>-2.6407229357438347</v>
      </c>
      <c r="C172">
        <v>-2.7117025994114505</v>
      </c>
      <c r="D172">
        <v>10.924014513765139</v>
      </c>
      <c r="E172">
        <v>42.526947100426767</v>
      </c>
      <c r="F172">
        <v>1.8748860603602071</v>
      </c>
      <c r="G172">
        <v>6.4639993123038666</v>
      </c>
      <c r="H172">
        <v>7.7120733164039299</v>
      </c>
      <c r="I172">
        <v>9.436492922160518</v>
      </c>
    </row>
    <row r="173" spans="1:9" x14ac:dyDescent="0.35">
      <c r="A173">
        <f t="shared" si="2"/>
        <v>3380</v>
      </c>
      <c r="B173">
        <v>-3.4788418184501935</v>
      </c>
      <c r="C173">
        <v>-2.8843918470476191</v>
      </c>
      <c r="D173">
        <v>12.033505932228895</v>
      </c>
      <c r="E173">
        <v>41.936197610219203</v>
      </c>
      <c r="F173">
        <v>2.314650053867453</v>
      </c>
      <c r="G173">
        <v>5.9560814299104416</v>
      </c>
      <c r="H173">
        <v>8.2700064166365372</v>
      </c>
      <c r="I173">
        <v>9.5653136393070444</v>
      </c>
    </row>
    <row r="174" spans="1:9" x14ac:dyDescent="0.35">
      <c r="A174">
        <f t="shared" si="2"/>
        <v>3400</v>
      </c>
      <c r="B174">
        <v>-2.6015583940127711</v>
      </c>
      <c r="C174">
        <v>-2.7075496257284293</v>
      </c>
      <c r="D174">
        <v>12.672697588750333</v>
      </c>
      <c r="E174">
        <v>42.323934129717962</v>
      </c>
      <c r="F174">
        <v>1.9466915509466847</v>
      </c>
      <c r="G174">
        <v>5.9794250850311039</v>
      </c>
      <c r="H174">
        <v>8.508120279641874</v>
      </c>
      <c r="I174">
        <v>9.6019401628004566</v>
      </c>
    </row>
    <row r="175" spans="1:9" x14ac:dyDescent="0.35">
      <c r="A175">
        <f t="shared" si="2"/>
        <v>3420</v>
      </c>
      <c r="B175">
        <v>-2.8254967955650332</v>
      </c>
      <c r="C175">
        <v>-2.5326132296704147</v>
      </c>
      <c r="D175">
        <v>11.468549072648413</v>
      </c>
      <c r="E175">
        <v>42.265134255953456</v>
      </c>
      <c r="F175">
        <v>1.940996101703806</v>
      </c>
      <c r="G175">
        <v>5.9956540025133069</v>
      </c>
      <c r="H175">
        <v>8.6347005468265063</v>
      </c>
      <c r="I175">
        <v>9.3600865644270108</v>
      </c>
    </row>
    <row r="176" spans="1:9" x14ac:dyDescent="0.35">
      <c r="A176">
        <f t="shared" si="2"/>
        <v>3440</v>
      </c>
      <c r="B176">
        <v>-2.3645792071358476</v>
      </c>
      <c r="C176">
        <v>-3.2518135249064053</v>
      </c>
      <c r="D176">
        <v>10.197191312558392</v>
      </c>
      <c r="E176">
        <v>41.40122583611317</v>
      </c>
      <c r="F176">
        <v>2.128872802649393</v>
      </c>
      <c r="G176">
        <v>5.910168229484956</v>
      </c>
      <c r="H176">
        <v>7.9630089726462776</v>
      </c>
      <c r="I176">
        <v>9.3628149774240583</v>
      </c>
    </row>
    <row r="177" spans="1:9" x14ac:dyDescent="0.35">
      <c r="A177">
        <f t="shared" si="2"/>
        <v>3460</v>
      </c>
      <c r="B177">
        <v>-1.9257898594948688</v>
      </c>
      <c r="C177">
        <v>-3.2551185887440397</v>
      </c>
      <c r="D177">
        <v>10.303615938966896</v>
      </c>
      <c r="E177">
        <v>41.220206599908423</v>
      </c>
      <c r="F177">
        <v>2.6022679242348352</v>
      </c>
      <c r="G177">
        <v>5.3284864295098258</v>
      </c>
      <c r="H177">
        <v>8.5679513042189921</v>
      </c>
      <c r="I177">
        <v>9.5752398710058788</v>
      </c>
    </row>
    <row r="178" spans="1:9" x14ac:dyDescent="0.35">
      <c r="A178">
        <f t="shared" si="2"/>
        <v>3480</v>
      </c>
      <c r="B178">
        <v>-3.0572417295285601</v>
      </c>
      <c r="C178">
        <v>-3.1823927479490641</v>
      </c>
      <c r="D178">
        <v>9.5341629358444617</v>
      </c>
      <c r="E178">
        <v>40.652576192838801</v>
      </c>
      <c r="F178">
        <v>2.3664676035699905</v>
      </c>
      <c r="G178">
        <v>5.4176987663822302</v>
      </c>
      <c r="H178">
        <v>7.9446627482735863</v>
      </c>
      <c r="I178">
        <v>9.74867764094172</v>
      </c>
    </row>
    <row r="179" spans="1:9" x14ac:dyDescent="0.35">
      <c r="A179">
        <f t="shared" si="2"/>
        <v>3500</v>
      </c>
      <c r="B179">
        <v>-2.9549386393902188</v>
      </c>
      <c r="C179">
        <v>-3.0162366553109412</v>
      </c>
      <c r="D179">
        <v>8.8032328990886626</v>
      </c>
      <c r="E179">
        <v>40.957557831265873</v>
      </c>
      <c r="F179">
        <v>2.464579873276044</v>
      </c>
      <c r="G179">
        <v>5.1440149638762183</v>
      </c>
      <c r="H179">
        <v>7.8164479082664933</v>
      </c>
      <c r="I179">
        <v>9.2469706496132034</v>
      </c>
    </row>
    <row r="180" spans="1:9" x14ac:dyDescent="0.35">
      <c r="A180">
        <f t="shared" si="2"/>
        <v>3520</v>
      </c>
      <c r="B180">
        <v>-1.9823421413636109</v>
      </c>
      <c r="C180">
        <v>-3.1550055185511012</v>
      </c>
      <c r="D180">
        <v>8.8550239475809427</v>
      </c>
      <c r="E180">
        <v>41.671733485352938</v>
      </c>
      <c r="F180">
        <v>2.1184019935719087</v>
      </c>
      <c r="G180">
        <v>5.1200076398098089</v>
      </c>
      <c r="H180">
        <v>8.6732790051908673</v>
      </c>
      <c r="I180">
        <v>9.4043703331570043</v>
      </c>
    </row>
    <row r="181" spans="1:9" x14ac:dyDescent="0.35">
      <c r="A181">
        <f t="shared" si="2"/>
        <v>3540</v>
      </c>
      <c r="B181">
        <v>-1.3782846564303697</v>
      </c>
      <c r="C181">
        <v>-3.1864142803995117</v>
      </c>
      <c r="D181">
        <v>8.4992392784948727</v>
      </c>
      <c r="E181">
        <v>41.062355522892211</v>
      </c>
      <c r="F181">
        <v>1.977767957473775</v>
      </c>
      <c r="G181">
        <v>5.2780087108323777</v>
      </c>
      <c r="H181">
        <v>8.1079771596338812</v>
      </c>
      <c r="I181">
        <v>9.6392745947995078</v>
      </c>
    </row>
    <row r="182" spans="1:9" x14ac:dyDescent="0.35">
      <c r="A182">
        <f t="shared" si="2"/>
        <v>3560</v>
      </c>
      <c r="B182">
        <v>-1.941839774536863</v>
      </c>
      <c r="C182">
        <v>-2.5794004739314769</v>
      </c>
      <c r="D182">
        <v>9.4433040098543799</v>
      </c>
      <c r="E182">
        <v>40.447952759830493</v>
      </c>
      <c r="F182">
        <v>2.1251936812250429</v>
      </c>
      <c r="G182">
        <v>5.7527026402780805</v>
      </c>
      <c r="H182">
        <v>8.5552021797687914</v>
      </c>
      <c r="I182">
        <v>9.1163083321763807</v>
      </c>
    </row>
    <row r="183" spans="1:9" x14ac:dyDescent="0.35">
      <c r="A183">
        <f t="shared" si="2"/>
        <v>3580</v>
      </c>
      <c r="B183">
        <v>-2.4312990351058539</v>
      </c>
      <c r="C183">
        <v>-3.1772541022885123</v>
      </c>
      <c r="D183">
        <v>8.525490688899044</v>
      </c>
      <c r="E183">
        <v>40.104783929408498</v>
      </c>
      <c r="F183">
        <v>2.2355433346140638</v>
      </c>
      <c r="G183">
        <v>4.7725107960271389</v>
      </c>
      <c r="H183">
        <v>8.1643279476537689</v>
      </c>
      <c r="I183">
        <v>9.3779080326177393</v>
      </c>
    </row>
    <row r="184" spans="1:9" x14ac:dyDescent="0.35">
      <c r="A184">
        <f t="shared" si="2"/>
        <v>3600</v>
      </c>
      <c r="B184">
        <v>-1.9894535013139036</v>
      </c>
      <c r="C184">
        <v>-2.6410823973891042</v>
      </c>
      <c r="D184">
        <v>8.4708465297664688</v>
      </c>
      <c r="E184">
        <v>41.972311986344984</v>
      </c>
      <c r="F184">
        <v>1.9956306952472742</v>
      </c>
      <c r="G184">
        <v>5.3490947597398613</v>
      </c>
      <c r="H184">
        <v>7.8989927653068728</v>
      </c>
      <c r="I184">
        <v>7.1914284967948783</v>
      </c>
    </row>
  </sheetData>
  <pageMargins left="0.7" right="0.7" top="0.75" bottom="0.75" header="0.3" footer="0.3"/>
  <pageSetup orientation="portrait" horizontalDpi="300" verticalDpi="0"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M184"/>
  <sheetViews>
    <sheetView zoomScale="90" zoomScaleNormal="90" workbookViewId="0">
      <pane xSplit="1" ySplit="3" topLeftCell="B4" activePane="bottomRight" state="frozen"/>
      <selection pane="topRight" activeCell="B1" sqref="B1"/>
      <selection pane="bottomLeft" activeCell="A2" sqref="A2"/>
      <selection pane="bottomRight" activeCell="I15" sqref="I15"/>
    </sheetView>
  </sheetViews>
  <sheetFormatPr defaultRowHeight="14.5" x14ac:dyDescent="0.35"/>
  <sheetData>
    <row r="1" spans="1:13" x14ac:dyDescent="0.35">
      <c r="A1" t="s">
        <v>223</v>
      </c>
    </row>
    <row r="3" spans="1:13" s="2" customFormat="1" x14ac:dyDescent="0.35">
      <c r="A3" s="2" t="s">
        <v>20</v>
      </c>
      <c r="B3" s="3" t="s">
        <v>21</v>
      </c>
      <c r="C3" s="3" t="s">
        <v>47</v>
      </c>
      <c r="D3" s="3" t="s">
        <v>31</v>
      </c>
      <c r="E3" s="2" t="s">
        <v>36</v>
      </c>
      <c r="F3" s="2" t="s">
        <v>37</v>
      </c>
      <c r="G3" s="2" t="s">
        <v>8</v>
      </c>
      <c r="H3" s="2" t="s">
        <v>9</v>
      </c>
      <c r="J3" s="2" t="s">
        <v>0</v>
      </c>
      <c r="K3" s="2" t="s">
        <v>0</v>
      </c>
      <c r="L3" s="2" t="s">
        <v>8</v>
      </c>
      <c r="M3" s="2" t="s">
        <v>9</v>
      </c>
    </row>
    <row r="4" spans="1:13" x14ac:dyDescent="0.35">
      <c r="A4">
        <v>0</v>
      </c>
      <c r="B4">
        <v>5.5152916987920859</v>
      </c>
      <c r="C4">
        <v>-0.74049766008445284</v>
      </c>
      <c r="D4">
        <v>26.902416165679927</v>
      </c>
      <c r="E4">
        <v>19.512293837903478</v>
      </c>
      <c r="F4">
        <v>-4.373955265462067</v>
      </c>
      <c r="G4">
        <f>AVERAGE(B4:F4)</f>
        <v>9.3631097553657945</v>
      </c>
      <c r="H4">
        <f>_xlfn.STDEV.S(B4:F4)/SQRT(COUNT(B4:F4))</f>
        <v>5.9842658233262451</v>
      </c>
      <c r="J4">
        <v>0</v>
      </c>
      <c r="K4">
        <f>J4+1500</f>
        <v>1500</v>
      </c>
      <c r="L4">
        <v>-0.36424234265367411</v>
      </c>
      <c r="M4">
        <v>5.7329020858865833</v>
      </c>
    </row>
    <row r="5" spans="1:13" x14ac:dyDescent="0.35">
      <c r="A5">
        <v>30</v>
      </c>
      <c r="B5">
        <v>5.1674805105799679</v>
      </c>
      <c r="C5">
        <v>-0.56500399497774345</v>
      </c>
      <c r="D5">
        <v>23.770772852995638</v>
      </c>
      <c r="E5">
        <v>21.034098957806329</v>
      </c>
      <c r="F5">
        <v>-5.0797314866406564</v>
      </c>
      <c r="G5">
        <f t="shared" ref="G5:G68" si="0">AVERAGE(B5:F5)</f>
        <v>8.8655233679527079</v>
      </c>
      <c r="H5">
        <f t="shared" ref="H5:H68" si="1">_xlfn.STDEV.S(B5:F5)/SQRT(COUNT(B5:F5))</f>
        <v>5.7763361847059222</v>
      </c>
      <c r="J5">
        <v>20</v>
      </c>
      <c r="K5">
        <f t="shared" ref="K5:K68" si="2">J5+1500</f>
        <v>1520</v>
      </c>
      <c r="L5">
        <v>-0.22236658902912965</v>
      </c>
      <c r="M5">
        <v>6.8985598205598597</v>
      </c>
    </row>
    <row r="6" spans="1:13" x14ac:dyDescent="0.35">
      <c r="A6">
        <v>60</v>
      </c>
      <c r="B6">
        <v>3.7419686455923884</v>
      </c>
      <c r="C6">
        <v>0.12555644332839871</v>
      </c>
      <c r="D6">
        <v>25.967494913936957</v>
      </c>
      <c r="E6">
        <v>18.700799352423353</v>
      </c>
      <c r="F6">
        <v>-5.3530207752925207</v>
      </c>
      <c r="G6">
        <f t="shared" si="0"/>
        <v>8.6365597159977145</v>
      </c>
      <c r="H6">
        <f t="shared" si="1"/>
        <v>5.8896213590974504</v>
      </c>
      <c r="J6">
        <v>40</v>
      </c>
      <c r="K6">
        <f t="shared" si="2"/>
        <v>1540</v>
      </c>
      <c r="L6">
        <v>0.8400579917671106</v>
      </c>
      <c r="M6">
        <v>6.8096319481845358</v>
      </c>
    </row>
    <row r="7" spans="1:13" x14ac:dyDescent="0.35">
      <c r="A7">
        <v>90</v>
      </c>
      <c r="B7">
        <v>4.4718581341557426</v>
      </c>
      <c r="C7">
        <v>-0.34813377468325502</v>
      </c>
      <c r="D7">
        <v>23.194733353144212</v>
      </c>
      <c r="E7">
        <v>20.155823130628352</v>
      </c>
      <c r="F7">
        <v>-5.6952957096235064</v>
      </c>
      <c r="G7">
        <f t="shared" si="0"/>
        <v>8.3557970267243089</v>
      </c>
      <c r="H7">
        <f t="shared" si="1"/>
        <v>5.6908314293901956</v>
      </c>
      <c r="J7">
        <v>60</v>
      </c>
      <c r="K7">
        <f t="shared" si="2"/>
        <v>1560</v>
      </c>
      <c r="L7">
        <v>0.83026672916279798</v>
      </c>
      <c r="M7">
        <v>7.1951697398939087</v>
      </c>
    </row>
    <row r="8" spans="1:13" x14ac:dyDescent="0.35">
      <c r="A8">
        <v>120</v>
      </c>
      <c r="B8">
        <v>1.2901567720380365</v>
      </c>
      <c r="C8">
        <v>0.39521744093140204</v>
      </c>
      <c r="D8">
        <v>22.499828559672672</v>
      </c>
      <c r="E8">
        <v>23.0294445006577</v>
      </c>
      <c r="F8">
        <v>-6.3559659317042065</v>
      </c>
      <c r="G8">
        <f t="shared" si="0"/>
        <v>8.1717362683191208</v>
      </c>
      <c r="H8">
        <f t="shared" si="1"/>
        <v>6.1029920337313284</v>
      </c>
      <c r="J8">
        <v>80</v>
      </c>
      <c r="K8">
        <f t="shared" si="2"/>
        <v>1580</v>
      </c>
      <c r="L8">
        <v>2.2896450364159615</v>
      </c>
      <c r="M8">
        <v>7.6530864773702829</v>
      </c>
    </row>
    <row r="9" spans="1:13" x14ac:dyDescent="0.35">
      <c r="A9">
        <v>150</v>
      </c>
      <c r="B9">
        <v>3.0960335817698876</v>
      </c>
      <c r="C9">
        <v>0.32673210820682458</v>
      </c>
      <c r="D9">
        <v>21.871214026104642</v>
      </c>
      <c r="E9">
        <v>22.489122736011332</v>
      </c>
      <c r="F9">
        <v>-5.1487171323197751</v>
      </c>
      <c r="G9">
        <f t="shared" si="0"/>
        <v>8.5268770639545828</v>
      </c>
      <c r="H9">
        <f t="shared" si="1"/>
        <v>5.7305058590438067</v>
      </c>
      <c r="J9">
        <v>100</v>
      </c>
      <c r="K9">
        <f t="shared" si="2"/>
        <v>1600</v>
      </c>
      <c r="L9">
        <v>1.7591434814724376</v>
      </c>
      <c r="M9">
        <v>7.2548026534941883</v>
      </c>
    </row>
    <row r="10" spans="1:13" x14ac:dyDescent="0.35">
      <c r="A10">
        <v>180</v>
      </c>
      <c r="B10">
        <v>1.4923327336588625</v>
      </c>
      <c r="C10">
        <v>0.20973633146901838</v>
      </c>
      <c r="D10">
        <v>19.146455756966187</v>
      </c>
      <c r="E10">
        <v>24.112111706971568</v>
      </c>
      <c r="F10">
        <v>-6.2418742869272181</v>
      </c>
      <c r="G10">
        <f t="shared" si="0"/>
        <v>7.7437524484276832</v>
      </c>
      <c r="H10">
        <f t="shared" si="1"/>
        <v>5.8710485862441182</v>
      </c>
      <c r="J10">
        <v>120</v>
      </c>
      <c r="K10">
        <f t="shared" si="2"/>
        <v>1620</v>
      </c>
      <c r="L10">
        <v>2.6074578298553455</v>
      </c>
      <c r="M10">
        <v>6.7111570910831668</v>
      </c>
    </row>
    <row r="11" spans="1:13" x14ac:dyDescent="0.35">
      <c r="A11">
        <v>210</v>
      </c>
      <c r="B11">
        <v>1.6054142037179773</v>
      </c>
      <c r="C11">
        <v>0.52505421755508674</v>
      </c>
      <c r="D11">
        <v>20.698562187121404</v>
      </c>
      <c r="E11">
        <v>23.266214712131944</v>
      </c>
      <c r="F11">
        <v>-6.3334129321552721</v>
      </c>
      <c r="G11">
        <f t="shared" si="0"/>
        <v>7.9523664776742296</v>
      </c>
      <c r="H11">
        <f t="shared" si="1"/>
        <v>5.9013206858085416</v>
      </c>
      <c r="J11">
        <v>140</v>
      </c>
      <c r="K11">
        <f t="shared" si="2"/>
        <v>1640</v>
      </c>
      <c r="L11">
        <v>1.4259028161066396</v>
      </c>
      <c r="M11">
        <v>6.9459536644533246</v>
      </c>
    </row>
    <row r="12" spans="1:13" x14ac:dyDescent="0.35">
      <c r="A12">
        <v>240</v>
      </c>
      <c r="B12">
        <v>4.0332390987749491</v>
      </c>
      <c r="C12">
        <v>0.88460221435909792</v>
      </c>
      <c r="D12">
        <v>19.388758086268769</v>
      </c>
      <c r="E12">
        <v>24.213295558028946</v>
      </c>
      <c r="F12">
        <v>-5.8093873544004948</v>
      </c>
      <c r="G12">
        <f t="shared" si="0"/>
        <v>8.5421015206062538</v>
      </c>
      <c r="H12">
        <f t="shared" si="1"/>
        <v>5.6928404601991218</v>
      </c>
      <c r="J12">
        <v>160</v>
      </c>
      <c r="K12">
        <f t="shared" si="2"/>
        <v>1660</v>
      </c>
      <c r="L12">
        <v>1.7204128947837667</v>
      </c>
      <c r="M12">
        <v>7.5758228666106779</v>
      </c>
    </row>
    <row r="13" spans="1:13" x14ac:dyDescent="0.35">
      <c r="A13">
        <v>270</v>
      </c>
      <c r="B13">
        <v>2.1177075301978876</v>
      </c>
      <c r="C13">
        <v>0.34242666362288715</v>
      </c>
      <c r="D13">
        <v>26.136649370242527</v>
      </c>
      <c r="E13">
        <v>24.247698067388441</v>
      </c>
      <c r="F13">
        <v>-6.1503356416991641</v>
      </c>
      <c r="G13">
        <f t="shared" si="0"/>
        <v>9.3388291979505151</v>
      </c>
      <c r="H13">
        <f t="shared" si="1"/>
        <v>6.6235761399592086</v>
      </c>
      <c r="J13">
        <v>180</v>
      </c>
      <c r="K13">
        <f t="shared" si="2"/>
        <v>1680</v>
      </c>
      <c r="L13">
        <v>2.3876100434448269</v>
      </c>
      <c r="M13">
        <v>6.9902981909412407</v>
      </c>
    </row>
    <row r="14" spans="1:13" x14ac:dyDescent="0.35">
      <c r="A14">
        <v>300</v>
      </c>
      <c r="B14">
        <v>4.2833890173905589</v>
      </c>
      <c r="C14">
        <v>1.1656774340828777</v>
      </c>
      <c r="D14">
        <v>17.022881569021884</v>
      </c>
      <c r="E14">
        <v>31.484367095011635</v>
      </c>
      <c r="F14">
        <v>-7.494229085409537</v>
      </c>
      <c r="G14">
        <f t="shared" si="0"/>
        <v>9.2924172060194827</v>
      </c>
      <c r="H14">
        <f t="shared" si="1"/>
        <v>6.8013545546897927</v>
      </c>
      <c r="J14">
        <v>200</v>
      </c>
      <c r="K14">
        <f t="shared" si="2"/>
        <v>1700</v>
      </c>
      <c r="L14">
        <v>2.2039428251170166</v>
      </c>
      <c r="M14">
        <v>7.2614074151079944</v>
      </c>
    </row>
    <row r="15" spans="1:13" x14ac:dyDescent="0.35">
      <c r="A15">
        <v>330</v>
      </c>
      <c r="B15">
        <v>5.1572003769382295</v>
      </c>
      <c r="C15">
        <v>-5.2790777308514919E-2</v>
      </c>
      <c r="D15">
        <v>20.122522687269978</v>
      </c>
      <c r="E15">
        <v>32.431447940908633</v>
      </c>
      <c r="F15">
        <v>-6.9702035076547597</v>
      </c>
      <c r="G15">
        <f t="shared" si="0"/>
        <v>10.137635344030713</v>
      </c>
      <c r="H15">
        <f t="shared" si="1"/>
        <v>7.1345627845476329</v>
      </c>
      <c r="J15">
        <v>220</v>
      </c>
      <c r="K15">
        <f t="shared" si="2"/>
        <v>1720</v>
      </c>
      <c r="L15">
        <v>2.5582926675394702</v>
      </c>
      <c r="M15">
        <v>7.3163162600794367</v>
      </c>
    </row>
    <row r="16" spans="1:13" x14ac:dyDescent="0.35">
      <c r="A16">
        <v>360</v>
      </c>
      <c r="B16">
        <v>6.0909791827293747</v>
      </c>
      <c r="C16">
        <v>2.1601415363543119</v>
      </c>
      <c r="D16">
        <v>20.792282899398824</v>
      </c>
      <c r="E16">
        <v>35.137104118182755</v>
      </c>
      <c r="F16">
        <v>-7.8365040197405031</v>
      </c>
      <c r="G16">
        <f t="shared" si="0"/>
        <v>11.268800743384952</v>
      </c>
      <c r="H16">
        <f t="shared" si="1"/>
        <v>7.5338661957955466</v>
      </c>
      <c r="J16">
        <v>240</v>
      </c>
      <c r="K16">
        <f t="shared" si="2"/>
        <v>1740</v>
      </c>
      <c r="L16">
        <v>2.4722426275982978</v>
      </c>
      <c r="M16">
        <v>7.1670532433442471</v>
      </c>
    </row>
    <row r="17" spans="1:13" x14ac:dyDescent="0.35">
      <c r="A17">
        <v>390</v>
      </c>
      <c r="B17">
        <v>4.6826008738113547</v>
      </c>
      <c r="C17">
        <v>-0.81611688163450036</v>
      </c>
      <c r="D17">
        <v>19.747639838160339</v>
      </c>
      <c r="E17">
        <v>33.14175857533138</v>
      </c>
      <c r="F17">
        <v>-8.0872403088434339</v>
      </c>
      <c r="G17">
        <f t="shared" si="0"/>
        <v>9.7337284193650273</v>
      </c>
      <c r="H17">
        <f t="shared" si="1"/>
        <v>7.4250062271164667</v>
      </c>
      <c r="J17">
        <v>260</v>
      </c>
      <c r="K17">
        <f t="shared" si="2"/>
        <v>1760</v>
      </c>
      <c r="L17">
        <v>2.9733721926684886</v>
      </c>
      <c r="M17">
        <v>7.1817661835304971</v>
      </c>
    </row>
    <row r="18" spans="1:13" x14ac:dyDescent="0.35">
      <c r="A18">
        <v>420</v>
      </c>
      <c r="B18">
        <v>4.3810502869870556</v>
      </c>
      <c r="C18">
        <v>-1.3782673210820597</v>
      </c>
      <c r="D18">
        <v>21.331748462751733</v>
      </c>
      <c r="E18">
        <v>31.95790751796012</v>
      </c>
      <c r="F18">
        <v>-9.4536867521027403</v>
      </c>
      <c r="G18">
        <f t="shared" si="0"/>
        <v>9.3677504389028208</v>
      </c>
      <c r="H18">
        <f t="shared" si="1"/>
        <v>7.5764207235644516</v>
      </c>
      <c r="J18">
        <v>280</v>
      </c>
      <c r="K18">
        <f t="shared" si="2"/>
        <v>1780</v>
      </c>
      <c r="L18">
        <v>0.29001611775035957</v>
      </c>
      <c r="M18">
        <v>7.8848602798203986</v>
      </c>
    </row>
    <row r="19" spans="1:13" x14ac:dyDescent="0.35">
      <c r="A19">
        <v>450</v>
      </c>
      <c r="B19">
        <v>3.6425940203889278</v>
      </c>
      <c r="C19">
        <v>-2.1601415363542915</v>
      </c>
      <c r="D19">
        <v>16.014812444281894</v>
      </c>
      <c r="E19">
        <v>26.918951735303043</v>
      </c>
      <c r="F19">
        <v>-8.2238849531693567</v>
      </c>
      <c r="G19">
        <f t="shared" si="0"/>
        <v>7.2384663420900441</v>
      </c>
      <c r="H19">
        <f t="shared" si="1"/>
        <v>6.3430836018559242</v>
      </c>
      <c r="J19">
        <v>300</v>
      </c>
      <c r="K19">
        <f t="shared" si="2"/>
        <v>1800</v>
      </c>
      <c r="L19">
        <v>0</v>
      </c>
      <c r="M19">
        <v>0</v>
      </c>
    </row>
    <row r="20" spans="1:13" x14ac:dyDescent="0.35">
      <c r="A20">
        <v>480</v>
      </c>
      <c r="B20">
        <v>1.8624175447614089</v>
      </c>
      <c r="C20">
        <v>-1.5680287638397294</v>
      </c>
      <c r="D20">
        <v>17.710928749399955</v>
      </c>
      <c r="E20">
        <v>25.702721845593445</v>
      </c>
      <c r="F20">
        <v>-8.1774523070391911</v>
      </c>
      <c r="G20">
        <f t="shared" si="0"/>
        <v>7.1061174137751779</v>
      </c>
      <c r="H20">
        <f t="shared" si="1"/>
        <v>6.3032548080164057</v>
      </c>
      <c r="J20">
        <v>320</v>
      </c>
      <c r="K20">
        <f t="shared" si="2"/>
        <v>1820</v>
      </c>
      <c r="L20">
        <v>-0.6256958892495138</v>
      </c>
      <c r="M20">
        <v>3.0207637061983363</v>
      </c>
    </row>
    <row r="21" spans="1:13" x14ac:dyDescent="0.35">
      <c r="A21">
        <v>510</v>
      </c>
      <c r="B21">
        <v>3.5380793283645984</v>
      </c>
      <c r="C21">
        <v>-2.5196895331583029</v>
      </c>
      <c r="D21">
        <v>15.587354561455649</v>
      </c>
      <c r="E21">
        <v>23.875341495497324</v>
      </c>
      <c r="F21">
        <v>-8.9522141738969001</v>
      </c>
      <c r="G21">
        <f t="shared" si="0"/>
        <v>6.3057743356524742</v>
      </c>
      <c r="H21">
        <f t="shared" si="1"/>
        <v>5.9715684002735436</v>
      </c>
      <c r="J21">
        <v>340</v>
      </c>
      <c r="K21">
        <f t="shared" si="2"/>
        <v>1840</v>
      </c>
      <c r="L21">
        <v>-1.3024826937303586</v>
      </c>
      <c r="M21">
        <v>1.3608554170520106</v>
      </c>
    </row>
    <row r="22" spans="1:13" x14ac:dyDescent="0.35">
      <c r="A22">
        <v>540</v>
      </c>
      <c r="B22">
        <v>-0.11308147005911506</v>
      </c>
      <c r="C22">
        <v>-4.019232964273475</v>
      </c>
      <c r="D22">
        <v>20.501977278441952</v>
      </c>
      <c r="E22">
        <v>25.668319336233932</v>
      </c>
      <c r="F22">
        <v>-7.6083207301865254</v>
      </c>
      <c r="G22">
        <f t="shared" si="0"/>
        <v>6.8859322900313531</v>
      </c>
      <c r="H22">
        <f t="shared" si="1"/>
        <v>6.7681863808981646</v>
      </c>
      <c r="J22">
        <v>360</v>
      </c>
      <c r="K22">
        <f t="shared" si="2"/>
        <v>1860</v>
      </c>
      <c r="L22">
        <v>-0.89654482309903338</v>
      </c>
      <c r="M22">
        <v>2.0249498070577601</v>
      </c>
    </row>
    <row r="23" spans="1:13" x14ac:dyDescent="0.35">
      <c r="A23">
        <v>570</v>
      </c>
      <c r="B23">
        <v>6.6889402895570909</v>
      </c>
      <c r="C23">
        <v>-1.0058783243921903</v>
      </c>
      <c r="D23">
        <v>17.356618739570724</v>
      </c>
      <c r="E23">
        <v>23.672973793382575</v>
      </c>
      <c r="F23">
        <v>-5.6727427100745524</v>
      </c>
      <c r="G23">
        <f t="shared" si="0"/>
        <v>8.2079823576087296</v>
      </c>
      <c r="H23">
        <f t="shared" si="1"/>
        <v>5.4897210932540146</v>
      </c>
      <c r="J23">
        <v>380</v>
      </c>
      <c r="K23">
        <f t="shared" si="2"/>
        <v>1880</v>
      </c>
      <c r="L23">
        <v>-7.1997466829680487E-2</v>
      </c>
      <c r="M23">
        <v>2.3901562921550115</v>
      </c>
    </row>
    <row r="24" spans="1:13" x14ac:dyDescent="0.35">
      <c r="A24">
        <v>600</v>
      </c>
      <c r="B24">
        <v>3.3136297438533324</v>
      </c>
      <c r="C24">
        <v>-0.75476543773541327</v>
      </c>
      <c r="D24">
        <v>17.07545660273847</v>
      </c>
      <c r="E24">
        <v>23.16503086107458</v>
      </c>
      <c r="F24">
        <v>-5.1938231314176626</v>
      </c>
      <c r="G24">
        <f t="shared" si="0"/>
        <v>7.5211057277026612</v>
      </c>
      <c r="H24">
        <f t="shared" si="1"/>
        <v>5.4031487477948081</v>
      </c>
      <c r="J24">
        <v>400</v>
      </c>
      <c r="K24">
        <f t="shared" si="2"/>
        <v>1900</v>
      </c>
      <c r="L24">
        <v>1.7173805070357453</v>
      </c>
      <c r="M24">
        <v>2.39989425759022</v>
      </c>
    </row>
    <row r="25" spans="1:13" x14ac:dyDescent="0.35">
      <c r="A25">
        <v>630</v>
      </c>
      <c r="B25">
        <v>5.6643536365972711</v>
      </c>
      <c r="C25">
        <v>-1.3968154320283062</v>
      </c>
      <c r="D25">
        <v>16.490273618762426</v>
      </c>
      <c r="E25">
        <v>22.895881817261966</v>
      </c>
      <c r="F25">
        <v>-5.1938231314176626</v>
      </c>
      <c r="G25">
        <f t="shared" si="0"/>
        <v>7.6919741018351404</v>
      </c>
      <c r="H25">
        <f t="shared" si="1"/>
        <v>5.2977825289794636</v>
      </c>
      <c r="J25">
        <v>420</v>
      </c>
      <c r="K25">
        <f t="shared" si="2"/>
        <v>1920</v>
      </c>
      <c r="L25">
        <v>3.0064217982321324</v>
      </c>
      <c r="M25">
        <v>2.7656681031324024</v>
      </c>
    </row>
    <row r="26" spans="1:13" x14ac:dyDescent="0.35">
      <c r="A26">
        <v>660</v>
      </c>
      <c r="B26">
        <v>4.2988092178531661</v>
      </c>
      <c r="C26">
        <v>1.5765894304303221</v>
      </c>
      <c r="D26">
        <v>18.43326399524539</v>
      </c>
      <c r="E26">
        <v>21.610846908833356</v>
      </c>
      <c r="F26">
        <v>-4.4416142641088898</v>
      </c>
      <c r="G26">
        <f t="shared" si="0"/>
        <v>8.2955790576506665</v>
      </c>
      <c r="H26">
        <f t="shared" si="1"/>
        <v>5.0170912804211563</v>
      </c>
      <c r="J26">
        <v>440</v>
      </c>
      <c r="K26">
        <f t="shared" si="2"/>
        <v>1940</v>
      </c>
      <c r="L26">
        <v>3.5488819841656274</v>
      </c>
      <c r="M26">
        <v>3.0336389381097484</v>
      </c>
    </row>
    <row r="27" spans="1:13" x14ac:dyDescent="0.35">
      <c r="A27">
        <v>690</v>
      </c>
      <c r="B27">
        <v>5.9744710014563429</v>
      </c>
      <c r="C27">
        <v>-1.4267777650953088</v>
      </c>
      <c r="D27">
        <v>17.434338354630039</v>
      </c>
      <c r="E27">
        <v>20.866133765051099</v>
      </c>
      <c r="F27">
        <v>-5.2853617766456988</v>
      </c>
      <c r="G27">
        <f t="shared" si="0"/>
        <v>7.5125607158792942</v>
      </c>
      <c r="H27">
        <f t="shared" si="1"/>
        <v>5.1128460629286803</v>
      </c>
      <c r="J27">
        <v>460</v>
      </c>
      <c r="K27">
        <f t="shared" si="2"/>
        <v>1960</v>
      </c>
      <c r="L27">
        <v>4.3663395811754224</v>
      </c>
      <c r="M27">
        <v>2.3871853098238964</v>
      </c>
    </row>
    <row r="28" spans="1:13" x14ac:dyDescent="0.35">
      <c r="A28">
        <v>720</v>
      </c>
      <c r="B28">
        <v>3.7830891801593394</v>
      </c>
      <c r="C28">
        <v>-2.6523798653121715</v>
      </c>
      <c r="D28">
        <v>19.836788808375424</v>
      </c>
      <c r="E28">
        <v>20.932915106748965</v>
      </c>
      <c r="F28">
        <v>-3.668179044283479</v>
      </c>
      <c r="G28">
        <f t="shared" si="0"/>
        <v>7.6464468371376153</v>
      </c>
      <c r="H28">
        <f t="shared" si="1"/>
        <v>5.3579231009994013</v>
      </c>
      <c r="J28">
        <v>480</v>
      </c>
      <c r="K28">
        <f t="shared" si="2"/>
        <v>1980</v>
      </c>
      <c r="L28">
        <v>5.4766579539230378</v>
      </c>
      <c r="M28">
        <v>2.5617234957816626</v>
      </c>
    </row>
    <row r="29" spans="1:13" x14ac:dyDescent="0.35">
      <c r="A29">
        <v>750</v>
      </c>
      <c r="B29">
        <v>6.6495331105971038</v>
      </c>
      <c r="C29">
        <v>-0.8047026595137442</v>
      </c>
      <c r="D29">
        <v>17.603492810935609</v>
      </c>
      <c r="E29">
        <v>20.459374683800466</v>
      </c>
      <c r="F29">
        <v>-5.968584998275352</v>
      </c>
      <c r="G29">
        <f t="shared" si="0"/>
        <v>7.5878225895088161</v>
      </c>
      <c r="H29">
        <f t="shared" si="1"/>
        <v>5.1043195295175678</v>
      </c>
      <c r="J29">
        <v>500</v>
      </c>
      <c r="K29">
        <f t="shared" si="2"/>
        <v>2000</v>
      </c>
      <c r="L29">
        <v>7.2793510779620121</v>
      </c>
      <c r="M29">
        <v>2.776120654292304</v>
      </c>
    </row>
    <row r="30" spans="1:13" x14ac:dyDescent="0.35">
      <c r="A30">
        <v>780</v>
      </c>
      <c r="B30">
        <v>4.3296496187783795</v>
      </c>
      <c r="C30">
        <v>-3.9179317429517115</v>
      </c>
      <c r="D30">
        <v>21.606052986490496</v>
      </c>
      <c r="E30">
        <v>18.36284528989173</v>
      </c>
      <c r="F30">
        <v>-6.4926105760301489</v>
      </c>
      <c r="G30">
        <f t="shared" si="0"/>
        <v>6.7776011152357487</v>
      </c>
      <c r="H30">
        <f t="shared" si="1"/>
        <v>5.7034475340144244</v>
      </c>
      <c r="J30">
        <v>520</v>
      </c>
      <c r="K30">
        <f t="shared" si="2"/>
        <v>2020</v>
      </c>
      <c r="L30">
        <v>7.6473200080273154</v>
      </c>
      <c r="M30">
        <v>2.7493075012409438</v>
      </c>
    </row>
    <row r="31" spans="1:13" x14ac:dyDescent="0.35">
      <c r="A31">
        <v>810</v>
      </c>
      <c r="B31">
        <v>6.0481452925554713</v>
      </c>
      <c r="C31">
        <v>-2.9676977513982403</v>
      </c>
      <c r="D31">
        <v>21.996936932818244</v>
      </c>
      <c r="E31">
        <v>17.92370737630274</v>
      </c>
      <c r="F31">
        <v>-7.2434927963066071</v>
      </c>
      <c r="G31">
        <f t="shared" si="0"/>
        <v>7.1515198107943219</v>
      </c>
      <c r="H31">
        <f t="shared" si="1"/>
        <v>5.6888435636360004</v>
      </c>
      <c r="J31">
        <v>540</v>
      </c>
      <c r="K31">
        <f t="shared" si="2"/>
        <v>2040</v>
      </c>
      <c r="L31">
        <v>8.576327021249968</v>
      </c>
      <c r="M31">
        <v>3.7572062000724054</v>
      </c>
    </row>
    <row r="32" spans="1:13" x14ac:dyDescent="0.35">
      <c r="A32">
        <v>840</v>
      </c>
      <c r="B32">
        <v>4.0537993660584251</v>
      </c>
      <c r="C32">
        <v>-3.9735760757904304</v>
      </c>
      <c r="D32">
        <v>17.450339451848127</v>
      </c>
      <c r="E32">
        <v>16.436304765759385</v>
      </c>
      <c r="F32">
        <v>-5.3755737748414747</v>
      </c>
      <c r="G32">
        <f t="shared" si="0"/>
        <v>5.7182587466068062</v>
      </c>
      <c r="H32">
        <f t="shared" si="1"/>
        <v>4.859492954059295</v>
      </c>
      <c r="J32">
        <v>560</v>
      </c>
      <c r="K32">
        <f t="shared" si="2"/>
        <v>2060</v>
      </c>
      <c r="L32">
        <v>9.6328183144904429</v>
      </c>
      <c r="M32">
        <v>4.2601865952754085</v>
      </c>
    </row>
    <row r="33" spans="1:13" x14ac:dyDescent="0.35">
      <c r="A33">
        <v>870</v>
      </c>
      <c r="B33">
        <v>5.7414546389103034</v>
      </c>
      <c r="C33">
        <v>-4.3459650724802996</v>
      </c>
      <c r="D33">
        <v>23.967357761675085</v>
      </c>
      <c r="E33">
        <v>14.305372862491152</v>
      </c>
      <c r="F33">
        <v>-7.0842951524317481</v>
      </c>
      <c r="G33">
        <f t="shared" si="0"/>
        <v>6.5167850076328993</v>
      </c>
      <c r="H33">
        <f t="shared" si="1"/>
        <v>5.7826224510213864</v>
      </c>
      <c r="J33">
        <v>580</v>
      </c>
      <c r="K33">
        <f t="shared" si="2"/>
        <v>2080</v>
      </c>
      <c r="L33">
        <v>12.850125010092251</v>
      </c>
      <c r="M33">
        <v>5.5823516539178435</v>
      </c>
    </row>
    <row r="34" spans="1:13" x14ac:dyDescent="0.35">
      <c r="A34">
        <v>900</v>
      </c>
      <c r="B34">
        <v>4.3022359290670709</v>
      </c>
      <c r="C34">
        <v>-5.8155461705284699</v>
      </c>
      <c r="D34">
        <v>18.280110636157907</v>
      </c>
      <c r="E34">
        <v>19.682282707679853</v>
      </c>
      <c r="F34">
        <v>-6.0136909973732404</v>
      </c>
      <c r="G34">
        <f t="shared" si="0"/>
        <v>6.0870784210006246</v>
      </c>
      <c r="H34">
        <f t="shared" si="1"/>
        <v>5.5892144779071655</v>
      </c>
      <c r="J34">
        <v>600</v>
      </c>
      <c r="K34">
        <f t="shared" si="2"/>
        <v>2100</v>
      </c>
      <c r="L34">
        <v>14.718892213300487</v>
      </c>
      <c r="M34">
        <v>6.2159375355835316</v>
      </c>
    </row>
    <row r="35" spans="1:13" x14ac:dyDescent="0.35">
      <c r="A35">
        <v>930</v>
      </c>
      <c r="B35">
        <v>0.72988948856334246</v>
      </c>
      <c r="C35">
        <v>-6.8171441616253743</v>
      </c>
      <c r="D35">
        <v>18.296111733375998</v>
      </c>
      <c r="E35">
        <v>14.001821309319041</v>
      </c>
      <c r="F35">
        <v>-6.30953328557404</v>
      </c>
      <c r="G35">
        <f t="shared" si="0"/>
        <v>3.9802290168117933</v>
      </c>
      <c r="H35">
        <f t="shared" si="1"/>
        <v>5.1884679476440425</v>
      </c>
      <c r="J35">
        <v>620</v>
      </c>
      <c r="K35">
        <f t="shared" si="2"/>
        <v>2120</v>
      </c>
      <c r="L35">
        <v>16.510058543182719</v>
      </c>
      <c r="M35">
        <v>5.7486075936813972</v>
      </c>
    </row>
    <row r="36" spans="1:13" x14ac:dyDescent="0.35">
      <c r="A36">
        <v>960</v>
      </c>
      <c r="B36">
        <v>3.9492846740340952</v>
      </c>
      <c r="C36">
        <v>-5.6828558383746008</v>
      </c>
      <c r="D36">
        <v>16.309689807301066</v>
      </c>
      <c r="E36">
        <v>14.643326925022777</v>
      </c>
      <c r="F36">
        <v>-5.6727427100745524</v>
      </c>
      <c r="G36">
        <f t="shared" si="0"/>
        <v>4.7093405715817571</v>
      </c>
      <c r="H36">
        <f t="shared" si="1"/>
        <v>4.7413883605899665</v>
      </c>
      <c r="J36">
        <v>640</v>
      </c>
      <c r="K36">
        <f t="shared" si="2"/>
        <v>2140</v>
      </c>
      <c r="L36">
        <v>15.763396321445553</v>
      </c>
      <c r="M36">
        <v>6.3982536461695663</v>
      </c>
    </row>
    <row r="37" spans="1:13" x14ac:dyDescent="0.35">
      <c r="A37">
        <v>990</v>
      </c>
      <c r="B37">
        <v>-1.125674633770245</v>
      </c>
      <c r="C37">
        <v>-3.4841913023627344</v>
      </c>
      <c r="D37">
        <v>16.373694196173442</v>
      </c>
      <c r="E37">
        <v>15.015683496913896</v>
      </c>
      <c r="F37">
        <v>-6.8110058637798829</v>
      </c>
      <c r="G37">
        <f t="shared" si="0"/>
        <v>3.9937011786348946</v>
      </c>
      <c r="H37">
        <f t="shared" si="1"/>
        <v>4.8662968481031088</v>
      </c>
      <c r="J37">
        <v>660</v>
      </c>
      <c r="K37">
        <f t="shared" si="2"/>
        <v>2160</v>
      </c>
      <c r="L37">
        <v>18.301315553267344</v>
      </c>
      <c r="M37">
        <v>6.8102167296595857</v>
      </c>
    </row>
    <row r="38" spans="1:13" x14ac:dyDescent="0.35">
      <c r="A38">
        <v>1020</v>
      </c>
      <c r="B38">
        <v>3.1268739826951011</v>
      </c>
      <c r="C38">
        <v>-3.6282958566373589</v>
      </c>
      <c r="D38">
        <v>15.244473906782172</v>
      </c>
      <c r="E38">
        <v>15.624810280279275</v>
      </c>
      <c r="F38">
        <v>-7.5167820849584714</v>
      </c>
      <c r="G38">
        <f t="shared" si="0"/>
        <v>4.5702160456321437</v>
      </c>
      <c r="H38">
        <f t="shared" si="1"/>
        <v>4.7515165584801222</v>
      </c>
      <c r="J38">
        <v>680</v>
      </c>
      <c r="K38">
        <f t="shared" si="2"/>
        <v>2180</v>
      </c>
      <c r="L38">
        <v>19.763814476388603</v>
      </c>
      <c r="M38">
        <v>7.3349269762360017</v>
      </c>
    </row>
    <row r="39" spans="1:13" x14ac:dyDescent="0.35">
      <c r="A39">
        <v>1050</v>
      </c>
      <c r="B39">
        <v>-0.36837145549559397</v>
      </c>
      <c r="C39">
        <v>-5.7356466156831365</v>
      </c>
      <c r="D39">
        <v>13.717512057969683</v>
      </c>
      <c r="E39">
        <v>13.730648588485286</v>
      </c>
      <c r="F39">
        <v>-7.3575844410836142</v>
      </c>
      <c r="G39">
        <f t="shared" si="0"/>
        <v>2.7973116268385247</v>
      </c>
      <c r="H39">
        <f t="shared" si="1"/>
        <v>4.6083808136355424</v>
      </c>
      <c r="J39">
        <v>700</v>
      </c>
      <c r="K39">
        <f t="shared" si="2"/>
        <v>2200</v>
      </c>
      <c r="L39">
        <v>17.957792470573199</v>
      </c>
      <c r="M39">
        <v>8.4294410159538433</v>
      </c>
    </row>
    <row r="40" spans="1:13" x14ac:dyDescent="0.35">
      <c r="A40">
        <v>1080</v>
      </c>
      <c r="B40">
        <v>-1.1787886575858859</v>
      </c>
      <c r="C40">
        <v>-3.6482707453486878</v>
      </c>
      <c r="D40">
        <v>9.822387820879138</v>
      </c>
      <c r="E40">
        <v>11.024992411211173</v>
      </c>
      <c r="F40">
        <v>-8.0182546631643152</v>
      </c>
      <c r="G40">
        <f t="shared" si="0"/>
        <v>1.6004132331982841</v>
      </c>
      <c r="H40">
        <f t="shared" si="1"/>
        <v>3.7697146945094824</v>
      </c>
      <c r="J40">
        <v>720</v>
      </c>
      <c r="K40">
        <f t="shared" si="2"/>
        <v>2220</v>
      </c>
      <c r="L40">
        <v>20.101955544666044</v>
      </c>
      <c r="M40">
        <v>8.3286461690978602</v>
      </c>
    </row>
    <row r="41" spans="1:13" x14ac:dyDescent="0.35">
      <c r="A41">
        <v>1110</v>
      </c>
      <c r="B41">
        <v>-0.22102287329736123</v>
      </c>
      <c r="C41">
        <v>-7.1324620477114422</v>
      </c>
      <c r="D41">
        <v>8.1788465494776847</v>
      </c>
      <c r="E41">
        <v>10.280279267428917</v>
      </c>
      <c r="F41">
        <v>-10.091803974634509</v>
      </c>
      <c r="G41">
        <f t="shared" si="0"/>
        <v>0.20276738425265783</v>
      </c>
      <c r="H41">
        <f t="shared" si="1"/>
        <v>4.031981355801773</v>
      </c>
      <c r="J41">
        <v>740</v>
      </c>
      <c r="K41">
        <f t="shared" si="2"/>
        <v>2240</v>
      </c>
      <c r="L41">
        <v>21.593634937909979</v>
      </c>
      <c r="M41">
        <v>8.8563514676064674</v>
      </c>
    </row>
    <row r="42" spans="1:13" x14ac:dyDescent="0.35">
      <c r="A42">
        <v>1140</v>
      </c>
      <c r="B42">
        <v>-2.0920071960935553</v>
      </c>
      <c r="C42">
        <v>-5.2605296199064</v>
      </c>
      <c r="D42">
        <v>7.7993919583057094</v>
      </c>
      <c r="E42">
        <v>9.333198421531927</v>
      </c>
      <c r="F42">
        <v>-9.2255034625487458</v>
      </c>
      <c r="G42">
        <f t="shared" si="0"/>
        <v>0.11091002025778707</v>
      </c>
      <c r="H42">
        <f t="shared" si="1"/>
        <v>3.6403103072397589</v>
      </c>
      <c r="J42">
        <v>760</v>
      </c>
      <c r="K42">
        <f t="shared" si="2"/>
        <v>2260</v>
      </c>
      <c r="L42">
        <v>21.395746511494139</v>
      </c>
      <c r="M42">
        <v>9.4129565782179263</v>
      </c>
    </row>
    <row r="43" spans="1:13" x14ac:dyDescent="0.35">
      <c r="A43">
        <v>1170</v>
      </c>
      <c r="B43">
        <v>1.982352437248345</v>
      </c>
      <c r="C43">
        <v>-6.7943157173838618</v>
      </c>
      <c r="D43">
        <v>13.148330171211745</v>
      </c>
      <c r="E43">
        <v>8.0481635131033169</v>
      </c>
      <c r="F43">
        <v>-7.9957016636153799</v>
      </c>
      <c r="G43">
        <f t="shared" si="0"/>
        <v>1.6777657481128325</v>
      </c>
      <c r="H43">
        <f t="shared" si="1"/>
        <v>4.1085321286539624</v>
      </c>
      <c r="J43">
        <v>780</v>
      </c>
      <c r="K43">
        <f t="shared" si="2"/>
        <v>2280</v>
      </c>
      <c r="L43">
        <v>22.274858295888318</v>
      </c>
      <c r="M43">
        <v>9.2456212350535196</v>
      </c>
    </row>
    <row r="44" spans="1:13" x14ac:dyDescent="0.35">
      <c r="A44">
        <v>1200</v>
      </c>
      <c r="B44">
        <v>-2.6025871669665133</v>
      </c>
      <c r="C44">
        <v>-6.9698093824905714</v>
      </c>
      <c r="D44">
        <v>9.4315038745513924</v>
      </c>
      <c r="E44">
        <v>7.6778306182333385</v>
      </c>
      <c r="F44">
        <v>-8.6563718856960978</v>
      </c>
      <c r="G44">
        <f t="shared" si="0"/>
        <v>-0.22388678847369051</v>
      </c>
      <c r="H44">
        <f t="shared" si="1"/>
        <v>3.7278425320892783</v>
      </c>
      <c r="J44">
        <v>800</v>
      </c>
      <c r="K44">
        <f t="shared" si="2"/>
        <v>2300</v>
      </c>
      <c r="L44">
        <v>22.590936562819198</v>
      </c>
      <c r="M44">
        <v>9.8526967274970048</v>
      </c>
    </row>
    <row r="45" spans="1:13" x14ac:dyDescent="0.35">
      <c r="A45">
        <v>1230</v>
      </c>
      <c r="B45">
        <v>-1.089694166024163</v>
      </c>
      <c r="C45">
        <v>-2.3984134231252106</v>
      </c>
      <c r="D45">
        <v>7.4405102064141593</v>
      </c>
      <c r="E45">
        <v>8.0481635131033169</v>
      </c>
      <c r="F45">
        <v>-7.74496537451245</v>
      </c>
      <c r="G45">
        <f t="shared" si="0"/>
        <v>0.8511201511711306</v>
      </c>
      <c r="H45">
        <f t="shared" si="1"/>
        <v>3.0285013577910447</v>
      </c>
      <c r="J45">
        <v>820</v>
      </c>
      <c r="K45">
        <f t="shared" si="2"/>
        <v>2320</v>
      </c>
      <c r="L45">
        <v>21.493224595812354</v>
      </c>
      <c r="M45">
        <v>10.125352633034684</v>
      </c>
    </row>
    <row r="46" spans="1:13" x14ac:dyDescent="0.35">
      <c r="A46">
        <v>1260</v>
      </c>
      <c r="B46">
        <v>-2.7002484365630095</v>
      </c>
      <c r="C46">
        <v>-4.3916219609633451</v>
      </c>
      <c r="D46">
        <v>7.0061947104944284</v>
      </c>
      <c r="E46">
        <v>6.3239906910857027</v>
      </c>
      <c r="F46">
        <v>-5.7178487091724408</v>
      </c>
      <c r="G46">
        <f t="shared" si="0"/>
        <v>0.10409325897626705</v>
      </c>
      <c r="H46">
        <f t="shared" si="1"/>
        <v>2.7230215246820824</v>
      </c>
      <c r="J46">
        <v>840</v>
      </c>
      <c r="K46">
        <f t="shared" si="2"/>
        <v>2340</v>
      </c>
      <c r="L46">
        <v>22.094052468327035</v>
      </c>
      <c r="M46">
        <v>10.844563532193343</v>
      </c>
    </row>
    <row r="47" spans="1:13" x14ac:dyDescent="0.35">
      <c r="A47">
        <v>1290</v>
      </c>
      <c r="B47">
        <v>-0.64764841942945273</v>
      </c>
      <c r="C47">
        <v>-3.3629151923296421</v>
      </c>
      <c r="D47">
        <v>5.7809678377945994</v>
      </c>
      <c r="E47">
        <v>6.5263583932004483</v>
      </c>
      <c r="F47">
        <v>-3.6217463981533125</v>
      </c>
      <c r="G47">
        <f t="shared" si="0"/>
        <v>0.93500324421652792</v>
      </c>
      <c r="H47">
        <f t="shared" si="1"/>
        <v>2.1964457849348777</v>
      </c>
      <c r="J47">
        <v>860</v>
      </c>
      <c r="K47">
        <f t="shared" si="2"/>
        <v>2360</v>
      </c>
      <c r="L47">
        <v>22.499563959686558</v>
      </c>
      <c r="M47">
        <v>9.6079945246662195</v>
      </c>
    </row>
    <row r="48" spans="1:13" x14ac:dyDescent="0.35">
      <c r="A48">
        <v>1320</v>
      </c>
      <c r="B48">
        <v>-2.2770496016448223</v>
      </c>
      <c r="C48">
        <v>-1.9247232051135568</v>
      </c>
      <c r="D48">
        <v>10.350424029076278</v>
      </c>
      <c r="E48">
        <v>3.3491854699989907</v>
      </c>
      <c r="F48">
        <v>0.40993393297778857</v>
      </c>
      <c r="G48">
        <f t="shared" si="0"/>
        <v>1.9815541250589355</v>
      </c>
      <c r="H48">
        <f t="shared" si="1"/>
        <v>2.3213476395781569</v>
      </c>
      <c r="J48">
        <v>880</v>
      </c>
      <c r="K48">
        <f t="shared" si="2"/>
        <v>2380</v>
      </c>
      <c r="L48">
        <v>22.6283507647905</v>
      </c>
      <c r="M48">
        <v>9.7291467927692317</v>
      </c>
    </row>
    <row r="49" spans="1:13" x14ac:dyDescent="0.35">
      <c r="A49">
        <v>1350</v>
      </c>
      <c r="B49">
        <v>-1.7647562751649124</v>
      </c>
      <c r="C49">
        <v>-1.6693299851614936</v>
      </c>
      <c r="D49">
        <v>6.5947379248862736</v>
      </c>
      <c r="E49">
        <v>3.3491854699989907</v>
      </c>
      <c r="F49">
        <v>1.8679190214651507</v>
      </c>
      <c r="G49">
        <f t="shared" si="0"/>
        <v>1.675551231204802</v>
      </c>
      <c r="H49">
        <f t="shared" si="1"/>
        <v>1.5820935615391172</v>
      </c>
      <c r="J49">
        <v>900</v>
      </c>
      <c r="K49">
        <f t="shared" si="2"/>
        <v>2400</v>
      </c>
      <c r="L49">
        <v>23.086006354825496</v>
      </c>
      <c r="M49">
        <v>9.574788013764886</v>
      </c>
    </row>
    <row r="50" spans="1:13" x14ac:dyDescent="0.35">
      <c r="A50">
        <v>1380</v>
      </c>
      <c r="B50">
        <v>0.86524458151288519</v>
      </c>
      <c r="C50">
        <v>-1.6736103184567797</v>
      </c>
      <c r="D50">
        <v>6.194710494433906</v>
      </c>
      <c r="E50">
        <v>1.7241728220176138</v>
      </c>
      <c r="F50">
        <v>2.4821565974156847</v>
      </c>
      <c r="G50">
        <f t="shared" si="0"/>
        <v>1.9185348353846621</v>
      </c>
      <c r="H50">
        <f t="shared" si="1"/>
        <v>1.2777725054775617</v>
      </c>
      <c r="J50">
        <v>920</v>
      </c>
      <c r="K50">
        <f t="shared" si="2"/>
        <v>2420</v>
      </c>
      <c r="L50">
        <v>22.776420524778285</v>
      </c>
      <c r="M50">
        <v>9.9467074948949197</v>
      </c>
    </row>
    <row r="51" spans="1:13" x14ac:dyDescent="0.35">
      <c r="A51">
        <v>1410</v>
      </c>
      <c r="B51">
        <v>-2.6265741454638931</v>
      </c>
      <c r="C51">
        <v>-2.6152836434196991</v>
      </c>
      <c r="D51">
        <v>7.3970786568221758</v>
      </c>
      <c r="E51">
        <v>3.2803804512799801</v>
      </c>
      <c r="F51">
        <v>2.3455119530897619</v>
      </c>
      <c r="G51">
        <f t="shared" si="0"/>
        <v>1.5562226544616649</v>
      </c>
      <c r="H51">
        <f t="shared" si="1"/>
        <v>1.9053680800346737</v>
      </c>
      <c r="J51">
        <v>940</v>
      </c>
      <c r="K51">
        <f t="shared" si="2"/>
        <v>2440</v>
      </c>
      <c r="L51">
        <v>23.108914784412217</v>
      </c>
      <c r="M51">
        <v>9.8744440913280425</v>
      </c>
    </row>
    <row r="52" spans="1:13" x14ac:dyDescent="0.35">
      <c r="A52">
        <v>1440</v>
      </c>
      <c r="B52">
        <v>-0.88066478197550391</v>
      </c>
      <c r="C52">
        <v>-2.4897272000913002</v>
      </c>
      <c r="D52">
        <v>4.5831714174686322</v>
      </c>
      <c r="E52">
        <v>1.4206212688454887</v>
      </c>
      <c r="F52">
        <v>1.9355780201119732</v>
      </c>
      <c r="G52">
        <f t="shared" si="0"/>
        <v>0.91379574487185811</v>
      </c>
      <c r="H52">
        <f t="shared" si="1"/>
        <v>1.2159211729321731</v>
      </c>
      <c r="J52">
        <v>960</v>
      </c>
      <c r="K52">
        <f t="shared" si="2"/>
        <v>2460</v>
      </c>
      <c r="L52">
        <v>23.399860345106749</v>
      </c>
      <c r="M52">
        <v>10.412748372798768</v>
      </c>
    </row>
    <row r="53" spans="1:13" x14ac:dyDescent="0.35">
      <c r="A53">
        <v>1470</v>
      </c>
      <c r="B53">
        <v>-3.3873040349524612</v>
      </c>
      <c r="C53">
        <v>-1.328330099303729</v>
      </c>
      <c r="D53">
        <v>7.7102429880906067</v>
      </c>
      <c r="E53">
        <v>3.1447940908631025</v>
      </c>
      <c r="F53">
        <v>0.52402557775477732</v>
      </c>
      <c r="G53">
        <f t="shared" si="0"/>
        <v>1.3326857044904592</v>
      </c>
      <c r="H53">
        <f t="shared" si="1"/>
        <v>1.9231512311649392</v>
      </c>
      <c r="J53">
        <v>980</v>
      </c>
      <c r="K53">
        <f t="shared" si="2"/>
        <v>2480</v>
      </c>
      <c r="L53">
        <v>23.24081245750429</v>
      </c>
      <c r="M53">
        <v>10.783769479369816</v>
      </c>
    </row>
    <row r="54" spans="1:13" s="4" customFormat="1" x14ac:dyDescent="0.35">
      <c r="A54" s="4">
        <v>1500</v>
      </c>
      <c r="B54" s="4">
        <v>0</v>
      </c>
      <c r="C54">
        <v>0</v>
      </c>
      <c r="D54" s="4">
        <v>0</v>
      </c>
      <c r="E54" s="4">
        <v>0</v>
      </c>
      <c r="F54" s="4">
        <v>0</v>
      </c>
      <c r="G54" s="4">
        <f t="shared" si="0"/>
        <v>0</v>
      </c>
      <c r="H54" s="4">
        <f t="shared" si="1"/>
        <v>0</v>
      </c>
      <c r="J54" s="4">
        <v>1000</v>
      </c>
      <c r="K54" s="4">
        <f t="shared" si="2"/>
        <v>2500</v>
      </c>
      <c r="L54" s="4">
        <v>24.417345438242393</v>
      </c>
      <c r="M54" s="4">
        <v>9.6821867582757992</v>
      </c>
    </row>
    <row r="55" spans="1:13" x14ac:dyDescent="0.35">
      <c r="A55">
        <v>1530</v>
      </c>
      <c r="B55">
        <v>-1.7219223849910092</v>
      </c>
      <c r="C55">
        <v>0.39949777422668808</v>
      </c>
      <c r="D55">
        <v>1.458385717877793</v>
      </c>
      <c r="E55">
        <v>2.0621268845492224</v>
      </c>
      <c r="F55">
        <v>0.34094828729868798</v>
      </c>
      <c r="G55">
        <f t="shared" si="0"/>
        <v>0.50780725579227648</v>
      </c>
      <c r="H55">
        <f t="shared" si="1"/>
        <v>0.64539817365217678</v>
      </c>
      <c r="J55">
        <v>1020</v>
      </c>
      <c r="K55">
        <f t="shared" si="2"/>
        <v>2520</v>
      </c>
      <c r="L55">
        <v>25.21622138457823</v>
      </c>
      <c r="M55">
        <v>9.8756059706237842</v>
      </c>
    </row>
    <row r="56" spans="1:13" x14ac:dyDescent="0.35">
      <c r="A56">
        <v>1560</v>
      </c>
      <c r="B56">
        <v>-0.44547245780862693</v>
      </c>
      <c r="C56">
        <v>-0.47369021801163347</v>
      </c>
      <c r="D56">
        <v>-2.8139072393535596</v>
      </c>
      <c r="E56">
        <v>0.2711727208337556</v>
      </c>
      <c r="F56">
        <v>0.22685664252169926</v>
      </c>
      <c r="G56">
        <f t="shared" si="0"/>
        <v>-0.64700811036367301</v>
      </c>
      <c r="H56">
        <f t="shared" si="1"/>
        <v>0.56448220482983713</v>
      </c>
      <c r="J56">
        <v>1040</v>
      </c>
      <c r="K56">
        <f t="shared" si="2"/>
        <v>2540</v>
      </c>
      <c r="L56">
        <v>25.68968115987359</v>
      </c>
      <c r="M56">
        <v>9.9796876798058403</v>
      </c>
    </row>
    <row r="57" spans="1:13" x14ac:dyDescent="0.35">
      <c r="A57">
        <v>1590</v>
      </c>
      <c r="B57">
        <v>0.39235843399297388</v>
      </c>
      <c r="C57">
        <v>0.9274055473119589</v>
      </c>
      <c r="D57">
        <v>-1.785265275333163</v>
      </c>
      <c r="E57">
        <v>0.10118385105737987</v>
      </c>
      <c r="F57">
        <v>-0.34227493433096601</v>
      </c>
      <c r="G57">
        <f t="shared" si="0"/>
        <v>-0.14131847546036327</v>
      </c>
      <c r="H57">
        <f t="shared" si="1"/>
        <v>0.45982246781092972</v>
      </c>
      <c r="J57">
        <v>1060</v>
      </c>
      <c r="K57">
        <f t="shared" si="2"/>
        <v>2560</v>
      </c>
      <c r="L57">
        <v>27.572253843113192</v>
      </c>
      <c r="M57">
        <v>9.736383370150488</v>
      </c>
    </row>
    <row r="58" spans="1:13" x14ac:dyDescent="0.35">
      <c r="A58">
        <v>1620</v>
      </c>
      <c r="B58">
        <v>-0.15591536023301819</v>
      </c>
      <c r="C58">
        <v>-0.72052277137312448</v>
      </c>
      <c r="D58">
        <v>-4.334011475072578</v>
      </c>
      <c r="E58">
        <v>1.1494485480117329</v>
      </c>
      <c r="F58">
        <v>-0.25073628910293078</v>
      </c>
      <c r="G58">
        <f t="shared" si="0"/>
        <v>-0.86234746955398356</v>
      </c>
      <c r="H58">
        <f t="shared" si="1"/>
        <v>0.92176469312002762</v>
      </c>
      <c r="J58">
        <v>1080</v>
      </c>
      <c r="K58">
        <f t="shared" si="2"/>
        <v>2580</v>
      </c>
      <c r="L58">
        <v>26.528601900971754</v>
      </c>
      <c r="M58">
        <v>9.859720457906592</v>
      </c>
    </row>
    <row r="59" spans="1:13" x14ac:dyDescent="0.35">
      <c r="A59">
        <v>1650</v>
      </c>
      <c r="B59">
        <v>-0.17133556069562481</v>
      </c>
      <c r="C59">
        <v>0.77902065974204782</v>
      </c>
      <c r="D59">
        <v>0.5486090474775458</v>
      </c>
      <c r="E59">
        <v>0.67590812506324638</v>
      </c>
      <c r="F59">
        <v>-1.0480511555095735</v>
      </c>
      <c r="G59">
        <f t="shared" si="0"/>
        <v>0.15683022321552836</v>
      </c>
      <c r="H59">
        <f t="shared" si="1"/>
        <v>0.34420091321496682</v>
      </c>
      <c r="J59">
        <v>1100</v>
      </c>
      <c r="K59">
        <f t="shared" si="2"/>
        <v>2600</v>
      </c>
      <c r="L59">
        <v>26.03733865932465</v>
      </c>
      <c r="M59">
        <v>10.315146927754611</v>
      </c>
    </row>
    <row r="60" spans="1:13" x14ac:dyDescent="0.35">
      <c r="A60">
        <v>1680</v>
      </c>
      <c r="B60">
        <v>-0.57054741711643187</v>
      </c>
      <c r="C60">
        <v>1.8762127611003481</v>
      </c>
      <c r="D60">
        <v>-1.5361053329371088</v>
      </c>
      <c r="E60">
        <v>2.604472326216734</v>
      </c>
      <c r="F60">
        <v>-1.1621428002865621</v>
      </c>
      <c r="G60">
        <f t="shared" si="0"/>
        <v>0.24237790739539583</v>
      </c>
      <c r="H60">
        <f t="shared" si="1"/>
        <v>0.83801655742269476</v>
      </c>
      <c r="J60">
        <v>1120</v>
      </c>
      <c r="K60">
        <f t="shared" si="2"/>
        <v>2620</v>
      </c>
      <c r="L60">
        <v>25.991416766617935</v>
      </c>
      <c r="M60">
        <v>9.779570684640591</v>
      </c>
    </row>
    <row r="61" spans="1:13" x14ac:dyDescent="0.35">
      <c r="A61">
        <v>1710</v>
      </c>
      <c r="B61">
        <v>-7.710100231303299E-2</v>
      </c>
      <c r="C61">
        <v>1.967526538066438</v>
      </c>
      <c r="D61">
        <v>-1.1200768052666514</v>
      </c>
      <c r="E61">
        <v>5.3101285034908479</v>
      </c>
      <c r="F61">
        <v>-1.2536814455145973</v>
      </c>
      <c r="G61">
        <f t="shared" si="0"/>
        <v>0.96535915769260094</v>
      </c>
      <c r="H61">
        <f t="shared" si="1"/>
        <v>1.2296598648804962</v>
      </c>
      <c r="J61">
        <v>1140</v>
      </c>
      <c r="K61">
        <f t="shared" si="2"/>
        <v>2640</v>
      </c>
      <c r="L61">
        <v>27.243644388859099</v>
      </c>
      <c r="M61">
        <v>10.77296773500148</v>
      </c>
    </row>
    <row r="62" spans="1:13" x14ac:dyDescent="0.35">
      <c r="A62">
        <v>1740</v>
      </c>
      <c r="B62">
        <v>3.3787372569176752</v>
      </c>
      <c r="C62">
        <v>3.8608606323479102</v>
      </c>
      <c r="D62">
        <v>-2.9190573067867533</v>
      </c>
      <c r="E62">
        <v>4.3630476575938459</v>
      </c>
      <c r="F62">
        <v>-0.1591976438748767</v>
      </c>
      <c r="G62">
        <f t="shared" si="0"/>
        <v>1.7048781192395606</v>
      </c>
      <c r="H62">
        <f t="shared" si="1"/>
        <v>1.403058936376943</v>
      </c>
      <c r="J62">
        <v>1160</v>
      </c>
      <c r="K62">
        <f t="shared" si="2"/>
        <v>2660</v>
      </c>
      <c r="L62">
        <v>26.691503831394659</v>
      </c>
      <c r="M62">
        <v>10.500615288944537</v>
      </c>
    </row>
    <row r="63" spans="1:13" x14ac:dyDescent="0.35">
      <c r="A63">
        <v>1770</v>
      </c>
      <c r="B63">
        <v>0.53970701619120653</v>
      </c>
      <c r="C63">
        <v>2.3812920899440861</v>
      </c>
      <c r="D63">
        <v>-4.9306238142043952</v>
      </c>
      <c r="E63">
        <v>5.816047758777704</v>
      </c>
      <c r="F63">
        <v>-0.25073628910293078</v>
      </c>
      <c r="G63">
        <f t="shared" si="0"/>
        <v>0.71113735232113418</v>
      </c>
      <c r="H63">
        <f t="shared" si="1"/>
        <v>1.7554712391247043</v>
      </c>
      <c r="J63">
        <v>1180</v>
      </c>
      <c r="K63">
        <f t="shared" si="2"/>
        <v>2680</v>
      </c>
      <c r="L63">
        <v>28.327110370817167</v>
      </c>
      <c r="M63">
        <v>10.18131454764155</v>
      </c>
    </row>
    <row r="64" spans="1:13" x14ac:dyDescent="0.35">
      <c r="A64">
        <v>1800</v>
      </c>
      <c r="B64">
        <v>1.0588537650989378</v>
      </c>
      <c r="C64">
        <v>2.0773884259787745</v>
      </c>
      <c r="D64">
        <v>-5.2849338240336428</v>
      </c>
      <c r="E64">
        <v>9.0640493777193143</v>
      </c>
      <c r="F64">
        <v>2.4144975987688624</v>
      </c>
      <c r="G64">
        <f t="shared" si="0"/>
        <v>1.8659710687064492</v>
      </c>
      <c r="H64">
        <f t="shared" si="1"/>
        <v>2.2797454805593613</v>
      </c>
      <c r="J64">
        <v>1200</v>
      </c>
      <c r="K64">
        <f t="shared" si="2"/>
        <v>2700</v>
      </c>
      <c r="L64">
        <v>28.333942594725311</v>
      </c>
      <c r="M64">
        <v>10.50048672311129</v>
      </c>
    </row>
    <row r="65" spans="1:13" x14ac:dyDescent="0.35">
      <c r="A65">
        <v>1830</v>
      </c>
      <c r="B65">
        <v>1.0434335646363311</v>
      </c>
      <c r="C65">
        <v>2.054559981737262</v>
      </c>
      <c r="D65">
        <v>-5.7489656433584031</v>
      </c>
      <c r="E65">
        <v>10.450268137205306</v>
      </c>
      <c r="F65">
        <v>2.2778529544429391</v>
      </c>
      <c r="G65">
        <f t="shared" si="0"/>
        <v>2.0154297989326873</v>
      </c>
      <c r="H65">
        <f t="shared" si="1"/>
        <v>2.5733976387288537</v>
      </c>
      <c r="J65">
        <v>1220</v>
      </c>
      <c r="K65">
        <f t="shared" si="2"/>
        <v>2720</v>
      </c>
      <c r="L65">
        <v>29.044204783146551</v>
      </c>
      <c r="M65">
        <v>11.016304238951163</v>
      </c>
    </row>
    <row r="66" spans="1:13" x14ac:dyDescent="0.35">
      <c r="A66">
        <v>1860</v>
      </c>
      <c r="B66">
        <v>1.1325280561980662</v>
      </c>
      <c r="C66">
        <v>3.7581326332610439</v>
      </c>
      <c r="D66">
        <v>-10.101264086680223</v>
      </c>
      <c r="E66">
        <v>11.194981280987562</v>
      </c>
      <c r="F66">
        <v>2.7328928865186159</v>
      </c>
      <c r="G66">
        <f t="shared" si="0"/>
        <v>1.743454154057013</v>
      </c>
      <c r="H66">
        <f t="shared" si="1"/>
        <v>3.428118028236963</v>
      </c>
      <c r="J66">
        <v>1240</v>
      </c>
      <c r="K66">
        <f t="shared" si="2"/>
        <v>2740</v>
      </c>
      <c r="L66">
        <v>30.306241276748938</v>
      </c>
      <c r="M66">
        <v>12.547744352161445</v>
      </c>
    </row>
    <row r="67" spans="1:13" x14ac:dyDescent="0.35">
      <c r="A67">
        <v>1890</v>
      </c>
      <c r="B67">
        <v>2.8201833290499456</v>
      </c>
      <c r="C67">
        <v>5.2733706197922787</v>
      </c>
      <c r="D67">
        <v>-9.1389123825633707</v>
      </c>
      <c r="E67">
        <v>13.696246079125773</v>
      </c>
      <c r="F67">
        <v>2.687786887420728</v>
      </c>
      <c r="G67">
        <f t="shared" si="0"/>
        <v>3.0677349065650708</v>
      </c>
      <c r="H67">
        <f t="shared" si="1"/>
        <v>3.6540248970599505</v>
      </c>
      <c r="J67">
        <v>1260</v>
      </c>
      <c r="K67">
        <f t="shared" si="2"/>
        <v>2760</v>
      </c>
      <c r="L67">
        <v>29.507875118653768</v>
      </c>
      <c r="M67">
        <v>10.488253097368577</v>
      </c>
    </row>
    <row r="68" spans="1:13" x14ac:dyDescent="0.35">
      <c r="A68">
        <v>1920</v>
      </c>
      <c r="B68">
        <v>2.3507238927439387</v>
      </c>
      <c r="C68">
        <v>4.1419358520716898</v>
      </c>
      <c r="D68">
        <v>-7.3970786568221758</v>
      </c>
      <c r="E68">
        <v>12.243245977941928</v>
      </c>
      <c r="F68">
        <v>3.1653798190453393</v>
      </c>
      <c r="G68">
        <f t="shared" si="0"/>
        <v>2.9008413769961439</v>
      </c>
      <c r="H68">
        <f t="shared" si="1"/>
        <v>3.1244247957068394</v>
      </c>
      <c r="J68">
        <v>1280</v>
      </c>
      <c r="K68">
        <f t="shared" si="2"/>
        <v>2780</v>
      </c>
      <c r="L68">
        <v>29.525578817843719</v>
      </c>
      <c r="M68">
        <v>10.861327551025067</v>
      </c>
    </row>
    <row r="69" spans="1:13" x14ac:dyDescent="0.35">
      <c r="A69">
        <v>1950</v>
      </c>
      <c r="B69">
        <v>3.7591022016619471</v>
      </c>
      <c r="C69">
        <v>3.7852414107978625</v>
      </c>
      <c r="D69">
        <v>-9.0931949619402506</v>
      </c>
      <c r="E69">
        <v>15.691591621977127</v>
      </c>
      <c r="F69">
        <v>3.0977208203985165</v>
      </c>
      <c r="G69">
        <f t="shared" ref="G69:G132" si="3">AVERAGE(B69:F69)</f>
        <v>3.4480922185790406</v>
      </c>
      <c r="H69">
        <f t="shared" ref="H69:H132" si="4">_xlfn.STDEV.S(B69:F69)/SQRT(COUNT(B69:F69))</f>
        <v>3.9212263304310859</v>
      </c>
      <c r="J69">
        <v>1300</v>
      </c>
      <c r="K69">
        <f t="shared" ref="K69:K132" si="5">J69+1500</f>
        <v>2800</v>
      </c>
      <c r="L69">
        <v>30.466109177799492</v>
      </c>
      <c r="M69">
        <v>10.93693688207996</v>
      </c>
    </row>
    <row r="70" spans="1:13" x14ac:dyDescent="0.35">
      <c r="A70">
        <v>1980</v>
      </c>
      <c r="B70">
        <v>1.6602415831405828</v>
      </c>
      <c r="C70">
        <v>4.8068142906060949</v>
      </c>
      <c r="D70">
        <v>-6.7684641232541631</v>
      </c>
      <c r="E70">
        <v>18.53283415966812</v>
      </c>
      <c r="F70">
        <v>3.0526148213006472</v>
      </c>
      <c r="G70">
        <f t="shared" si="3"/>
        <v>4.256808146292256</v>
      </c>
      <c r="H70">
        <f t="shared" si="4"/>
        <v>4.0856841140244073</v>
      </c>
      <c r="J70">
        <v>1320</v>
      </c>
      <c r="K70">
        <f t="shared" si="5"/>
        <v>2820</v>
      </c>
      <c r="L70">
        <v>29.462276614341473</v>
      </c>
      <c r="M70">
        <v>11.61539487271992</v>
      </c>
    </row>
    <row r="71" spans="1:13" x14ac:dyDescent="0.35">
      <c r="A71">
        <v>2010</v>
      </c>
      <c r="B71">
        <v>6.0138781804163415</v>
      </c>
      <c r="C71">
        <v>4.7768519575391135</v>
      </c>
      <c r="D71">
        <v>-9.1663428349372484</v>
      </c>
      <c r="E71">
        <v>22.116766164120211</v>
      </c>
      <c r="F71">
        <v>3.7809440420281706</v>
      </c>
      <c r="G71">
        <f t="shared" si="3"/>
        <v>5.5044195018333175</v>
      </c>
      <c r="H71">
        <f t="shared" si="4"/>
        <v>4.9747391866672004</v>
      </c>
      <c r="J71">
        <v>1340</v>
      </c>
      <c r="K71">
        <f t="shared" si="5"/>
        <v>2840</v>
      </c>
      <c r="L71">
        <v>30.503918270517989</v>
      </c>
      <c r="M71">
        <v>10.595497280790967</v>
      </c>
    </row>
    <row r="72" spans="1:13" x14ac:dyDescent="0.35">
      <c r="A72">
        <v>2040</v>
      </c>
      <c r="B72">
        <v>4.3810502869870556</v>
      </c>
      <c r="C72">
        <v>6.1123159456683123</v>
      </c>
      <c r="D72">
        <v>-5.0586325919491646</v>
      </c>
      <c r="E72">
        <v>22.321157543256099</v>
      </c>
      <c r="F72">
        <v>3.5302077529252589</v>
      </c>
      <c r="G72">
        <f t="shared" si="3"/>
        <v>6.2572197873775126</v>
      </c>
      <c r="H72">
        <f t="shared" si="4"/>
        <v>4.4557615232922849</v>
      </c>
      <c r="J72">
        <v>1360</v>
      </c>
      <c r="K72">
        <f t="shared" si="5"/>
        <v>2860</v>
      </c>
      <c r="L72">
        <v>31.52867841070233</v>
      </c>
      <c r="M72">
        <v>10.228026862610855</v>
      </c>
    </row>
    <row r="73" spans="1:13" x14ac:dyDescent="0.35">
      <c r="A73">
        <v>2070</v>
      </c>
      <c r="B73">
        <v>5.4124903623747089</v>
      </c>
      <c r="C73">
        <v>5.8997260586691098</v>
      </c>
      <c r="D73">
        <v>-2.6493245251102908</v>
      </c>
      <c r="E73">
        <v>20.696144895274724</v>
      </c>
      <c r="F73">
        <v>3.8499296877072902</v>
      </c>
      <c r="G73">
        <f t="shared" si="3"/>
        <v>6.6417932957831081</v>
      </c>
      <c r="H73">
        <f t="shared" si="4"/>
        <v>3.8321405319771222</v>
      </c>
      <c r="J73">
        <v>1380</v>
      </c>
      <c r="K73">
        <f t="shared" si="5"/>
        <v>2880</v>
      </c>
      <c r="L73">
        <v>30.791816216123163</v>
      </c>
      <c r="M73">
        <v>10.423844898177688</v>
      </c>
    </row>
    <row r="74" spans="1:13" x14ac:dyDescent="0.35">
      <c r="A74">
        <v>2100</v>
      </c>
      <c r="B74">
        <v>6.6341129101344984</v>
      </c>
      <c r="C74">
        <v>5.072194954913833</v>
      </c>
      <c r="D74">
        <v>-1.1932246782636489</v>
      </c>
      <c r="E74">
        <v>19.37873115450774</v>
      </c>
      <c r="F74">
        <v>3.3710101090503821</v>
      </c>
      <c r="G74">
        <f t="shared" si="3"/>
        <v>6.652564890068561</v>
      </c>
      <c r="H74">
        <f t="shared" si="4"/>
        <v>3.4407719564730535</v>
      </c>
      <c r="J74">
        <v>1400</v>
      </c>
      <c r="K74">
        <f t="shared" si="5"/>
        <v>2900</v>
      </c>
      <c r="L74">
        <v>31.982013782069526</v>
      </c>
      <c r="M74">
        <v>9.8421465143431863</v>
      </c>
    </row>
    <row r="75" spans="1:13" x14ac:dyDescent="0.35">
      <c r="A75">
        <v>2130</v>
      </c>
      <c r="B75">
        <v>7.2080870384648348</v>
      </c>
      <c r="C75">
        <v>4.9166761785184514</v>
      </c>
      <c r="D75">
        <v>0.95549409102338267</v>
      </c>
      <c r="E75">
        <v>19.445512496205613</v>
      </c>
      <c r="F75">
        <v>4.714903552760755</v>
      </c>
      <c r="G75">
        <f t="shared" si="3"/>
        <v>7.4481346713946071</v>
      </c>
      <c r="H75">
        <f t="shared" si="4"/>
        <v>3.1624983295825513</v>
      </c>
      <c r="J75">
        <v>1420</v>
      </c>
      <c r="K75">
        <f t="shared" si="5"/>
        <v>2920</v>
      </c>
      <c r="L75">
        <v>31.353917610843379</v>
      </c>
      <c r="M75">
        <v>10.109557571580099</v>
      </c>
    </row>
    <row r="76" spans="1:13" x14ac:dyDescent="0.35">
      <c r="A76">
        <v>2160</v>
      </c>
      <c r="B76">
        <v>9.0705045832262421</v>
      </c>
      <c r="C76">
        <v>4.9395046227599639</v>
      </c>
      <c r="D76">
        <v>4.2242896655770652</v>
      </c>
      <c r="E76">
        <v>22.28675503389659</v>
      </c>
      <c r="F76">
        <v>4.3726286184297889</v>
      </c>
      <c r="G76">
        <f t="shared" si="3"/>
        <v>8.9787365047779311</v>
      </c>
      <c r="H76">
        <f t="shared" si="4"/>
        <v>3.4441847174314244</v>
      </c>
      <c r="J76">
        <v>1440</v>
      </c>
      <c r="K76">
        <f t="shared" si="5"/>
        <v>2940</v>
      </c>
      <c r="L76">
        <v>31.558470810298264</v>
      </c>
      <c r="M76">
        <v>10.167006715769134</v>
      </c>
    </row>
    <row r="77" spans="1:13" x14ac:dyDescent="0.35">
      <c r="A77">
        <v>2190</v>
      </c>
      <c r="B77">
        <v>8.4108626745481008</v>
      </c>
      <c r="C77">
        <v>5.6486131720123325</v>
      </c>
      <c r="D77">
        <v>10.29556312432852</v>
      </c>
      <c r="E77">
        <v>23.638571284023065</v>
      </c>
      <c r="F77">
        <v>5.1248374857385439</v>
      </c>
      <c r="G77">
        <f t="shared" si="3"/>
        <v>10.623689548130113</v>
      </c>
      <c r="H77">
        <f t="shared" si="4"/>
        <v>3.3865925003903019</v>
      </c>
      <c r="J77">
        <v>1460</v>
      </c>
      <c r="K77">
        <f t="shared" si="5"/>
        <v>2960</v>
      </c>
      <c r="L77">
        <v>31.91102126011064</v>
      </c>
      <c r="M77">
        <v>9.4273247277416434</v>
      </c>
    </row>
    <row r="78" spans="1:13" x14ac:dyDescent="0.35">
      <c r="A78">
        <v>2220</v>
      </c>
      <c r="B78">
        <v>9.956309432022616</v>
      </c>
      <c r="C78">
        <v>5.3532701746376121</v>
      </c>
      <c r="D78">
        <v>15.797654696322036</v>
      </c>
      <c r="E78">
        <v>23.233835879793588</v>
      </c>
      <c r="F78">
        <v>5.2840351296134207</v>
      </c>
      <c r="G78">
        <f t="shared" si="3"/>
        <v>11.925021062477855</v>
      </c>
      <c r="H78">
        <f t="shared" si="4"/>
        <v>3.4209137172000039</v>
      </c>
      <c r="J78">
        <v>1480</v>
      </c>
      <c r="K78">
        <f t="shared" si="5"/>
        <v>2980</v>
      </c>
      <c r="L78">
        <v>31.529196437047244</v>
      </c>
      <c r="M78">
        <v>9.7342522751451455</v>
      </c>
    </row>
    <row r="79" spans="1:13" x14ac:dyDescent="0.35">
      <c r="A79">
        <v>2250</v>
      </c>
      <c r="B79">
        <v>9.8363745395356688</v>
      </c>
      <c r="C79">
        <v>6.5260814975459605</v>
      </c>
      <c r="D79">
        <v>26.913845520835718</v>
      </c>
      <c r="E79">
        <v>23.16503086107458</v>
      </c>
      <c r="F79">
        <v>4.6008119079837666</v>
      </c>
      <c r="G79">
        <f t="shared" si="3"/>
        <v>14.20842886539514</v>
      </c>
      <c r="H79">
        <f t="shared" si="4"/>
        <v>4.5392067335948685</v>
      </c>
      <c r="J79">
        <v>1500</v>
      </c>
      <c r="K79">
        <f t="shared" si="5"/>
        <v>3000</v>
      </c>
      <c r="L79">
        <v>31.741473341318198</v>
      </c>
      <c r="M79">
        <v>9.8455921276016873</v>
      </c>
    </row>
    <row r="80" spans="1:13" x14ac:dyDescent="0.35">
      <c r="A80">
        <v>2280</v>
      </c>
      <c r="B80">
        <v>11.046003598046767</v>
      </c>
      <c r="C80">
        <v>5.8583495034813504</v>
      </c>
      <c r="D80">
        <v>25.261160765309626</v>
      </c>
      <c r="E80">
        <v>20.799352423353231</v>
      </c>
      <c r="F80">
        <v>5.1022844861896095</v>
      </c>
      <c r="G80">
        <f t="shared" si="3"/>
        <v>13.613430155276115</v>
      </c>
      <c r="H80">
        <f t="shared" si="4"/>
        <v>4.0402949326118289</v>
      </c>
      <c r="J80">
        <v>1520</v>
      </c>
      <c r="K80">
        <f t="shared" si="5"/>
        <v>3020</v>
      </c>
      <c r="L80">
        <v>32.666559061947837</v>
      </c>
      <c r="M80">
        <v>8.5109207999431398</v>
      </c>
    </row>
    <row r="81" spans="1:13" x14ac:dyDescent="0.35">
      <c r="A81">
        <v>2310</v>
      </c>
      <c r="B81">
        <v>14.160884091493179</v>
      </c>
      <c r="C81">
        <v>6.4162196096336039</v>
      </c>
      <c r="D81">
        <v>31.158708025693194</v>
      </c>
      <c r="E81">
        <v>22.321157543256099</v>
      </c>
      <c r="F81">
        <v>5.2389291305155323</v>
      </c>
      <c r="G81">
        <f t="shared" si="3"/>
        <v>15.859179680118322</v>
      </c>
      <c r="H81">
        <f t="shared" si="4"/>
        <v>4.9024287350056506</v>
      </c>
      <c r="J81">
        <v>1540</v>
      </c>
      <c r="K81">
        <f t="shared" si="5"/>
        <v>3040</v>
      </c>
      <c r="L81">
        <v>31.898556034773463</v>
      </c>
      <c r="M81">
        <v>8.9632298173366287</v>
      </c>
    </row>
    <row r="82" spans="1:13" x14ac:dyDescent="0.35">
      <c r="A82">
        <v>2340</v>
      </c>
      <c r="B82">
        <v>13.982695108369732</v>
      </c>
      <c r="C82">
        <v>5.7969980595822435</v>
      </c>
      <c r="D82">
        <v>37.689441561707085</v>
      </c>
      <c r="E82">
        <v>22.185571182839219</v>
      </c>
      <c r="F82">
        <v>5.3304677757435863</v>
      </c>
      <c r="G82">
        <f t="shared" si="3"/>
        <v>16.997034737648374</v>
      </c>
      <c r="H82">
        <f t="shared" si="4"/>
        <v>6.0238378973985487</v>
      </c>
      <c r="J82">
        <v>1560</v>
      </c>
      <c r="K82">
        <f t="shared" si="5"/>
        <v>3060</v>
      </c>
      <c r="L82">
        <v>31.375639554631892</v>
      </c>
      <c r="M82">
        <v>8.6821404230779766</v>
      </c>
    </row>
    <row r="83" spans="1:13" x14ac:dyDescent="0.35">
      <c r="A83">
        <v>2370</v>
      </c>
      <c r="B83">
        <v>14.604643193694841</v>
      </c>
      <c r="C83">
        <v>6.3477342769090468</v>
      </c>
      <c r="D83">
        <v>39.447276384666374</v>
      </c>
      <c r="E83">
        <v>24.213295558028946</v>
      </c>
      <c r="F83">
        <v>4.9205338427657983</v>
      </c>
      <c r="G83">
        <f t="shared" si="3"/>
        <v>17.906696651213</v>
      </c>
      <c r="H83">
        <f t="shared" si="4"/>
        <v>6.3911006787528164</v>
      </c>
      <c r="J83">
        <v>1580</v>
      </c>
      <c r="K83">
        <f t="shared" si="5"/>
        <v>3080</v>
      </c>
      <c r="L83">
        <v>31.521400414216117</v>
      </c>
      <c r="M83">
        <v>8.310818658414755</v>
      </c>
    </row>
    <row r="84" spans="1:13" x14ac:dyDescent="0.35">
      <c r="A84">
        <v>2400</v>
      </c>
      <c r="B84">
        <v>14.409320654501848</v>
      </c>
      <c r="C84">
        <v>6.2607008332382224</v>
      </c>
      <c r="D84">
        <v>45.420257389078103</v>
      </c>
      <c r="E84">
        <v>28.711929576039669</v>
      </c>
      <c r="F84">
        <v>5.0797314866406564</v>
      </c>
      <c r="G84">
        <f t="shared" si="3"/>
        <v>19.976387987899699</v>
      </c>
      <c r="H84">
        <f t="shared" si="4"/>
        <v>7.6312609203131707</v>
      </c>
      <c r="J84">
        <v>1600</v>
      </c>
      <c r="K84">
        <f t="shared" si="5"/>
        <v>3100</v>
      </c>
      <c r="L84">
        <v>31.937045672544652</v>
      </c>
      <c r="M84">
        <v>8.3453928146017571</v>
      </c>
    </row>
    <row r="85" spans="1:13" x14ac:dyDescent="0.35">
      <c r="A85">
        <v>2430</v>
      </c>
      <c r="B85">
        <v>15.869099631628533</v>
      </c>
      <c r="C85">
        <v>5.3917931742951879</v>
      </c>
      <c r="D85">
        <v>47.098086725946921</v>
      </c>
      <c r="E85">
        <v>28.541940706263279</v>
      </c>
      <c r="F85">
        <v>4.9881928414126202</v>
      </c>
      <c r="G85">
        <f t="shared" si="3"/>
        <v>20.377822615909309</v>
      </c>
      <c r="H85">
        <f t="shared" si="4"/>
        <v>7.944733174479147</v>
      </c>
      <c r="J85">
        <v>1620</v>
      </c>
      <c r="K85">
        <f t="shared" si="5"/>
        <v>3120</v>
      </c>
      <c r="L85">
        <v>32.110610540247599</v>
      </c>
      <c r="M85">
        <v>8.661449239795953</v>
      </c>
    </row>
    <row r="86" spans="1:13" x14ac:dyDescent="0.35">
      <c r="A86">
        <v>2460</v>
      </c>
      <c r="B86">
        <v>17.627002484365637</v>
      </c>
      <c r="C86">
        <v>7.7260015979911074</v>
      </c>
      <c r="D86">
        <v>45.904862047683267</v>
      </c>
      <c r="E86">
        <v>29.185469998988172</v>
      </c>
      <c r="F86">
        <v>5.899599352596252</v>
      </c>
      <c r="G86">
        <f t="shared" si="3"/>
        <v>21.268587096324886</v>
      </c>
      <c r="H86">
        <f t="shared" si="4"/>
        <v>7.4245929959359724</v>
      </c>
      <c r="J86">
        <v>1640</v>
      </c>
      <c r="K86">
        <f t="shared" si="5"/>
        <v>3140</v>
      </c>
      <c r="L86">
        <v>32.981611336660556</v>
      </c>
      <c r="M86">
        <v>7.8294454178495672</v>
      </c>
    </row>
    <row r="87" spans="1:13" x14ac:dyDescent="0.35">
      <c r="A87">
        <v>2490</v>
      </c>
      <c r="B87">
        <v>17.114709157885713</v>
      </c>
      <c r="C87">
        <v>8.3181143705056684</v>
      </c>
      <c r="D87">
        <v>55.743250965780497</v>
      </c>
      <c r="E87">
        <v>29.116664980269146</v>
      </c>
      <c r="F87">
        <v>6.0136909973732404</v>
      </c>
      <c r="G87">
        <f t="shared" si="3"/>
        <v>23.261286094362852</v>
      </c>
      <c r="H87">
        <f t="shared" si="4"/>
        <v>9.0772292844235931</v>
      </c>
      <c r="J87">
        <v>1660</v>
      </c>
      <c r="K87">
        <f t="shared" si="5"/>
        <v>3160</v>
      </c>
      <c r="L87">
        <v>32.316544011271546</v>
      </c>
      <c r="M87">
        <v>7.9349337370709918</v>
      </c>
    </row>
    <row r="88" spans="1:13" x14ac:dyDescent="0.35">
      <c r="A88">
        <v>2520</v>
      </c>
      <c r="B88">
        <v>17.253490962049174</v>
      </c>
      <c r="C88">
        <v>7.5476543773541929</v>
      </c>
      <c r="D88">
        <v>46.682058198276451</v>
      </c>
      <c r="E88">
        <v>30.233734695942537</v>
      </c>
      <c r="F88">
        <v>6.1728886412481172</v>
      </c>
      <c r="G88">
        <f t="shared" si="3"/>
        <v>21.577965374974095</v>
      </c>
      <c r="H88">
        <f t="shared" si="4"/>
        <v>7.6092210962383042</v>
      </c>
      <c r="J88">
        <v>1680</v>
      </c>
      <c r="K88">
        <f t="shared" si="5"/>
        <v>3180</v>
      </c>
      <c r="L88">
        <v>32.244811439342222</v>
      </c>
      <c r="M88">
        <v>7.8666374321417676</v>
      </c>
    </row>
    <row r="89" spans="1:13" x14ac:dyDescent="0.35">
      <c r="A89">
        <v>2550</v>
      </c>
      <c r="B89">
        <v>17.974813672577731</v>
      </c>
      <c r="C89">
        <v>6.7458052733706326</v>
      </c>
      <c r="D89">
        <v>49.12565433058267</v>
      </c>
      <c r="E89">
        <v>34.764747546291602</v>
      </c>
      <c r="F89">
        <v>5.5573244182652672</v>
      </c>
      <c r="G89">
        <f t="shared" si="3"/>
        <v>22.83366904821758</v>
      </c>
      <c r="H89">
        <f t="shared" si="4"/>
        <v>8.4098723069604482</v>
      </c>
      <c r="J89">
        <v>1700</v>
      </c>
      <c r="K89">
        <f t="shared" si="5"/>
        <v>3200</v>
      </c>
      <c r="L89">
        <v>32.69729650493224</v>
      </c>
      <c r="M89">
        <v>7.0606320473209143</v>
      </c>
    </row>
    <row r="90" spans="1:13" x14ac:dyDescent="0.35">
      <c r="A90">
        <v>2580</v>
      </c>
      <c r="B90">
        <v>18.929152745652349</v>
      </c>
      <c r="C90">
        <v>6.9783700490811631</v>
      </c>
      <c r="D90">
        <v>51.893844149313097</v>
      </c>
      <c r="E90">
        <v>40.006071031063442</v>
      </c>
      <c r="F90">
        <v>5.8306137069171324</v>
      </c>
      <c r="G90">
        <f t="shared" si="3"/>
        <v>24.727610336405437</v>
      </c>
      <c r="H90">
        <f t="shared" si="4"/>
        <v>9.1574825787429326</v>
      </c>
      <c r="J90">
        <v>1720</v>
      </c>
      <c r="K90">
        <f t="shared" si="5"/>
        <v>3220</v>
      </c>
      <c r="L90">
        <v>31.718205447819994</v>
      </c>
      <c r="M90">
        <v>7.509049635748215</v>
      </c>
    </row>
    <row r="91" spans="1:13" x14ac:dyDescent="0.35">
      <c r="A91">
        <v>2610</v>
      </c>
      <c r="B91">
        <v>18.550501156515018</v>
      </c>
      <c r="C91">
        <v>6.9583951603698342</v>
      </c>
      <c r="D91">
        <v>51.422954716894864</v>
      </c>
      <c r="E91">
        <v>38.755438631994345</v>
      </c>
      <c r="F91">
        <v>6.0362439969221748</v>
      </c>
      <c r="G91">
        <f t="shared" si="3"/>
        <v>24.344706732539244</v>
      </c>
      <c r="H91">
        <f t="shared" si="4"/>
        <v>8.9776309900315372</v>
      </c>
      <c r="J91">
        <v>1740</v>
      </c>
      <c r="K91">
        <f t="shared" si="5"/>
        <v>3240</v>
      </c>
      <c r="L91">
        <v>32.877676302668725</v>
      </c>
      <c r="M91">
        <v>7.3117290881762287</v>
      </c>
    </row>
    <row r="92" spans="1:13" x14ac:dyDescent="0.35">
      <c r="A92">
        <v>2640</v>
      </c>
      <c r="B92">
        <v>19.407178959993129</v>
      </c>
      <c r="C92">
        <v>8.8460221435909183</v>
      </c>
      <c r="D92">
        <v>58.98918783002263</v>
      </c>
      <c r="E92">
        <v>36.21977132449662</v>
      </c>
      <c r="F92">
        <v>4.9656398418636671</v>
      </c>
      <c r="G92">
        <f t="shared" si="3"/>
        <v>25.685560019993392</v>
      </c>
      <c r="H92">
        <f t="shared" si="4"/>
        <v>9.9307714451856857</v>
      </c>
      <c r="J92">
        <v>1760</v>
      </c>
      <c r="K92">
        <f t="shared" si="5"/>
        <v>3260</v>
      </c>
      <c r="L92">
        <v>32.92622650314064</v>
      </c>
      <c r="M92">
        <v>7.1025514203787816</v>
      </c>
    </row>
    <row r="93" spans="1:13" x14ac:dyDescent="0.35">
      <c r="A93">
        <v>2670</v>
      </c>
      <c r="B93">
        <v>20.462606013878187</v>
      </c>
      <c r="C93">
        <v>7.7488300422326395</v>
      </c>
      <c r="D93">
        <v>54.543168674423406</v>
      </c>
      <c r="E93">
        <v>41.495497318627955</v>
      </c>
      <c r="F93">
        <v>4.0542333306800353</v>
      </c>
      <c r="G93">
        <f t="shared" si="3"/>
        <v>25.660867075968447</v>
      </c>
      <c r="H93">
        <f t="shared" si="4"/>
        <v>9.7458516075211765</v>
      </c>
      <c r="J93">
        <v>1780</v>
      </c>
      <c r="K93">
        <f t="shared" si="5"/>
        <v>3280</v>
      </c>
      <c r="L93">
        <v>32.367180086472708</v>
      </c>
      <c r="M93">
        <v>6.9649584209317208</v>
      </c>
    </row>
    <row r="94" spans="1:13" x14ac:dyDescent="0.35">
      <c r="A94">
        <v>2700</v>
      </c>
      <c r="B94">
        <v>20.090807847168666</v>
      </c>
      <c r="C94">
        <v>8.9858463645702571</v>
      </c>
      <c r="D94">
        <v>52.385306421011734</v>
      </c>
      <c r="E94">
        <v>41.764646362440551</v>
      </c>
      <c r="F94">
        <v>4.6008119079837666</v>
      </c>
      <c r="G94">
        <f t="shared" si="3"/>
        <v>25.565483780634999</v>
      </c>
      <c r="H94">
        <f t="shared" si="4"/>
        <v>9.2900206538134693</v>
      </c>
      <c r="J94">
        <v>1800</v>
      </c>
      <c r="K94">
        <f t="shared" si="5"/>
        <v>3300</v>
      </c>
      <c r="L94">
        <v>33.720800035229068</v>
      </c>
      <c r="M94">
        <v>6.7735631116196062</v>
      </c>
    </row>
    <row r="95" spans="1:13" x14ac:dyDescent="0.35">
      <c r="A95">
        <v>2730</v>
      </c>
      <c r="B95">
        <v>20.481452925554699</v>
      </c>
      <c r="C95">
        <v>8.3067001483848912</v>
      </c>
      <c r="D95">
        <v>54.412874025647476</v>
      </c>
      <c r="E95">
        <v>44.74147526054842</v>
      </c>
      <c r="F95">
        <v>4.4190612645599554</v>
      </c>
      <c r="G95">
        <f t="shared" si="3"/>
        <v>26.472312724939087</v>
      </c>
      <c r="H95">
        <f t="shared" si="4"/>
        <v>9.916307394749353</v>
      </c>
      <c r="J95">
        <v>1820</v>
      </c>
      <c r="K95">
        <f t="shared" si="5"/>
        <v>3320</v>
      </c>
      <c r="L95">
        <v>34.273732559513228</v>
      </c>
      <c r="M95">
        <v>6.780683562262328</v>
      </c>
    </row>
    <row r="96" spans="1:13" x14ac:dyDescent="0.35">
      <c r="A96">
        <v>2760</v>
      </c>
      <c r="B96">
        <v>21.125674633770224</v>
      </c>
      <c r="C96">
        <v>7.9385914849903099</v>
      </c>
      <c r="D96">
        <v>55.942121745491114</v>
      </c>
      <c r="E96">
        <v>44.031164626125673</v>
      </c>
      <c r="F96">
        <v>3.5527607524741933</v>
      </c>
      <c r="G96">
        <f t="shared" si="3"/>
        <v>26.518062648570304</v>
      </c>
      <c r="H96">
        <f t="shared" si="4"/>
        <v>10.183721527552287</v>
      </c>
      <c r="J96">
        <v>1840</v>
      </c>
      <c r="K96">
        <f t="shared" si="5"/>
        <v>3340</v>
      </c>
      <c r="L96">
        <v>32.966561163915685</v>
      </c>
      <c r="M96">
        <v>7.021026289707109</v>
      </c>
    </row>
    <row r="97" spans="1:13" x14ac:dyDescent="0.35">
      <c r="A97">
        <v>2790</v>
      </c>
      <c r="B97">
        <v>20.920071960935495</v>
      </c>
      <c r="C97">
        <v>7.5847505992466662</v>
      </c>
      <c r="D97">
        <v>55.078062495713986</v>
      </c>
      <c r="E97">
        <v>44.09996964484467</v>
      </c>
      <c r="F97">
        <v>3.6442993977022469</v>
      </c>
      <c r="G97">
        <f t="shared" si="3"/>
        <v>26.265430819688611</v>
      </c>
      <c r="H97">
        <f t="shared" si="4"/>
        <v>10.093301691821017</v>
      </c>
      <c r="J97">
        <v>1860</v>
      </c>
      <c r="K97">
        <f t="shared" si="5"/>
        <v>3360</v>
      </c>
      <c r="L97">
        <v>33.590104812361879</v>
      </c>
      <c r="M97">
        <v>6.8779330431860606</v>
      </c>
    </row>
    <row r="98" spans="1:13" x14ac:dyDescent="0.35">
      <c r="A98">
        <v>2820</v>
      </c>
      <c r="B98">
        <v>21.045146920243283</v>
      </c>
      <c r="C98">
        <v>9.5094738043602423</v>
      </c>
      <c r="D98">
        <v>54.728324227947041</v>
      </c>
      <c r="E98">
        <v>45.654153597085894</v>
      </c>
      <c r="F98">
        <v>3.5527607524741933</v>
      </c>
      <c r="G98">
        <f t="shared" si="3"/>
        <v>26.897971860422132</v>
      </c>
      <c r="H98">
        <f t="shared" si="4"/>
        <v>10.019823282723259</v>
      </c>
      <c r="J98">
        <v>1880</v>
      </c>
      <c r="K98">
        <f t="shared" si="5"/>
        <v>3380</v>
      </c>
      <c r="L98">
        <v>32.650609878760328</v>
      </c>
      <c r="M98">
        <v>6.4747668430148728</v>
      </c>
    </row>
    <row r="99" spans="1:13" x14ac:dyDescent="0.35">
      <c r="A99">
        <v>2850</v>
      </c>
      <c r="B99">
        <v>21.816156943373592</v>
      </c>
      <c r="C99">
        <v>8.082696039264933</v>
      </c>
      <c r="D99">
        <v>55.514663862664868</v>
      </c>
      <c r="E99">
        <v>44.302337346959433</v>
      </c>
      <c r="F99">
        <v>3.2343654647244584</v>
      </c>
      <c r="G99">
        <f t="shared" si="3"/>
        <v>26.590043931397457</v>
      </c>
      <c r="H99">
        <f t="shared" si="4"/>
        <v>10.151745209127075</v>
      </c>
      <c r="J99">
        <v>1900</v>
      </c>
      <c r="K99">
        <f t="shared" si="5"/>
        <v>3400</v>
      </c>
      <c r="L99">
        <v>32.456216363782943</v>
      </c>
      <c r="M99">
        <v>6.4198089828599176</v>
      </c>
    </row>
    <row r="100" spans="1:13" x14ac:dyDescent="0.35">
      <c r="A100">
        <v>2880</v>
      </c>
      <c r="B100">
        <v>23.186841428938564</v>
      </c>
      <c r="C100">
        <v>7.5062778221664335</v>
      </c>
      <c r="D100">
        <v>54.849475392598357</v>
      </c>
      <c r="E100">
        <v>44.539107558433685</v>
      </c>
      <c r="F100">
        <v>2.687786887420728</v>
      </c>
      <c r="G100">
        <f t="shared" si="3"/>
        <v>26.553897817911547</v>
      </c>
      <c r="H100">
        <f t="shared" si="4"/>
        <v>10.168204430652983</v>
      </c>
      <c r="J100">
        <v>1920</v>
      </c>
      <c r="K100">
        <f t="shared" si="5"/>
        <v>3420</v>
      </c>
      <c r="L100">
        <v>32.028824679409247</v>
      </c>
      <c r="M100">
        <v>6.7136087130975284</v>
      </c>
    </row>
    <row r="101" spans="1:13" x14ac:dyDescent="0.35">
      <c r="A101">
        <v>2910</v>
      </c>
      <c r="B101">
        <v>22.217082155401339</v>
      </c>
      <c r="C101">
        <v>7.1638511585435465</v>
      </c>
      <c r="D101">
        <v>59.43950442316045</v>
      </c>
      <c r="E101">
        <v>44.978245472022678</v>
      </c>
      <c r="F101">
        <v>2.300405953991874</v>
      </c>
      <c r="G101">
        <f t="shared" si="3"/>
        <v>27.219817832623978</v>
      </c>
      <c r="H101">
        <f t="shared" si="4"/>
        <v>10.958367141324128</v>
      </c>
      <c r="J101">
        <v>1940</v>
      </c>
      <c r="K101">
        <f t="shared" si="5"/>
        <v>3440</v>
      </c>
      <c r="L101">
        <v>32.409252600557657</v>
      </c>
      <c r="M101">
        <v>6.344847654982968</v>
      </c>
    </row>
    <row r="102" spans="1:13" x14ac:dyDescent="0.35">
      <c r="A102">
        <v>2940</v>
      </c>
      <c r="B102">
        <v>21.377537907992796</v>
      </c>
      <c r="C102">
        <v>8.7361602556785822</v>
      </c>
      <c r="D102">
        <v>64.644432761103616</v>
      </c>
      <c r="E102">
        <v>45.281797025194777</v>
      </c>
      <c r="F102">
        <v>1.6171827323622199</v>
      </c>
      <c r="G102">
        <f t="shared" si="3"/>
        <v>28.331422136466397</v>
      </c>
      <c r="H102">
        <f t="shared" si="4"/>
        <v>11.730156287264272</v>
      </c>
      <c r="J102">
        <v>1960</v>
      </c>
      <c r="K102">
        <f t="shared" si="5"/>
        <v>3460</v>
      </c>
      <c r="L102">
        <v>32.127622042831405</v>
      </c>
      <c r="M102">
        <v>6.3196373028509711</v>
      </c>
    </row>
    <row r="103" spans="1:13" x14ac:dyDescent="0.35">
      <c r="A103">
        <v>2970</v>
      </c>
      <c r="B103">
        <v>19.100488306347987</v>
      </c>
      <c r="C103">
        <v>7.2737130464559039</v>
      </c>
      <c r="D103">
        <v>70.352252725901209</v>
      </c>
      <c r="E103">
        <v>48.630982495193763</v>
      </c>
      <c r="F103">
        <v>2.3455119530897619</v>
      </c>
      <c r="G103">
        <f t="shared" si="3"/>
        <v>29.540589705397725</v>
      </c>
      <c r="H103">
        <f t="shared" si="4"/>
        <v>12.989258452061209</v>
      </c>
      <c r="J103">
        <v>1980</v>
      </c>
      <c r="K103">
        <f t="shared" si="5"/>
        <v>3480</v>
      </c>
      <c r="L103">
        <v>31.909149001092036</v>
      </c>
      <c r="M103">
        <v>6.6511775811886515</v>
      </c>
    </row>
    <row r="104" spans="1:13" x14ac:dyDescent="0.35">
      <c r="A104">
        <v>3000</v>
      </c>
      <c r="B104">
        <v>16.501327850595381</v>
      </c>
      <c r="C104">
        <v>7.9343111516950229</v>
      </c>
      <c r="D104">
        <v>68.150958922897587</v>
      </c>
      <c r="E104">
        <v>47.955074370130518</v>
      </c>
      <c r="F104">
        <v>1.366446443259308</v>
      </c>
      <c r="G104">
        <f t="shared" si="3"/>
        <v>28.381623747715565</v>
      </c>
      <c r="H104">
        <f t="shared" si="4"/>
        <v>12.754947701456492</v>
      </c>
      <c r="J104">
        <v>2000</v>
      </c>
      <c r="K104">
        <f t="shared" si="5"/>
        <v>3500</v>
      </c>
      <c r="L104">
        <v>32.394343960822162</v>
      </c>
      <c r="M104">
        <v>6.5586344997496804</v>
      </c>
    </row>
    <row r="105" spans="1:13" x14ac:dyDescent="0.35">
      <c r="A105">
        <v>3030</v>
      </c>
      <c r="B105">
        <v>17.9216996487621</v>
      </c>
      <c r="C105">
        <v>6.80715671726972</v>
      </c>
      <c r="D105">
        <v>69.12702585320136</v>
      </c>
      <c r="E105">
        <v>47.07477486593141</v>
      </c>
      <c r="F105">
        <v>1.1846957998354966</v>
      </c>
      <c r="G105">
        <f t="shared" si="3"/>
        <v>28.423070577000022</v>
      </c>
      <c r="H105">
        <f t="shared" si="4"/>
        <v>12.8921558163748</v>
      </c>
      <c r="J105">
        <v>2020</v>
      </c>
      <c r="K105">
        <f t="shared" si="5"/>
        <v>3520</v>
      </c>
      <c r="L105">
        <v>32.367841216634531</v>
      </c>
      <c r="M105">
        <v>6.1483291594516416</v>
      </c>
    </row>
    <row r="106" spans="1:13" x14ac:dyDescent="0.35">
      <c r="A106">
        <v>3060</v>
      </c>
      <c r="B106">
        <v>15.406493617750359</v>
      </c>
      <c r="C106">
        <v>5.5273370619792397</v>
      </c>
      <c r="D106">
        <v>66.761149335954471</v>
      </c>
      <c r="E106">
        <v>47.750682990994633</v>
      </c>
      <c r="F106">
        <v>1.1382631537053305</v>
      </c>
      <c r="G106">
        <f t="shared" si="3"/>
        <v>27.316785232076807</v>
      </c>
      <c r="H106">
        <f t="shared" si="4"/>
        <v>12.797171861947907</v>
      </c>
      <c r="J106">
        <v>2040</v>
      </c>
      <c r="K106">
        <f t="shared" si="5"/>
        <v>3540</v>
      </c>
      <c r="L106">
        <v>32.816039808392738</v>
      </c>
      <c r="M106">
        <v>6.4103005623352631</v>
      </c>
    </row>
    <row r="107" spans="1:13" x14ac:dyDescent="0.35">
      <c r="A107">
        <v>3090</v>
      </c>
      <c r="B107">
        <v>17.035894799965739</v>
      </c>
      <c r="C107">
        <v>4.6056386257276687</v>
      </c>
      <c r="D107">
        <v>67.570347680983843</v>
      </c>
      <c r="E107">
        <v>46.906809673176156</v>
      </c>
      <c r="F107">
        <v>1.7312743771392274</v>
      </c>
      <c r="G107">
        <f t="shared" si="3"/>
        <v>27.569993031398525</v>
      </c>
      <c r="H107">
        <f t="shared" si="4"/>
        <v>12.806070885410223</v>
      </c>
      <c r="J107">
        <v>2060</v>
      </c>
      <c r="K107">
        <f t="shared" si="5"/>
        <v>3560</v>
      </c>
      <c r="L107">
        <v>33.154179105928108</v>
      </c>
      <c r="M107">
        <v>6.0842475717299731</v>
      </c>
    </row>
    <row r="108" spans="1:13" x14ac:dyDescent="0.35">
      <c r="A108">
        <v>3120</v>
      </c>
      <c r="B108">
        <v>15.445900796710346</v>
      </c>
      <c r="C108">
        <v>3.3714758589202143</v>
      </c>
      <c r="D108">
        <v>64.543854435732754</v>
      </c>
      <c r="E108">
        <v>48.798947687948996</v>
      </c>
      <c r="F108">
        <v>0.1591976438748767</v>
      </c>
      <c r="G108">
        <f t="shared" si="3"/>
        <v>26.463875284637442</v>
      </c>
      <c r="H108">
        <f t="shared" si="4"/>
        <v>12.83653187244696</v>
      </c>
      <c r="J108">
        <v>2080</v>
      </c>
      <c r="K108">
        <f t="shared" si="5"/>
        <v>3580</v>
      </c>
      <c r="L108">
        <v>33.872230226092221</v>
      </c>
      <c r="M108">
        <v>6.2376173759153586</v>
      </c>
    </row>
    <row r="109" spans="1:13" x14ac:dyDescent="0.35">
      <c r="A109">
        <v>3150</v>
      </c>
      <c r="B109">
        <v>14.949027670693054</v>
      </c>
      <c r="C109">
        <v>4.4344252939162256</v>
      </c>
      <c r="D109">
        <v>67.901798980501511</v>
      </c>
      <c r="E109">
        <v>46.330061722149139</v>
      </c>
      <c r="F109">
        <v>1.0016185093793883</v>
      </c>
      <c r="G109">
        <f t="shared" si="3"/>
        <v>26.923386435327863</v>
      </c>
      <c r="H109">
        <f t="shared" si="4"/>
        <v>12.994087181986668</v>
      </c>
      <c r="J109">
        <v>2100</v>
      </c>
      <c r="K109">
        <f t="shared" si="5"/>
        <v>3600</v>
      </c>
      <c r="L109">
        <v>33.178361340507784</v>
      </c>
      <c r="M109">
        <v>6.2455135892245837</v>
      </c>
    </row>
    <row r="110" spans="1:13" x14ac:dyDescent="0.35">
      <c r="A110">
        <v>3180</v>
      </c>
      <c r="B110">
        <v>14.949027670693054</v>
      </c>
      <c r="C110">
        <v>2.806471863942491</v>
      </c>
      <c r="D110">
        <v>64.845589411845367</v>
      </c>
      <c r="E110">
        <v>46.026510168977047</v>
      </c>
      <c r="F110">
        <v>0.77476186685770809</v>
      </c>
      <c r="G110">
        <f t="shared" si="3"/>
        <v>25.880472196463138</v>
      </c>
      <c r="H110">
        <f t="shared" si="4"/>
        <v>12.661646550740659</v>
      </c>
      <c r="J110">
        <v>2120</v>
      </c>
      <c r="K110">
        <f t="shared" si="5"/>
        <v>3620</v>
      </c>
      <c r="L110">
        <v>33.593195576599875</v>
      </c>
      <c r="M110">
        <v>6.2508092841590299</v>
      </c>
    </row>
    <row r="111" spans="1:13" x14ac:dyDescent="0.35">
      <c r="A111">
        <v>3210</v>
      </c>
      <c r="B111">
        <v>15.17005054399039</v>
      </c>
      <c r="C111">
        <v>4.3202830727086035</v>
      </c>
      <c r="D111">
        <v>67.357761675086294</v>
      </c>
      <c r="E111">
        <v>46.026510168977047</v>
      </c>
      <c r="F111">
        <v>1.6622887314601078</v>
      </c>
      <c r="G111">
        <f t="shared" si="3"/>
        <v>26.907378838444487</v>
      </c>
      <c r="H111">
        <f t="shared" si="4"/>
        <v>12.819966847845425</v>
      </c>
      <c r="J111">
        <v>2140</v>
      </c>
      <c r="K111">
        <f t="shared" si="5"/>
        <v>3640</v>
      </c>
      <c r="L111">
        <v>34.473261010493395</v>
      </c>
      <c r="M111">
        <v>5.5213409634978179</v>
      </c>
    </row>
    <row r="112" spans="1:13" x14ac:dyDescent="0.35">
      <c r="A112">
        <v>3240</v>
      </c>
      <c r="B112">
        <v>15.954767411976364</v>
      </c>
      <c r="C112">
        <v>4.3288437392991757</v>
      </c>
      <c r="D112">
        <v>65.135895032802267</v>
      </c>
      <c r="E112">
        <v>48.258625923302645</v>
      </c>
      <c r="F112">
        <v>1.9581310196609076</v>
      </c>
      <c r="G112">
        <f t="shared" si="3"/>
        <v>27.127252625408271</v>
      </c>
      <c r="H112">
        <f t="shared" si="4"/>
        <v>12.588225433109274</v>
      </c>
      <c r="J112">
        <v>2160</v>
      </c>
      <c r="K112">
        <f t="shared" si="5"/>
        <v>3660</v>
      </c>
      <c r="L112">
        <v>33.585040861714084</v>
      </c>
      <c r="M112">
        <v>5.4603789084873489</v>
      </c>
    </row>
    <row r="113" spans="1:13" x14ac:dyDescent="0.35">
      <c r="A113">
        <v>3270</v>
      </c>
      <c r="B113">
        <v>14.709157885719183</v>
      </c>
      <c r="C113">
        <v>4.2032872959707968</v>
      </c>
      <c r="D113">
        <v>64.749582828536802</v>
      </c>
      <c r="E113">
        <v>48.562177476474773</v>
      </c>
      <c r="F113">
        <v>0.75088222027647655</v>
      </c>
      <c r="G113">
        <f t="shared" si="3"/>
        <v>26.595017541395606</v>
      </c>
      <c r="H113">
        <f t="shared" si="4"/>
        <v>12.74541003949793</v>
      </c>
      <c r="J113">
        <v>2180</v>
      </c>
      <c r="K113">
        <f t="shared" si="5"/>
        <v>3680</v>
      </c>
      <c r="L113">
        <v>33.033999532914244</v>
      </c>
      <c r="M113">
        <v>5.0384109555251051</v>
      </c>
    </row>
    <row r="114" spans="1:13" x14ac:dyDescent="0.35">
      <c r="A114">
        <v>3300</v>
      </c>
      <c r="B114">
        <v>14.022102287329744</v>
      </c>
      <c r="C114">
        <v>4.8210820682570557</v>
      </c>
      <c r="D114">
        <v>65.695933435435563</v>
      </c>
      <c r="E114">
        <v>47.987453202468885</v>
      </c>
      <c r="F114">
        <v>1.0480511555095735</v>
      </c>
      <c r="G114">
        <f t="shared" si="3"/>
        <v>26.714924429800163</v>
      </c>
      <c r="H114">
        <f t="shared" si="4"/>
        <v>12.789206375792881</v>
      </c>
      <c r="J114">
        <v>2200</v>
      </c>
      <c r="K114">
        <f t="shared" si="5"/>
        <v>3700</v>
      </c>
      <c r="L114">
        <v>33.384602982055135</v>
      </c>
      <c r="M114">
        <v>5.1250130421964943</v>
      </c>
    </row>
    <row r="115" spans="1:13" x14ac:dyDescent="0.35">
      <c r="A115">
        <v>3330</v>
      </c>
      <c r="B115">
        <v>13.807932836460216</v>
      </c>
      <c r="C115">
        <v>4.0620362972263564</v>
      </c>
      <c r="D115">
        <v>63.853521384323486</v>
      </c>
      <c r="E115">
        <v>49.070120408782749</v>
      </c>
      <c r="F115">
        <v>0.70577622117858851</v>
      </c>
      <c r="G115">
        <f t="shared" si="3"/>
        <v>26.299877429594279</v>
      </c>
      <c r="H115">
        <f t="shared" si="4"/>
        <v>12.716895089255953</v>
      </c>
      <c r="J115">
        <v>2220</v>
      </c>
      <c r="K115">
        <f t="shared" si="5"/>
        <v>3720</v>
      </c>
      <c r="L115">
        <v>32.180085186819767</v>
      </c>
      <c r="M115">
        <v>5.0292978513693836</v>
      </c>
    </row>
    <row r="116" spans="1:13" x14ac:dyDescent="0.35">
      <c r="A116">
        <v>3360</v>
      </c>
      <c r="B116">
        <v>14.03752248779235</v>
      </c>
      <c r="C116">
        <v>3.8836890765894432</v>
      </c>
      <c r="D116">
        <v>63.012320844857939</v>
      </c>
      <c r="E116">
        <v>48.630982495193763</v>
      </c>
      <c r="F116">
        <v>0.31839528774973452</v>
      </c>
      <c r="G116">
        <f t="shared" si="3"/>
        <v>25.976582038436646</v>
      </c>
      <c r="H116">
        <f t="shared" si="4"/>
        <v>12.597316021087925</v>
      </c>
      <c r="J116">
        <v>2240</v>
      </c>
      <c r="K116">
        <f t="shared" si="5"/>
        <v>3740</v>
      </c>
      <c r="L116">
        <v>30.094849865542471</v>
      </c>
      <c r="M116">
        <v>6.3853411955132922</v>
      </c>
    </row>
    <row r="117" spans="1:13" x14ac:dyDescent="0.35">
      <c r="A117">
        <v>3390</v>
      </c>
      <c r="B117">
        <v>14.592649704446162</v>
      </c>
      <c r="C117">
        <v>3.7210364113685714</v>
      </c>
      <c r="D117">
        <v>61.709374357098753</v>
      </c>
      <c r="E117">
        <v>49.442476980673874</v>
      </c>
      <c r="F117">
        <v>-0.66067022208071935</v>
      </c>
      <c r="G117">
        <f t="shared" si="3"/>
        <v>25.760973446301328</v>
      </c>
      <c r="H117">
        <f t="shared" si="4"/>
        <v>12.573175158919801</v>
      </c>
      <c r="J117">
        <v>2260</v>
      </c>
      <c r="K117">
        <f t="shared" si="5"/>
        <v>3760</v>
      </c>
      <c r="L117">
        <v>32.389280331082198</v>
      </c>
      <c r="M117">
        <v>5.3040341264268882</v>
      </c>
    </row>
    <row r="118" spans="1:13" x14ac:dyDescent="0.35">
      <c r="A118">
        <v>3420</v>
      </c>
      <c r="B118">
        <v>13.273365887089852</v>
      </c>
      <c r="C118">
        <v>3.8080698550393954</v>
      </c>
      <c r="D118">
        <v>65.321050586325896</v>
      </c>
      <c r="E118">
        <v>49.982798745320252</v>
      </c>
      <c r="F118">
        <v>0.77476186685770809</v>
      </c>
      <c r="G118">
        <f t="shared" si="3"/>
        <v>26.632009388126619</v>
      </c>
      <c r="H118">
        <f t="shared" si="4"/>
        <v>13.05772586213612</v>
      </c>
      <c r="J118">
        <v>2280</v>
      </c>
      <c r="K118">
        <f t="shared" si="5"/>
        <v>3780</v>
      </c>
      <c r="L118">
        <v>30.703555508205365</v>
      </c>
      <c r="M118">
        <v>5.3088700332947507</v>
      </c>
    </row>
    <row r="119" spans="1:13" x14ac:dyDescent="0.35">
      <c r="A119">
        <v>3450</v>
      </c>
      <c r="B119">
        <v>13.454981581427228</v>
      </c>
      <c r="C119">
        <v>2.6052961990640449</v>
      </c>
      <c r="D119">
        <v>60.831599881134693</v>
      </c>
      <c r="E119">
        <v>48.394212283719504</v>
      </c>
      <c r="F119">
        <v>-0.22818328955397735</v>
      </c>
      <c r="G119">
        <f t="shared" si="3"/>
        <v>25.0115813311583</v>
      </c>
      <c r="H119">
        <f t="shared" si="4"/>
        <v>12.454845419533473</v>
      </c>
      <c r="J119">
        <v>2300</v>
      </c>
      <c r="K119">
        <f t="shared" si="5"/>
        <v>3800</v>
      </c>
      <c r="L119">
        <v>30.942571720025143</v>
      </c>
      <c r="M119">
        <v>5.7047213959747269</v>
      </c>
    </row>
    <row r="120" spans="1:13" x14ac:dyDescent="0.35">
      <c r="A120">
        <v>3480</v>
      </c>
      <c r="B120">
        <v>11.453782232502348</v>
      </c>
      <c r="C120">
        <v>3.7281703001940412</v>
      </c>
      <c r="D120">
        <v>62.818021807209625</v>
      </c>
      <c r="E120">
        <v>48.630982495193763</v>
      </c>
      <c r="F120">
        <v>-0.84374751253680869</v>
      </c>
      <c r="G120">
        <f t="shared" si="3"/>
        <v>25.157441864512595</v>
      </c>
      <c r="H120">
        <f t="shared" si="4"/>
        <v>12.830417388902431</v>
      </c>
      <c r="J120">
        <v>2320</v>
      </c>
      <c r="K120">
        <f t="shared" si="5"/>
        <v>3820</v>
      </c>
      <c r="L120">
        <v>31.753754016812412</v>
      </c>
      <c r="M120">
        <v>4.91605131981607</v>
      </c>
    </row>
    <row r="121" spans="1:13" x14ac:dyDescent="0.35">
      <c r="A121">
        <v>3510</v>
      </c>
      <c r="B121">
        <v>11.861560866957928</v>
      </c>
      <c r="C121">
        <v>2.2143590914279287</v>
      </c>
      <c r="D121">
        <v>65.18389832445655</v>
      </c>
      <c r="E121">
        <v>46.906809673176156</v>
      </c>
      <c r="F121">
        <v>-1.32134044416142</v>
      </c>
      <c r="G121">
        <f t="shared" si="3"/>
        <v>24.969057502371427</v>
      </c>
      <c r="H121">
        <f t="shared" si="4"/>
        <v>13.189515125016387</v>
      </c>
      <c r="J121">
        <v>2340</v>
      </c>
      <c r="K121">
        <f t="shared" si="5"/>
        <v>3840</v>
      </c>
      <c r="L121">
        <v>30.402467968515953</v>
      </c>
      <c r="M121">
        <v>5.2516882467375599</v>
      </c>
    </row>
    <row r="122" spans="1:13" x14ac:dyDescent="0.35">
      <c r="A122">
        <v>3540</v>
      </c>
      <c r="B122">
        <v>11.153945001285013</v>
      </c>
      <c r="C122">
        <v>2.2143590914279287</v>
      </c>
      <c r="D122">
        <v>63.842092029167716</v>
      </c>
      <c r="E122">
        <v>44.877061620965286</v>
      </c>
      <c r="F122">
        <v>-0.79731486640664262</v>
      </c>
      <c r="G122">
        <f t="shared" si="3"/>
        <v>24.258028575287859</v>
      </c>
      <c r="H122">
        <f t="shared" si="4"/>
        <v>12.801275734997851</v>
      </c>
      <c r="J122">
        <v>2360</v>
      </c>
      <c r="K122">
        <f t="shared" si="5"/>
        <v>3860</v>
      </c>
      <c r="L122">
        <v>30.191756848636516</v>
      </c>
      <c r="M122">
        <v>4.7640244096857716</v>
      </c>
    </row>
    <row r="123" spans="1:13" x14ac:dyDescent="0.35">
      <c r="A123">
        <v>3570</v>
      </c>
      <c r="B123">
        <v>11.62340443759102</v>
      </c>
      <c r="C123">
        <v>2.3013925350987328</v>
      </c>
      <c r="D123">
        <v>63.810089834731542</v>
      </c>
      <c r="E123">
        <v>45.992107659617517</v>
      </c>
      <c r="F123">
        <v>-1.7777070232693937</v>
      </c>
      <c r="G123">
        <f t="shared" si="3"/>
        <v>24.389857488753883</v>
      </c>
      <c r="H123">
        <f t="shared" si="4"/>
        <v>12.954219333218692</v>
      </c>
      <c r="J123">
        <v>2380</v>
      </c>
      <c r="K123">
        <f t="shared" si="5"/>
        <v>3880</v>
      </c>
      <c r="L123">
        <v>30.687100256300667</v>
      </c>
      <c r="M123">
        <v>4.4800549681888659</v>
      </c>
    </row>
    <row r="124" spans="1:13" x14ac:dyDescent="0.35">
      <c r="A124">
        <v>3600</v>
      </c>
      <c r="B124">
        <v>11.236186070418915</v>
      </c>
      <c r="C124">
        <v>2.2172126469581128</v>
      </c>
      <c r="D124">
        <v>64.068393261252211</v>
      </c>
      <c r="E124">
        <v>43.38965901042193</v>
      </c>
      <c r="F124">
        <v>-1.5495237337154162</v>
      </c>
      <c r="G124">
        <f t="shared" si="3"/>
        <v>23.872385451067149</v>
      </c>
      <c r="H124">
        <f t="shared" si="4"/>
        <v>12.789715637241116</v>
      </c>
      <c r="J124">
        <v>2400</v>
      </c>
      <c r="K124">
        <f t="shared" si="5"/>
        <v>3900</v>
      </c>
      <c r="L124">
        <v>29.054531202990294</v>
      </c>
      <c r="M124">
        <v>4.6513683359352802</v>
      </c>
    </row>
    <row r="125" spans="1:13" x14ac:dyDescent="0.35">
      <c r="A125">
        <v>3630</v>
      </c>
      <c r="B125">
        <v>11.460635654930181</v>
      </c>
      <c r="C125">
        <v>3.9364798538979575</v>
      </c>
      <c r="D125">
        <v>67.401193224678266</v>
      </c>
      <c r="E125">
        <v>46.398866740868165</v>
      </c>
      <c r="F125">
        <v>-1.6636153784924046</v>
      </c>
      <c r="G125">
        <f t="shared" si="3"/>
        <v>25.506712019176433</v>
      </c>
      <c r="H125">
        <f t="shared" si="4"/>
        <v>13.402282552207321</v>
      </c>
      <c r="J125">
        <v>2420</v>
      </c>
      <c r="K125">
        <f t="shared" si="5"/>
        <v>3920</v>
      </c>
      <c r="L125">
        <v>29.726534214828082</v>
      </c>
      <c r="M125">
        <v>4.9252037986492043</v>
      </c>
    </row>
    <row r="126" spans="1:13" x14ac:dyDescent="0.35">
      <c r="A126">
        <v>3660</v>
      </c>
      <c r="B126">
        <v>10.806133813072895</v>
      </c>
      <c r="C126">
        <v>5.5244835064490356</v>
      </c>
      <c r="D126">
        <v>63.684366928017923</v>
      </c>
      <c r="E126">
        <v>45.148234341799039</v>
      </c>
      <c r="F126">
        <v>-4.643264613016608E-2</v>
      </c>
      <c r="G126">
        <f t="shared" si="3"/>
        <v>25.023357188641747</v>
      </c>
      <c r="H126">
        <f t="shared" si="4"/>
        <v>12.47099481244855</v>
      </c>
      <c r="J126">
        <v>2440</v>
      </c>
      <c r="K126">
        <f t="shared" si="5"/>
        <v>3940</v>
      </c>
      <c r="L126">
        <v>30.735073808915924</v>
      </c>
      <c r="M126">
        <v>4.6455707677467188</v>
      </c>
    </row>
    <row r="127" spans="1:13" x14ac:dyDescent="0.35">
      <c r="A127">
        <v>3690</v>
      </c>
      <c r="B127">
        <v>10.041977212370421</v>
      </c>
      <c r="C127">
        <v>3.4513754137655681</v>
      </c>
      <c r="D127">
        <v>64.575856630168929</v>
      </c>
      <c r="E127">
        <v>44.978245472022678</v>
      </c>
      <c r="F127">
        <v>0.59168457640159988</v>
      </c>
      <c r="G127">
        <f t="shared" si="3"/>
        <v>24.72782786094584</v>
      </c>
      <c r="H127">
        <f t="shared" si="4"/>
        <v>12.745312591061229</v>
      </c>
      <c r="J127">
        <v>2460</v>
      </c>
      <c r="K127">
        <f t="shared" si="5"/>
        <v>3960</v>
      </c>
      <c r="L127">
        <v>29.480350558908185</v>
      </c>
      <c r="M127">
        <v>5.0421781929435463</v>
      </c>
    </row>
    <row r="128" spans="1:13" x14ac:dyDescent="0.35">
      <c r="A128">
        <v>3720</v>
      </c>
      <c r="B128">
        <v>10.444615780005135</v>
      </c>
      <c r="C128">
        <v>5.0422326218468303</v>
      </c>
      <c r="D128">
        <v>62.568861864813584</v>
      </c>
      <c r="E128">
        <v>42.373773145805934</v>
      </c>
      <c r="F128">
        <v>0.79731486640664262</v>
      </c>
      <c r="G128">
        <f t="shared" si="3"/>
        <v>24.245359655775623</v>
      </c>
      <c r="H128">
        <f t="shared" si="4"/>
        <v>12.05479494035823</v>
      </c>
      <c r="J128">
        <v>2480</v>
      </c>
      <c r="K128">
        <f t="shared" si="5"/>
        <v>3980</v>
      </c>
      <c r="L128">
        <v>29.487346075984039</v>
      </c>
      <c r="M128">
        <v>4.6804081101267299</v>
      </c>
    </row>
    <row r="129" spans="1:13" x14ac:dyDescent="0.35">
      <c r="A129">
        <v>3750</v>
      </c>
      <c r="B129">
        <v>9.7849738713269776</v>
      </c>
      <c r="C129">
        <v>3.1403378609747858</v>
      </c>
      <c r="D129">
        <v>61.313918668708702</v>
      </c>
      <c r="E129">
        <v>41.631083679044814</v>
      </c>
      <c r="F129">
        <v>0.31839528774973452</v>
      </c>
      <c r="G129">
        <f t="shared" si="3"/>
        <v>23.237741873560999</v>
      </c>
      <c r="H129">
        <f t="shared" si="4"/>
        <v>12.03804245921298</v>
      </c>
      <c r="J129">
        <v>2500</v>
      </c>
      <c r="K129">
        <f t="shared" si="5"/>
        <v>4000</v>
      </c>
      <c r="L129">
        <v>29.801384227923762</v>
      </c>
      <c r="M129">
        <v>4.475692361001486</v>
      </c>
    </row>
    <row r="130" spans="1:13" x14ac:dyDescent="0.35">
      <c r="A130">
        <v>3780</v>
      </c>
      <c r="B130">
        <v>10.638224963591187</v>
      </c>
      <c r="C130">
        <v>2.3927063120648429</v>
      </c>
      <c r="D130">
        <v>61.629368871008296</v>
      </c>
      <c r="E130">
        <v>38.417484569462715</v>
      </c>
      <c r="F130">
        <v>0.31839528774973452</v>
      </c>
      <c r="G130">
        <f t="shared" si="3"/>
        <v>22.679236000775354</v>
      </c>
      <c r="H130">
        <f t="shared" si="4"/>
        <v>11.877166643649524</v>
      </c>
      <c r="J130">
        <v>2520</v>
      </c>
      <c r="K130">
        <f t="shared" si="5"/>
        <v>4020</v>
      </c>
      <c r="L130">
        <v>28.850169480352189</v>
      </c>
      <c r="M130">
        <v>4.2975576737027383</v>
      </c>
    </row>
    <row r="131" spans="1:13" x14ac:dyDescent="0.35">
      <c r="A131">
        <v>3810</v>
      </c>
      <c r="B131">
        <v>10.956909106485057</v>
      </c>
      <c r="C131">
        <v>2.6695011984933363</v>
      </c>
      <c r="D131">
        <v>58.255423229021417</v>
      </c>
      <c r="E131">
        <v>36.962460791257733</v>
      </c>
      <c r="F131">
        <v>0.40993393297778857</v>
      </c>
      <c r="G131">
        <f t="shared" si="3"/>
        <v>21.85084565164707</v>
      </c>
      <c r="H131">
        <f t="shared" si="4"/>
        <v>11.180269908466197</v>
      </c>
      <c r="J131">
        <v>2540</v>
      </c>
      <c r="K131">
        <f t="shared" si="5"/>
        <v>4040</v>
      </c>
      <c r="L131">
        <v>29.254915659340867</v>
      </c>
      <c r="M131">
        <v>3.8773842187359895</v>
      </c>
    </row>
    <row r="132" spans="1:13" x14ac:dyDescent="0.35">
      <c r="A132">
        <v>3840</v>
      </c>
      <c r="B132">
        <v>11.255032982095425</v>
      </c>
      <c r="C132">
        <v>1.3668530989613239</v>
      </c>
      <c r="D132">
        <v>55.857544517338354</v>
      </c>
      <c r="E132">
        <v>38.518668420520086</v>
      </c>
      <c r="F132">
        <v>-0.11409164477698867</v>
      </c>
      <c r="G132">
        <f t="shared" si="3"/>
        <v>21.376801474827637</v>
      </c>
      <c r="H132">
        <f t="shared" si="4"/>
        <v>11.062260080225572</v>
      </c>
      <c r="J132">
        <v>2560</v>
      </c>
      <c r="K132">
        <f t="shared" si="5"/>
        <v>4060</v>
      </c>
      <c r="L132">
        <v>28.851244552870146</v>
      </c>
      <c r="M132">
        <v>4.0081796180351361</v>
      </c>
    </row>
    <row r="133" spans="1:13" x14ac:dyDescent="0.35">
      <c r="A133">
        <v>3870</v>
      </c>
      <c r="B133">
        <v>10.180759016533882</v>
      </c>
      <c r="C133">
        <v>1.325476543773545</v>
      </c>
      <c r="D133">
        <v>59.844103595675143</v>
      </c>
      <c r="E133">
        <v>35.813012243245964</v>
      </c>
      <c r="F133">
        <v>1.3438934437103733</v>
      </c>
      <c r="G133">
        <f t="shared" ref="G133:G174" si="6">AVERAGE(B133:F133)</f>
        <v>21.70144896858778</v>
      </c>
      <c r="H133">
        <f t="shared" ref="H133:H174" si="7">_xlfn.STDEV.S(B133:F133)/SQRT(COUNT(B133:F133))</f>
        <v>11.437514887930339</v>
      </c>
      <c r="J133">
        <v>2580</v>
      </c>
      <c r="K133">
        <f t="shared" ref="K133:K184" si="8">J133+1500</f>
        <v>4080</v>
      </c>
      <c r="L133">
        <v>28.752306186399533</v>
      </c>
      <c r="M133">
        <v>3.669211128257853</v>
      </c>
    </row>
    <row r="134" spans="1:13" x14ac:dyDescent="0.35">
      <c r="A134">
        <v>3900</v>
      </c>
      <c r="B134">
        <v>12.298466546731781</v>
      </c>
      <c r="C134">
        <v>2.4569113114941339</v>
      </c>
      <c r="D134">
        <v>57.38907810821312</v>
      </c>
      <c r="E134">
        <v>34.426793483760008</v>
      </c>
      <c r="F134">
        <v>0.63811722253176595</v>
      </c>
      <c r="G134">
        <f t="shared" si="6"/>
        <v>21.441873334546163</v>
      </c>
      <c r="H134">
        <f t="shared" si="7"/>
        <v>10.811190085725434</v>
      </c>
      <c r="J134">
        <v>2600</v>
      </c>
      <c r="K134">
        <f t="shared" si="8"/>
        <v>4100</v>
      </c>
      <c r="L134">
        <v>28.562841683822512</v>
      </c>
      <c r="M134">
        <v>3.7606078543725738</v>
      </c>
    </row>
    <row r="135" spans="1:13" x14ac:dyDescent="0.35">
      <c r="A135">
        <v>3930</v>
      </c>
      <c r="B135">
        <v>11.923241668808354</v>
      </c>
      <c r="C135">
        <v>-0.75904577103069926</v>
      </c>
      <c r="D135">
        <v>56.51358950328023</v>
      </c>
      <c r="E135">
        <v>33.311747445107777</v>
      </c>
      <c r="F135">
        <v>0.22685664252169926</v>
      </c>
      <c r="G135">
        <f t="shared" si="6"/>
        <v>20.243277897737475</v>
      </c>
      <c r="H135">
        <f t="shared" si="7"/>
        <v>10.948283250077065</v>
      </c>
      <c r="J135">
        <v>2620</v>
      </c>
      <c r="K135">
        <f t="shared" si="8"/>
        <v>4120</v>
      </c>
      <c r="L135">
        <v>29.431747438002045</v>
      </c>
      <c r="M135">
        <v>4.1811063007819271</v>
      </c>
    </row>
    <row r="136" spans="1:13" x14ac:dyDescent="0.35">
      <c r="A136">
        <v>3960</v>
      </c>
      <c r="B136">
        <v>11.993489248693553</v>
      </c>
      <c r="C136">
        <v>0.34528021915307106</v>
      </c>
      <c r="D136">
        <v>58.900038859807523</v>
      </c>
      <c r="E136">
        <v>32.500252959627637</v>
      </c>
      <c r="F136">
        <v>0.13664464432592327</v>
      </c>
      <c r="G136">
        <f t="shared" si="6"/>
        <v>20.775141186321541</v>
      </c>
      <c r="H136">
        <f t="shared" si="7"/>
        <v>11.205869529214908</v>
      </c>
      <c r="J136">
        <v>2640</v>
      </c>
      <c r="K136">
        <f t="shared" si="8"/>
        <v>4140</v>
      </c>
      <c r="L136">
        <v>28.820274176570923</v>
      </c>
      <c r="M136">
        <v>4.1642222454771529</v>
      </c>
    </row>
    <row r="137" spans="1:13" x14ac:dyDescent="0.35">
      <c r="A137">
        <v>3990</v>
      </c>
      <c r="B137">
        <v>10.93806219480852</v>
      </c>
      <c r="C137">
        <v>-0.19261499828785372</v>
      </c>
      <c r="D137">
        <v>52.700756623311328</v>
      </c>
      <c r="E137">
        <v>32.194677729434382</v>
      </c>
      <c r="F137">
        <v>0.79731486640664262</v>
      </c>
      <c r="G137">
        <f t="shared" si="6"/>
        <v>19.287639283134602</v>
      </c>
      <c r="H137">
        <f t="shared" si="7"/>
        <v>10.183604207993609</v>
      </c>
      <c r="J137">
        <v>2660</v>
      </c>
      <c r="K137">
        <f t="shared" si="8"/>
        <v>4160</v>
      </c>
      <c r="L137">
        <v>29.884692351436673</v>
      </c>
      <c r="M137">
        <v>4.0151511533232478</v>
      </c>
    </row>
    <row r="138" spans="1:13" x14ac:dyDescent="0.35">
      <c r="A138">
        <v>4020</v>
      </c>
      <c r="B138">
        <v>11.049430309260671</v>
      </c>
      <c r="C138">
        <v>0.82467754822509276</v>
      </c>
      <c r="D138">
        <v>57.453082497085518</v>
      </c>
      <c r="E138">
        <v>32.194677729434382</v>
      </c>
      <c r="F138">
        <v>1.0706041550585081</v>
      </c>
      <c r="G138">
        <f t="shared" si="6"/>
        <v>20.518494447812834</v>
      </c>
      <c r="H138">
        <f t="shared" si="7"/>
        <v>10.854093898085194</v>
      </c>
      <c r="J138">
        <v>2680</v>
      </c>
      <c r="K138">
        <f t="shared" si="8"/>
        <v>4180</v>
      </c>
      <c r="L138">
        <v>27.103918483683398</v>
      </c>
      <c r="M138">
        <v>3.5036980877963151</v>
      </c>
    </row>
    <row r="139" spans="1:13" x14ac:dyDescent="0.35">
      <c r="A139">
        <v>4050</v>
      </c>
      <c r="B139">
        <v>11.438362032039741</v>
      </c>
      <c r="C139">
        <v>0.39093710763611594</v>
      </c>
      <c r="D139">
        <v>55.283790888518084</v>
      </c>
      <c r="E139">
        <v>31.010826672063153</v>
      </c>
      <c r="F139">
        <v>0.8649738650534653</v>
      </c>
      <c r="G139">
        <f t="shared" si="6"/>
        <v>19.797778113062115</v>
      </c>
      <c r="H139">
        <f t="shared" si="7"/>
        <v>10.464095642733042</v>
      </c>
      <c r="J139">
        <v>2700</v>
      </c>
      <c r="K139">
        <f t="shared" si="8"/>
        <v>4200</v>
      </c>
      <c r="L139">
        <v>27.367072745541293</v>
      </c>
      <c r="M139">
        <v>2.9977077380776906</v>
      </c>
    </row>
    <row r="140" spans="1:13" x14ac:dyDescent="0.35">
      <c r="A140">
        <v>4080</v>
      </c>
      <c r="B140">
        <v>12.947828321768174</v>
      </c>
      <c r="C140">
        <v>0.9274055473119589</v>
      </c>
      <c r="D140">
        <v>55.642672640409629</v>
      </c>
      <c r="E140">
        <v>30.3693210563594</v>
      </c>
      <c r="F140">
        <v>0.18175064342381128</v>
      </c>
      <c r="G140">
        <f t="shared" si="6"/>
        <v>20.013795641854593</v>
      </c>
      <c r="H140">
        <f t="shared" si="7"/>
        <v>10.450315719197164</v>
      </c>
      <c r="J140">
        <v>2720</v>
      </c>
      <c r="K140">
        <f t="shared" si="8"/>
        <v>4220</v>
      </c>
      <c r="L140">
        <v>26.425460936714767</v>
      </c>
      <c r="M140">
        <v>2.5435278056389006</v>
      </c>
    </row>
    <row r="141" spans="1:13" x14ac:dyDescent="0.35">
      <c r="A141">
        <v>4110</v>
      </c>
      <c r="B141">
        <v>11.923241668808354</v>
      </c>
      <c r="C141">
        <v>-0.10272799908684585</v>
      </c>
      <c r="D141">
        <v>52.483598875351433</v>
      </c>
      <c r="E141">
        <v>30.3693210563594</v>
      </c>
      <c r="F141">
        <v>1.2523547984823193</v>
      </c>
      <c r="G141">
        <f t="shared" si="6"/>
        <v>19.185157679982929</v>
      </c>
      <c r="H141">
        <f t="shared" si="7"/>
        <v>9.9504147495967992</v>
      </c>
      <c r="J141">
        <v>2740</v>
      </c>
      <c r="K141">
        <f t="shared" si="8"/>
        <v>4240</v>
      </c>
      <c r="L141">
        <v>26.640129018610622</v>
      </c>
      <c r="M141">
        <v>2.4574384127549589</v>
      </c>
    </row>
    <row r="142" spans="1:13" x14ac:dyDescent="0.35">
      <c r="A142">
        <v>4140</v>
      </c>
      <c r="B142">
        <v>12.298466546731781</v>
      </c>
      <c r="C142">
        <v>-0.30675721949547602</v>
      </c>
      <c r="D142">
        <v>51.902987633437725</v>
      </c>
      <c r="E142">
        <v>30.19933218658301</v>
      </c>
      <c r="F142">
        <v>0.40993393297778857</v>
      </c>
      <c r="G142">
        <f t="shared" si="6"/>
        <v>18.900792616046967</v>
      </c>
      <c r="H142">
        <f t="shared" si="7"/>
        <v>9.9278255611198674</v>
      </c>
      <c r="J142">
        <v>2760</v>
      </c>
      <c r="K142">
        <f t="shared" si="8"/>
        <v>4260</v>
      </c>
      <c r="L142">
        <v>26.826588896083891</v>
      </c>
      <c r="M142">
        <v>2.6185063804160853</v>
      </c>
    </row>
    <row r="143" spans="1:13" x14ac:dyDescent="0.35">
      <c r="A143">
        <v>4170</v>
      </c>
      <c r="B143">
        <v>13.444701447785491</v>
      </c>
      <c r="C143">
        <v>0.21687022029448841</v>
      </c>
      <c r="D143">
        <v>49.189658719455061</v>
      </c>
      <c r="E143">
        <v>29.96256197510878</v>
      </c>
      <c r="F143">
        <v>0.52402557775477732</v>
      </c>
      <c r="G143">
        <f t="shared" si="6"/>
        <v>18.667563588079719</v>
      </c>
      <c r="H143">
        <f t="shared" si="7"/>
        <v>9.3703511833665392</v>
      </c>
      <c r="J143">
        <v>2780</v>
      </c>
      <c r="K143">
        <f t="shared" si="8"/>
        <v>4280</v>
      </c>
      <c r="L143">
        <v>26.902718008005454</v>
      </c>
      <c r="M143">
        <v>2.8128258816953648</v>
      </c>
    </row>
    <row r="144" spans="1:13" x14ac:dyDescent="0.35">
      <c r="A144">
        <v>4200</v>
      </c>
      <c r="B144">
        <v>10.211599417459096</v>
      </c>
      <c r="C144">
        <v>0.37952288551535979</v>
      </c>
      <c r="D144">
        <v>49.052506457585672</v>
      </c>
      <c r="E144">
        <v>27.461297176970557</v>
      </c>
      <c r="F144">
        <v>0.84242086550453066</v>
      </c>
      <c r="G144">
        <f t="shared" si="6"/>
        <v>17.589469360607044</v>
      </c>
      <c r="H144">
        <f t="shared" si="7"/>
        <v>9.2694512881632409</v>
      </c>
      <c r="J144">
        <v>2800</v>
      </c>
      <c r="K144">
        <f t="shared" si="8"/>
        <v>4300</v>
      </c>
      <c r="L144">
        <v>30.116970027339164</v>
      </c>
      <c r="M144">
        <v>3.3755596098028748</v>
      </c>
    </row>
    <row r="145" spans="1:13" x14ac:dyDescent="0.35">
      <c r="A145">
        <v>4230</v>
      </c>
      <c r="B145">
        <v>11.856420800137059</v>
      </c>
      <c r="C145">
        <v>0.50935966213902428</v>
      </c>
      <c r="D145">
        <v>47.738130614670723</v>
      </c>
      <c r="E145">
        <v>29.422240210462412</v>
      </c>
      <c r="F145">
        <v>1.1157101541563772</v>
      </c>
      <c r="G145">
        <f t="shared" si="6"/>
        <v>18.12837228831312</v>
      </c>
      <c r="H145">
        <f t="shared" si="7"/>
        <v>9.0650066052666016</v>
      </c>
      <c r="J145">
        <v>2820</v>
      </c>
      <c r="K145">
        <f t="shared" si="8"/>
        <v>4320</v>
      </c>
      <c r="L145">
        <v>27.751025536697103</v>
      </c>
      <c r="M145">
        <v>3.2185161077790352</v>
      </c>
    </row>
    <row r="146" spans="1:13" x14ac:dyDescent="0.35">
      <c r="A146">
        <v>4260</v>
      </c>
      <c r="B146">
        <v>11.518889745566678</v>
      </c>
      <c r="C146">
        <v>-0.49366510672296182</v>
      </c>
      <c r="D146">
        <v>49.943996159736677</v>
      </c>
      <c r="E146">
        <v>29.557826570879293</v>
      </c>
      <c r="F146">
        <v>1.5256440871341845</v>
      </c>
      <c r="G146">
        <f t="shared" si="6"/>
        <v>18.410538291318776</v>
      </c>
      <c r="H146">
        <f t="shared" si="7"/>
        <v>9.5094278986859138</v>
      </c>
      <c r="J146">
        <v>2840</v>
      </c>
      <c r="K146">
        <f t="shared" si="8"/>
        <v>4340</v>
      </c>
      <c r="L146">
        <v>28.1162907080999</v>
      </c>
      <c r="M146">
        <v>3.6858015001597817</v>
      </c>
    </row>
    <row r="147" spans="1:13" x14ac:dyDescent="0.35">
      <c r="A147">
        <v>4290</v>
      </c>
      <c r="B147">
        <v>13.804506125246284</v>
      </c>
      <c r="C147">
        <v>-1.198493322680044</v>
      </c>
      <c r="D147">
        <v>46.666057101058371</v>
      </c>
      <c r="E147">
        <v>29.523424061519794</v>
      </c>
      <c r="F147">
        <v>0.84242086550453066</v>
      </c>
      <c r="G147">
        <f t="shared" si="6"/>
        <v>17.927582966129787</v>
      </c>
      <c r="H147">
        <f t="shared" si="7"/>
        <v>9.0417718041303718</v>
      </c>
      <c r="J147">
        <v>2860</v>
      </c>
      <c r="K147">
        <f t="shared" si="8"/>
        <v>4360</v>
      </c>
      <c r="L147">
        <v>27.935050300590913</v>
      </c>
      <c r="M147">
        <v>3.495135525981218</v>
      </c>
    </row>
    <row r="148" spans="1:13" x14ac:dyDescent="0.35">
      <c r="A148">
        <v>4320</v>
      </c>
      <c r="B148">
        <v>11.926668380022258</v>
      </c>
      <c r="C148">
        <v>-1.346878210249955</v>
      </c>
      <c r="D148">
        <v>48.382746245456829</v>
      </c>
      <c r="E148">
        <v>27.426894667611059</v>
      </c>
      <c r="F148">
        <v>-6.8985645679119509E-2</v>
      </c>
      <c r="G148">
        <f t="shared" si="6"/>
        <v>17.264089087432215</v>
      </c>
      <c r="H148">
        <f t="shared" si="7"/>
        <v>9.3459752937991905</v>
      </c>
      <c r="J148">
        <v>2880</v>
      </c>
      <c r="K148">
        <f t="shared" si="8"/>
        <v>4380</v>
      </c>
      <c r="L148">
        <v>28.089050290154855</v>
      </c>
      <c r="M148">
        <v>3.7275640050107475</v>
      </c>
    </row>
    <row r="149" spans="1:13" x14ac:dyDescent="0.35">
      <c r="A149">
        <v>4350</v>
      </c>
      <c r="B149">
        <v>10.758159856078136</v>
      </c>
      <c r="C149">
        <v>-2.0916562036297144</v>
      </c>
      <c r="D149">
        <v>47.150661759663507</v>
      </c>
      <c r="E149">
        <v>24.755640999696457</v>
      </c>
      <c r="F149">
        <v>-0.20563029000504277</v>
      </c>
      <c r="G149">
        <f t="shared" si="6"/>
        <v>16.073435224360669</v>
      </c>
      <c r="H149">
        <f t="shared" si="7"/>
        <v>9.1225143987300363</v>
      </c>
      <c r="J149">
        <v>2900</v>
      </c>
      <c r="K149">
        <f t="shared" si="8"/>
        <v>4400</v>
      </c>
      <c r="L149">
        <v>28.214419144724815</v>
      </c>
      <c r="M149">
        <v>4.0645741992361577</v>
      </c>
    </row>
    <row r="150" spans="1:13" x14ac:dyDescent="0.35">
      <c r="A150">
        <v>4380</v>
      </c>
      <c r="B150">
        <v>11.60455752591451</v>
      </c>
      <c r="C150">
        <v>-0.38237644104554375</v>
      </c>
      <c r="D150">
        <v>43.138958099983995</v>
      </c>
      <c r="E150">
        <v>25.093595062228065</v>
      </c>
      <c r="F150">
        <v>-0.66067022208071935</v>
      </c>
      <c r="G150">
        <f t="shared" si="6"/>
        <v>15.758812805000058</v>
      </c>
      <c r="H150">
        <f t="shared" si="7"/>
        <v>8.3192721022976279</v>
      </c>
      <c r="J150">
        <v>2920</v>
      </c>
      <c r="K150">
        <f t="shared" si="8"/>
        <v>4420</v>
      </c>
      <c r="L150">
        <v>27.134987216219447</v>
      </c>
      <c r="M150">
        <v>3.4973066280031975</v>
      </c>
    </row>
    <row r="151" spans="1:13" x14ac:dyDescent="0.35">
      <c r="A151">
        <v>4410</v>
      </c>
      <c r="B151">
        <v>12.205945343956142</v>
      </c>
      <c r="C151">
        <v>-1.7306814290606007</v>
      </c>
      <c r="D151">
        <v>43.692138889523847</v>
      </c>
      <c r="E151">
        <v>23.199433370434079</v>
      </c>
      <c r="F151">
        <v>-0.88885351163469684</v>
      </c>
      <c r="G151">
        <f t="shared" si="6"/>
        <v>15.295596532643753</v>
      </c>
      <c r="H151">
        <f t="shared" si="7"/>
        <v>8.4563903750868175</v>
      </c>
      <c r="J151">
        <v>2940</v>
      </c>
      <c r="K151">
        <f t="shared" si="8"/>
        <v>4440</v>
      </c>
      <c r="L151">
        <v>27.788234739560895</v>
      </c>
      <c r="M151">
        <v>2.5021041374501873</v>
      </c>
    </row>
    <row r="152" spans="1:13" x14ac:dyDescent="0.35">
      <c r="A152">
        <v>4440</v>
      </c>
      <c r="B152">
        <v>9.4817099288957394</v>
      </c>
      <c r="C152">
        <v>-0.90743065860061023</v>
      </c>
      <c r="D152">
        <v>42.889798157587947</v>
      </c>
      <c r="E152">
        <v>20.25700698168572</v>
      </c>
      <c r="F152">
        <v>-0.29584228820079994</v>
      </c>
      <c r="G152">
        <f t="shared" si="6"/>
        <v>14.285048424273597</v>
      </c>
      <c r="H152">
        <f t="shared" si="7"/>
        <v>8.1252133869544227</v>
      </c>
      <c r="J152">
        <v>2960</v>
      </c>
      <c r="K152">
        <f t="shared" si="8"/>
        <v>4460</v>
      </c>
      <c r="L152">
        <v>28.045186929471452</v>
      </c>
      <c r="M152">
        <v>3.6121004554430893</v>
      </c>
    </row>
    <row r="153" spans="1:13" x14ac:dyDescent="0.35">
      <c r="A153">
        <v>4470</v>
      </c>
      <c r="B153">
        <v>10.239013107170379</v>
      </c>
      <c r="C153">
        <v>0.37666932998517583</v>
      </c>
      <c r="D153">
        <v>43.662422566118821</v>
      </c>
      <c r="E153">
        <v>20.696144895274724</v>
      </c>
      <c r="F153">
        <v>-1.0706041550585081</v>
      </c>
      <c r="G153">
        <f t="shared" si="6"/>
        <v>14.78072914869812</v>
      </c>
      <c r="H153">
        <f t="shared" si="7"/>
        <v>8.2113130785594937</v>
      </c>
      <c r="J153">
        <v>2980</v>
      </c>
      <c r="K153">
        <f t="shared" si="8"/>
        <v>4480</v>
      </c>
      <c r="L153">
        <v>26.460223364688947</v>
      </c>
      <c r="M153">
        <v>3.8151731118974732</v>
      </c>
    </row>
    <row r="154" spans="1:13" x14ac:dyDescent="0.35">
      <c r="A154">
        <v>4500</v>
      </c>
      <c r="B154">
        <v>9.1647391416088357</v>
      </c>
      <c r="C154">
        <v>-1.2327359890423328</v>
      </c>
      <c r="D154">
        <v>42.869225318307535</v>
      </c>
      <c r="E154">
        <v>18.870788222199746</v>
      </c>
      <c r="F154">
        <v>-0.36482793387991941</v>
      </c>
      <c r="G154">
        <f t="shared" si="6"/>
        <v>13.861437751838773</v>
      </c>
      <c r="H154">
        <f t="shared" si="7"/>
        <v>8.1204218663570149</v>
      </c>
      <c r="J154">
        <v>3000</v>
      </c>
      <c r="K154">
        <f t="shared" si="8"/>
        <v>4500</v>
      </c>
      <c r="L154">
        <v>26.704487321712509</v>
      </c>
      <c r="M154">
        <v>3.1319950451999454</v>
      </c>
    </row>
    <row r="155" spans="1:13" x14ac:dyDescent="0.35">
      <c r="A155">
        <v>4530</v>
      </c>
      <c r="B155">
        <v>6.2434678317484762</v>
      </c>
      <c r="C155">
        <v>-1.6736103184567797</v>
      </c>
      <c r="D155">
        <v>41.413125471460894</v>
      </c>
      <c r="E155">
        <v>20.866133765051099</v>
      </c>
      <c r="F155">
        <v>-1.0029451564116854</v>
      </c>
      <c r="G155">
        <f t="shared" si="6"/>
        <v>13.1692343186784</v>
      </c>
      <c r="H155">
        <f t="shared" si="7"/>
        <v>8.1427470732105416</v>
      </c>
      <c r="J155">
        <v>3020</v>
      </c>
      <c r="K155">
        <f t="shared" si="8"/>
        <v>4520</v>
      </c>
      <c r="L155">
        <v>27.35077751384819</v>
      </c>
      <c r="M155">
        <v>3.0528442548741528</v>
      </c>
    </row>
    <row r="156" spans="1:13" x14ac:dyDescent="0.35">
      <c r="A156">
        <v>4560</v>
      </c>
      <c r="B156">
        <v>6.7283474685170903</v>
      </c>
      <c r="C156">
        <v>-1.8063006506106483</v>
      </c>
      <c r="D156">
        <v>41.058815461631667</v>
      </c>
      <c r="E156">
        <v>19.344328645148227</v>
      </c>
      <c r="F156">
        <v>-0.61556422298283142</v>
      </c>
      <c r="G156">
        <f t="shared" si="6"/>
        <v>12.941925340340703</v>
      </c>
      <c r="H156">
        <f t="shared" si="7"/>
        <v>7.973313367976874</v>
      </c>
      <c r="J156">
        <v>3040</v>
      </c>
      <c r="K156">
        <f t="shared" si="8"/>
        <v>4540</v>
      </c>
      <c r="L156">
        <v>26.228810612050669</v>
      </c>
      <c r="M156">
        <v>3.240536895364063</v>
      </c>
    </row>
    <row r="157" spans="1:13" x14ac:dyDescent="0.35">
      <c r="A157">
        <v>4590</v>
      </c>
      <c r="B157">
        <v>7.3520089094491512</v>
      </c>
      <c r="C157">
        <v>-2.8763839744321302</v>
      </c>
      <c r="D157">
        <v>39.854161428212223</v>
      </c>
      <c r="E157">
        <v>19.277547303450376</v>
      </c>
      <c r="F157">
        <v>-1.4354320889384087</v>
      </c>
      <c r="G157">
        <f t="shared" si="6"/>
        <v>12.434380315548243</v>
      </c>
      <c r="H157">
        <f t="shared" si="7"/>
        <v>7.9097883318052231</v>
      </c>
      <c r="J157">
        <v>3060</v>
      </c>
      <c r="K157">
        <f t="shared" si="8"/>
        <v>4560</v>
      </c>
      <c r="L157">
        <v>27.256533858039464</v>
      </c>
      <c r="M157">
        <v>2.9974732769027459</v>
      </c>
    </row>
    <row r="158" spans="1:13" x14ac:dyDescent="0.35">
      <c r="A158">
        <v>4620</v>
      </c>
      <c r="B158">
        <v>6.3976698363745292</v>
      </c>
      <c r="C158">
        <v>-1.7035726515237821</v>
      </c>
      <c r="D158">
        <v>40.635929320867717</v>
      </c>
      <c r="E158">
        <v>19.445512496205613</v>
      </c>
      <c r="F158">
        <v>-0.66067022208071935</v>
      </c>
      <c r="G158">
        <f t="shared" si="6"/>
        <v>12.82297375596867</v>
      </c>
      <c r="H158">
        <f t="shared" si="7"/>
        <v>7.9105380744168077</v>
      </c>
      <c r="J158">
        <v>3080</v>
      </c>
      <c r="K158">
        <f t="shared" si="8"/>
        <v>4580</v>
      </c>
      <c r="L158">
        <v>25.976067131895771</v>
      </c>
      <c r="M158">
        <v>3.2341463861483963</v>
      </c>
    </row>
    <row r="159" spans="1:13" x14ac:dyDescent="0.35">
      <c r="A159">
        <v>4650</v>
      </c>
      <c r="B159">
        <v>7.0761586567291967</v>
      </c>
      <c r="C159">
        <v>-3.8751284099988501</v>
      </c>
      <c r="D159">
        <v>39.1158250851487</v>
      </c>
      <c r="E159">
        <v>20.25700698168572</v>
      </c>
      <c r="F159">
        <v>-2.2552999548940047</v>
      </c>
      <c r="G159">
        <f t="shared" si="6"/>
        <v>12.063712471734153</v>
      </c>
      <c r="H159">
        <f t="shared" si="7"/>
        <v>8.0090677683497304</v>
      </c>
      <c r="J159">
        <v>3100</v>
      </c>
      <c r="K159">
        <f t="shared" si="8"/>
        <v>4600</v>
      </c>
      <c r="L159">
        <v>27.020624712798817</v>
      </c>
      <c r="M159">
        <v>3.583007597430282</v>
      </c>
    </row>
    <row r="160" spans="1:13" x14ac:dyDescent="0.35">
      <c r="A160">
        <v>4680</v>
      </c>
      <c r="B160">
        <v>4.7614152317313394</v>
      </c>
      <c r="C160">
        <v>-2.3270745348704489</v>
      </c>
      <c r="D160">
        <v>37.357990262189418</v>
      </c>
      <c r="E160">
        <v>16.63867246787413</v>
      </c>
      <c r="F160">
        <v>-2.2101939557961168</v>
      </c>
      <c r="G160">
        <f t="shared" si="6"/>
        <v>10.844161894225666</v>
      </c>
      <c r="H160">
        <f t="shared" si="7"/>
        <v>7.4748141455296233</v>
      </c>
      <c r="J160">
        <v>3120</v>
      </c>
      <c r="K160">
        <f t="shared" si="8"/>
        <v>4620</v>
      </c>
      <c r="L160">
        <v>24.82395976928488</v>
      </c>
      <c r="M160">
        <v>4.2495950324432954</v>
      </c>
    </row>
    <row r="161" spans="1:13" x14ac:dyDescent="0.35">
      <c r="A161">
        <v>4710</v>
      </c>
      <c r="B161">
        <v>4.9241840143921785</v>
      </c>
      <c r="C161">
        <v>-2.0003424266636043</v>
      </c>
      <c r="D161">
        <v>36.907673669051597</v>
      </c>
      <c r="E161">
        <v>14.81331579479915</v>
      </c>
      <c r="F161">
        <v>-3.0751678208495821</v>
      </c>
      <c r="G161">
        <f t="shared" si="6"/>
        <v>10.313932646145949</v>
      </c>
      <c r="H161">
        <f t="shared" si="7"/>
        <v>7.3737042336581737</v>
      </c>
      <c r="J161">
        <v>3140</v>
      </c>
      <c r="K161">
        <f t="shared" si="8"/>
        <v>4640</v>
      </c>
      <c r="L161">
        <v>27.35989870227483</v>
      </c>
      <c r="M161">
        <v>3.7876040855039168</v>
      </c>
    </row>
    <row r="162" spans="1:13" x14ac:dyDescent="0.35">
      <c r="A162">
        <v>4740</v>
      </c>
      <c r="B162">
        <v>3.9304377623575721</v>
      </c>
      <c r="C162">
        <v>-1.6122588745576927</v>
      </c>
      <c r="D162">
        <v>35.82645667131461</v>
      </c>
      <c r="E162">
        <v>16.130729535566132</v>
      </c>
      <c r="F162">
        <v>-3.7132850433813669</v>
      </c>
      <c r="G162">
        <f t="shared" si="6"/>
        <v>10.112416010259851</v>
      </c>
      <c r="H162">
        <f t="shared" si="7"/>
        <v>7.2947475989376294</v>
      </c>
      <c r="J162">
        <v>3160</v>
      </c>
      <c r="K162">
        <f t="shared" si="8"/>
        <v>4660</v>
      </c>
      <c r="L162">
        <v>26.266109952290019</v>
      </c>
      <c r="M162">
        <v>3.4655298281377065</v>
      </c>
    </row>
    <row r="163" spans="1:13" x14ac:dyDescent="0.35">
      <c r="A163">
        <v>4770</v>
      </c>
      <c r="B163">
        <v>4.7408549644478635</v>
      </c>
      <c r="C163">
        <v>-3.0447437507133897</v>
      </c>
      <c r="D163">
        <v>35.339566141678283</v>
      </c>
      <c r="E163">
        <v>14.643326925022777</v>
      </c>
      <c r="F163">
        <v>-2.7567725330998472</v>
      </c>
      <c r="G163">
        <f t="shared" si="6"/>
        <v>9.784446349467137</v>
      </c>
      <c r="H163">
        <f t="shared" si="7"/>
        <v>7.1553510458531617</v>
      </c>
      <c r="J163">
        <v>3180</v>
      </c>
      <c r="K163">
        <f t="shared" si="8"/>
        <v>4680</v>
      </c>
      <c r="L163">
        <v>25.786459994109251</v>
      </c>
      <c r="M163">
        <v>3.3733465688533415</v>
      </c>
    </row>
    <row r="164" spans="1:13" x14ac:dyDescent="0.35">
      <c r="A164">
        <v>4800</v>
      </c>
      <c r="B164">
        <v>2.914417887432537</v>
      </c>
      <c r="C164">
        <v>-3.2944298596050645</v>
      </c>
      <c r="D164">
        <v>36.052757903399083</v>
      </c>
      <c r="E164">
        <v>15.523626429221896</v>
      </c>
      <c r="F164">
        <v>-2.2552999548940047</v>
      </c>
      <c r="G164">
        <f t="shared" si="6"/>
        <v>9.788214481110888</v>
      </c>
      <c r="H164">
        <f t="shared" si="7"/>
        <v>7.3694372034877462</v>
      </c>
      <c r="J164">
        <v>3200</v>
      </c>
      <c r="K164">
        <f t="shared" si="8"/>
        <v>4700</v>
      </c>
      <c r="L164">
        <v>24.24529006589691</v>
      </c>
      <c r="M164">
        <v>3.0131384160996064</v>
      </c>
    </row>
    <row r="165" spans="1:13" x14ac:dyDescent="0.35">
      <c r="A165">
        <v>4830</v>
      </c>
      <c r="B165">
        <v>3.077186670093377</v>
      </c>
      <c r="D165">
        <v>32.900541751434389</v>
      </c>
      <c r="E165">
        <v>12.512395021754527</v>
      </c>
      <c r="F165">
        <v>-2.0509963119212586</v>
      </c>
      <c r="G165">
        <f t="shared" si="6"/>
        <v>11.609781782840258</v>
      </c>
      <c r="H165">
        <f t="shared" si="7"/>
        <v>7.7111024298936535</v>
      </c>
      <c r="J165">
        <v>3220</v>
      </c>
      <c r="K165">
        <f t="shared" si="8"/>
        <v>4720</v>
      </c>
      <c r="L165">
        <v>25.003088554644773</v>
      </c>
      <c r="M165">
        <v>3.6127548594886174</v>
      </c>
    </row>
    <row r="166" spans="1:13" x14ac:dyDescent="0.35">
      <c r="A166">
        <v>4860</v>
      </c>
      <c r="B166">
        <v>2.9366915103229649</v>
      </c>
      <c r="D166">
        <v>34.130340366196535</v>
      </c>
      <c r="E166">
        <v>12.480016189416173</v>
      </c>
      <c r="F166">
        <v>0.22685664252169926</v>
      </c>
      <c r="G166">
        <f t="shared" si="6"/>
        <v>12.443476177114341</v>
      </c>
      <c r="H166">
        <f t="shared" si="7"/>
        <v>7.6916955276558125</v>
      </c>
      <c r="J166">
        <v>3240</v>
      </c>
      <c r="K166">
        <f t="shared" si="8"/>
        <v>4740</v>
      </c>
      <c r="L166">
        <v>25.787201091325826</v>
      </c>
      <c r="M166">
        <v>3.2503977119821306</v>
      </c>
    </row>
    <row r="167" spans="1:13" x14ac:dyDescent="0.35">
      <c r="A167">
        <v>4890</v>
      </c>
      <c r="B167">
        <v>2.7122419258116994</v>
      </c>
      <c r="D167">
        <v>33.634306352435594</v>
      </c>
      <c r="E167">
        <v>12.411211170697161</v>
      </c>
      <c r="F167">
        <v>0.8649738650534653</v>
      </c>
      <c r="G167">
        <f t="shared" si="6"/>
        <v>12.40568332849948</v>
      </c>
      <c r="H167">
        <f t="shared" si="7"/>
        <v>7.5155685480011192</v>
      </c>
      <c r="J167">
        <v>3260</v>
      </c>
      <c r="K167">
        <f t="shared" si="8"/>
        <v>4760</v>
      </c>
      <c r="L167">
        <v>24.050877658928982</v>
      </c>
      <c r="M167">
        <v>4.2649482715073379</v>
      </c>
    </row>
    <row r="168" spans="1:13" x14ac:dyDescent="0.35">
      <c r="A168">
        <v>4920</v>
      </c>
      <c r="B168">
        <v>1.9018247237214074</v>
      </c>
      <c r="D168">
        <v>30.941550277733331</v>
      </c>
      <c r="E168">
        <v>9.806738844480428</v>
      </c>
      <c r="F168">
        <v>0.8649738650534653</v>
      </c>
      <c r="G168">
        <f t="shared" si="6"/>
        <v>10.878771927747158</v>
      </c>
      <c r="H168">
        <f t="shared" si="7"/>
        <v>6.9792911698142506</v>
      </c>
      <c r="J168">
        <v>3280</v>
      </c>
      <c r="K168">
        <f t="shared" si="8"/>
        <v>4780</v>
      </c>
      <c r="L168">
        <v>25.218406506445106</v>
      </c>
      <c r="M168">
        <v>3.9965565066345659</v>
      </c>
    </row>
    <row r="169" spans="1:13" x14ac:dyDescent="0.35">
      <c r="A169">
        <v>4950</v>
      </c>
      <c r="B169">
        <v>1.5368799794397301</v>
      </c>
      <c r="D169">
        <v>32.331359864676429</v>
      </c>
      <c r="E169">
        <v>11.836486896691296</v>
      </c>
      <c r="F169">
        <v>1.5946297328132852</v>
      </c>
      <c r="G169">
        <f t="shared" si="6"/>
        <v>11.824839118405187</v>
      </c>
      <c r="H169">
        <f t="shared" si="7"/>
        <v>7.2515332637660554</v>
      </c>
      <c r="J169">
        <v>3300</v>
      </c>
      <c r="K169">
        <f t="shared" si="8"/>
        <v>4800</v>
      </c>
      <c r="L169">
        <v>24.745490239865589</v>
      </c>
      <c r="M169">
        <v>4.4316500911155048</v>
      </c>
    </row>
    <row r="170" spans="1:13" x14ac:dyDescent="0.35">
      <c r="A170">
        <v>4980</v>
      </c>
      <c r="B170">
        <v>2.9298380878951438</v>
      </c>
      <c r="D170">
        <v>29.990627928772252</v>
      </c>
      <c r="E170">
        <v>12.445613680056661</v>
      </c>
      <c r="F170">
        <v>1.0016185093793883</v>
      </c>
      <c r="G170">
        <f t="shared" si="6"/>
        <v>11.591924551525862</v>
      </c>
      <c r="H170">
        <f t="shared" si="7"/>
        <v>6.6233639178656034</v>
      </c>
      <c r="J170">
        <v>3320</v>
      </c>
      <c r="K170">
        <f t="shared" si="8"/>
        <v>4820</v>
      </c>
      <c r="L170">
        <v>25.701614937546044</v>
      </c>
      <c r="M170">
        <v>4.9600213720135171</v>
      </c>
    </row>
    <row r="171" spans="1:13" x14ac:dyDescent="0.35">
      <c r="A171">
        <v>5010</v>
      </c>
      <c r="B171">
        <v>2.568320054827371</v>
      </c>
      <c r="D171">
        <v>32.653667680069482</v>
      </c>
      <c r="E171">
        <v>12.37680866133765</v>
      </c>
      <c r="F171">
        <v>1.9581310196609076</v>
      </c>
      <c r="G171">
        <f t="shared" si="6"/>
        <v>12.389231853973854</v>
      </c>
      <c r="H171">
        <f t="shared" si="7"/>
        <v>7.16417991857106</v>
      </c>
      <c r="J171">
        <v>3340</v>
      </c>
      <c r="K171">
        <f t="shared" si="8"/>
        <v>4840</v>
      </c>
      <c r="L171">
        <v>25.095942016153543</v>
      </c>
      <c r="M171">
        <v>4.2720929186476448</v>
      </c>
    </row>
    <row r="172" spans="1:13" x14ac:dyDescent="0.35">
      <c r="A172">
        <v>5040</v>
      </c>
      <c r="B172">
        <v>1.8744110340101108</v>
      </c>
      <c r="D172">
        <v>29.147141518275532</v>
      </c>
      <c r="E172">
        <v>13.054740463422041</v>
      </c>
      <c r="F172">
        <v>0.43248693252672321</v>
      </c>
      <c r="G172">
        <f t="shared" si="6"/>
        <v>11.127194987058601</v>
      </c>
      <c r="H172">
        <f t="shared" si="7"/>
        <v>6.6359167653813227</v>
      </c>
      <c r="J172">
        <v>3360</v>
      </c>
      <c r="K172">
        <f t="shared" si="8"/>
        <v>4860</v>
      </c>
      <c r="L172">
        <v>24.96861750273662</v>
      </c>
      <c r="M172">
        <v>4.8313685907487578</v>
      </c>
    </row>
    <row r="173" spans="1:13" x14ac:dyDescent="0.35">
      <c r="A173">
        <v>5070</v>
      </c>
      <c r="B173">
        <v>3.0497729803820803</v>
      </c>
      <c r="D173">
        <v>30.904976341234836</v>
      </c>
      <c r="E173">
        <v>13.595062228068407</v>
      </c>
      <c r="F173">
        <v>0.72832922072754203</v>
      </c>
      <c r="G173">
        <f t="shared" si="6"/>
        <v>12.069535192603217</v>
      </c>
      <c r="H173">
        <f t="shared" si="7"/>
        <v>6.8743492980610004</v>
      </c>
      <c r="J173">
        <v>3380</v>
      </c>
      <c r="K173">
        <f t="shared" si="8"/>
        <v>4880</v>
      </c>
      <c r="L173">
        <v>24.236468766004133</v>
      </c>
      <c r="M173">
        <v>4.4868320644257116</v>
      </c>
    </row>
    <row r="174" spans="1:13" x14ac:dyDescent="0.35">
      <c r="A174">
        <v>5100</v>
      </c>
      <c r="B174">
        <v>2.2667694680030848</v>
      </c>
      <c r="D174">
        <v>28.40194756211854</v>
      </c>
      <c r="E174">
        <v>11.634119194576551</v>
      </c>
      <c r="F174">
        <v>0.43248693252672321</v>
      </c>
      <c r="G174">
        <f t="shared" si="6"/>
        <v>10.683830789306224</v>
      </c>
      <c r="H174">
        <f t="shared" si="7"/>
        <v>6.3951262835114822</v>
      </c>
      <c r="J174">
        <v>3400</v>
      </c>
      <c r="K174">
        <f t="shared" si="8"/>
        <v>4900</v>
      </c>
      <c r="L174">
        <v>24.968740085911673</v>
      </c>
      <c r="M174">
        <v>4.4660286128307751</v>
      </c>
    </row>
    <row r="175" spans="1:13" x14ac:dyDescent="0.35">
      <c r="J175">
        <v>3420</v>
      </c>
      <c r="K175">
        <f t="shared" si="8"/>
        <v>4920</v>
      </c>
      <c r="L175">
        <v>24.982804673055032</v>
      </c>
      <c r="M175">
        <v>4.3244858174113014</v>
      </c>
    </row>
    <row r="176" spans="1:13" x14ac:dyDescent="0.35">
      <c r="J176">
        <v>3440</v>
      </c>
      <c r="K176">
        <f t="shared" si="8"/>
        <v>4940</v>
      </c>
      <c r="L176">
        <v>24.15719288100593</v>
      </c>
      <c r="M176">
        <v>4.4563322373844638</v>
      </c>
    </row>
    <row r="177" spans="10:13" x14ac:dyDescent="0.35">
      <c r="J177">
        <v>3460</v>
      </c>
      <c r="K177">
        <f t="shared" si="8"/>
        <v>4960</v>
      </c>
      <c r="L177">
        <v>24.696625591227527</v>
      </c>
      <c r="M177">
        <v>4.0283368176325789</v>
      </c>
    </row>
    <row r="178" spans="10:13" x14ac:dyDescent="0.35">
      <c r="J178">
        <v>3480</v>
      </c>
      <c r="K178">
        <f t="shared" si="8"/>
        <v>4980</v>
      </c>
      <c r="L178">
        <v>23.302467555399588</v>
      </c>
      <c r="M178">
        <v>4.1674608399172701</v>
      </c>
    </row>
    <row r="179" spans="10:13" x14ac:dyDescent="0.35">
      <c r="J179">
        <v>3500</v>
      </c>
      <c r="K179">
        <f t="shared" si="8"/>
        <v>5000</v>
      </c>
      <c r="L179">
        <v>23.075815869838852</v>
      </c>
      <c r="M179">
        <v>4.6136969580505252</v>
      </c>
    </row>
    <row r="180" spans="10:13" x14ac:dyDescent="0.35">
      <c r="J180">
        <v>3520</v>
      </c>
      <c r="K180">
        <f t="shared" si="8"/>
        <v>5020</v>
      </c>
      <c r="L180">
        <v>23.874826362571735</v>
      </c>
      <c r="M180">
        <v>5.1803279810506169</v>
      </c>
    </row>
    <row r="181" spans="10:13" x14ac:dyDescent="0.35">
      <c r="J181">
        <v>3540</v>
      </c>
      <c r="K181">
        <f t="shared" si="8"/>
        <v>5040</v>
      </c>
      <c r="L181">
        <v>24.793217340899258</v>
      </c>
      <c r="M181">
        <v>4.58248753924547</v>
      </c>
    </row>
    <row r="182" spans="10:13" x14ac:dyDescent="0.35">
      <c r="J182">
        <v>3560</v>
      </c>
      <c r="K182">
        <f t="shared" si="8"/>
        <v>5060</v>
      </c>
      <c r="L182">
        <v>22.366357044371679</v>
      </c>
      <c r="M182">
        <v>5.0430227961651992</v>
      </c>
    </row>
    <row r="183" spans="10:13" x14ac:dyDescent="0.35">
      <c r="J183">
        <v>3580</v>
      </c>
      <c r="K183">
        <f t="shared" si="8"/>
        <v>5080</v>
      </c>
      <c r="L183">
        <v>23.231288048424599</v>
      </c>
      <c r="M183">
        <v>5.2095579175499278</v>
      </c>
    </row>
    <row r="184" spans="10:13" x14ac:dyDescent="0.35">
      <c r="J184">
        <v>3600</v>
      </c>
      <c r="K184">
        <f t="shared" si="8"/>
        <v>5100</v>
      </c>
      <c r="L184">
        <v>22.255733790043344</v>
      </c>
      <c r="M184">
        <v>6.9264754042627121</v>
      </c>
    </row>
  </sheetData>
  <pageMargins left="0.7" right="0.7" top="0.75" bottom="0.75" header="0.3" footer="0.3"/>
  <pageSetup orientation="portrait" horizontalDpi="300" verticalDpi="1200"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174"/>
  <sheetViews>
    <sheetView zoomScaleNormal="100" workbookViewId="0">
      <pane xSplit="1" ySplit="3" topLeftCell="B49" activePane="bottomRight" state="frozen"/>
      <selection pane="topRight" activeCell="B1" sqref="B1"/>
      <selection pane="bottomLeft" activeCell="A2" sqref="A2"/>
      <selection pane="bottomRight" activeCell="D129" sqref="D129"/>
    </sheetView>
  </sheetViews>
  <sheetFormatPr defaultRowHeight="14.5" x14ac:dyDescent="0.35"/>
  <sheetData>
    <row r="1" spans="1:8" x14ac:dyDescent="0.35">
      <c r="A1" t="s">
        <v>224</v>
      </c>
    </row>
    <row r="3" spans="1:8" s="2" customFormat="1" x14ac:dyDescent="0.35">
      <c r="A3" s="2" t="s">
        <v>20</v>
      </c>
      <c r="B3" s="2" t="s">
        <v>22</v>
      </c>
      <c r="C3" s="2" t="s">
        <v>23</v>
      </c>
      <c r="D3" s="2" t="s">
        <v>24</v>
      </c>
      <c r="E3" s="2" t="s">
        <v>38</v>
      </c>
      <c r="F3" s="2" t="s">
        <v>39</v>
      </c>
      <c r="G3" s="2" t="s">
        <v>8</v>
      </c>
      <c r="H3" s="2" t="s">
        <v>9</v>
      </c>
    </row>
    <row r="4" spans="1:8" x14ac:dyDescent="0.35">
      <c r="A4">
        <v>0</v>
      </c>
      <c r="B4">
        <v>-13.528142067567131</v>
      </c>
      <c r="C4">
        <v>-25.946235672466393</v>
      </c>
      <c r="D4">
        <v>-17.136958873785925</v>
      </c>
      <c r="E4">
        <v>8.2914471017429943</v>
      </c>
      <c r="F4">
        <v>-15.714006289213541</v>
      </c>
      <c r="G4">
        <f>AVERAGE(B4:F4)</f>
        <v>-12.806779160257998</v>
      </c>
      <c r="H4">
        <f>_xlfn.STDEV.S(B4:F4)/SQRT(COUNT(B4:F4))</f>
        <v>5.6811233889681958</v>
      </c>
    </row>
    <row r="5" spans="1:8" x14ac:dyDescent="0.35">
      <c r="A5">
        <v>30</v>
      </c>
      <c r="B5">
        <v>-10.48827550119371</v>
      </c>
      <c r="C5">
        <v>-27.606442923504034</v>
      </c>
      <c r="D5">
        <v>-18.286055390431667</v>
      </c>
      <c r="E5">
        <v>8.5204702067288078</v>
      </c>
      <c r="F5">
        <v>-16.127770338383755</v>
      </c>
      <c r="G5">
        <f t="shared" ref="G5:G68" si="0">AVERAGE(B5:F5)</f>
        <v>-12.797614789356873</v>
      </c>
      <c r="H5">
        <f t="shared" ref="H5:H68" si="1">_xlfn.STDEV.S(B5:F5)/SQRT(COUNT(B5:F5))</f>
        <v>6.0012836242221397</v>
      </c>
    </row>
    <row r="6" spans="1:8" x14ac:dyDescent="0.35">
      <c r="A6">
        <v>60</v>
      </c>
      <c r="B6">
        <v>-11.642738005690559</v>
      </c>
      <c r="C6">
        <v>-27.162529891976583</v>
      </c>
      <c r="D6">
        <v>-18.013704592655234</v>
      </c>
      <c r="E6">
        <v>8.8650182407782641</v>
      </c>
      <c r="F6">
        <v>-19.028632472202567</v>
      </c>
      <c r="G6">
        <f t="shared" si="0"/>
        <v>-13.396517344349338</v>
      </c>
      <c r="H6">
        <f t="shared" si="1"/>
        <v>6.087667652464904</v>
      </c>
    </row>
    <row r="7" spans="1:8" x14ac:dyDescent="0.35">
      <c r="A7">
        <v>90</v>
      </c>
      <c r="B7">
        <v>-11.109657585767085</v>
      </c>
      <c r="C7">
        <v>-26.524834391578018</v>
      </c>
      <c r="D7">
        <v>-17.669224359851263</v>
      </c>
      <c r="E7">
        <v>6.153222537494921</v>
      </c>
      <c r="F7">
        <v>-19.117403668206368</v>
      </c>
      <c r="G7">
        <f t="shared" si="0"/>
        <v>-13.653579493581564</v>
      </c>
      <c r="H7">
        <f t="shared" si="1"/>
        <v>5.5246218256262765</v>
      </c>
    </row>
    <row r="8" spans="1:8" x14ac:dyDescent="0.35">
      <c r="A8">
        <v>120</v>
      </c>
      <c r="B8">
        <v>-10.875821696046053</v>
      </c>
      <c r="C8">
        <v>-27.834583986146615</v>
      </c>
      <c r="D8">
        <v>-18.672818395493156</v>
      </c>
      <c r="E8">
        <v>8.1394406161329513</v>
      </c>
      <c r="F8">
        <v>-17.372071678979275</v>
      </c>
      <c r="G8">
        <f t="shared" si="0"/>
        <v>-13.32317102810643</v>
      </c>
      <c r="H8">
        <f t="shared" si="1"/>
        <v>6.0092705331819571</v>
      </c>
    </row>
    <row r="9" spans="1:8" x14ac:dyDescent="0.35">
      <c r="A9">
        <v>150</v>
      </c>
      <c r="B9">
        <v>-11.889655623507867</v>
      </c>
      <c r="C9">
        <v>-24.598004452873756</v>
      </c>
      <c r="D9">
        <v>-16.346022310380427</v>
      </c>
      <c r="E9">
        <v>7.6428860964734362</v>
      </c>
      <c r="F9">
        <v>-19.087311737357616</v>
      </c>
      <c r="G9">
        <f t="shared" si="0"/>
        <v>-12.855621605529246</v>
      </c>
      <c r="H9">
        <f t="shared" si="1"/>
        <v>5.5227815555236708</v>
      </c>
    </row>
    <row r="10" spans="1:8" x14ac:dyDescent="0.35">
      <c r="A10">
        <v>180</v>
      </c>
      <c r="B10">
        <v>-12.512672924093273</v>
      </c>
      <c r="C10">
        <v>-27.209257579505785</v>
      </c>
      <c r="D10">
        <v>-18.647946176518143</v>
      </c>
      <c r="E10">
        <v>9.1710579651398429</v>
      </c>
      <c r="F10">
        <v>-20.093886824248074</v>
      </c>
      <c r="G10">
        <f t="shared" si="0"/>
        <v>-13.858541107845088</v>
      </c>
      <c r="H10">
        <f t="shared" si="1"/>
        <v>6.2138287796335039</v>
      </c>
    </row>
    <row r="11" spans="1:8" x14ac:dyDescent="0.35">
      <c r="A11">
        <v>210</v>
      </c>
      <c r="B11">
        <v>-12.241227066095437</v>
      </c>
      <c r="C11">
        <v>-26.739232016712023</v>
      </c>
      <c r="D11">
        <v>-17.98012709703896</v>
      </c>
      <c r="E11">
        <v>8.826509931090385</v>
      </c>
      <c r="F11">
        <v>-19.561259648225317</v>
      </c>
      <c r="G11">
        <f t="shared" si="0"/>
        <v>-13.53906717939627</v>
      </c>
      <c r="H11">
        <f t="shared" si="1"/>
        <v>6.050361954052164</v>
      </c>
    </row>
    <row r="12" spans="1:8" x14ac:dyDescent="0.35">
      <c r="A12">
        <v>240</v>
      </c>
      <c r="B12">
        <v>-12.167642345553851</v>
      </c>
      <c r="C12">
        <v>-27.589950798493724</v>
      </c>
      <c r="D12">
        <v>-18.688985337826921</v>
      </c>
      <c r="E12">
        <v>8.9420348601540294</v>
      </c>
      <c r="F12">
        <v>-18.526097227028568</v>
      </c>
      <c r="G12">
        <f t="shared" si="0"/>
        <v>-13.606128169749805</v>
      </c>
      <c r="H12">
        <f t="shared" si="1"/>
        <v>6.1484865020481214</v>
      </c>
    </row>
    <row r="13" spans="1:8" x14ac:dyDescent="0.35">
      <c r="A13">
        <v>270</v>
      </c>
      <c r="B13">
        <v>-13.26977793766557</v>
      </c>
      <c r="C13">
        <v>-25.88439020367775</v>
      </c>
      <c r="D13">
        <v>-17.573466316797454</v>
      </c>
      <c r="E13">
        <v>8.9805431698419085</v>
      </c>
      <c r="G13">
        <f t="shared" si="0"/>
        <v>-11.936772822074715</v>
      </c>
      <c r="H13">
        <f t="shared" si="1"/>
        <v>7.4477029743009071</v>
      </c>
    </row>
    <row r="14" spans="1:8" x14ac:dyDescent="0.35">
      <c r="A14">
        <v>300</v>
      </c>
      <c r="B14">
        <v>-17.061843869575178</v>
      </c>
      <c r="C14">
        <v>-35.316511365822819</v>
      </c>
      <c r="D14">
        <v>-23.910907711631499</v>
      </c>
      <c r="E14">
        <v>8.4069720308066387</v>
      </c>
      <c r="F14">
        <v>-18.082241247009605</v>
      </c>
      <c r="G14">
        <f t="shared" si="0"/>
        <v>-17.192906432646492</v>
      </c>
      <c r="H14">
        <f t="shared" si="1"/>
        <v>7.1755085816593729</v>
      </c>
    </row>
    <row r="15" spans="1:8" x14ac:dyDescent="0.35">
      <c r="A15">
        <v>330</v>
      </c>
      <c r="B15">
        <v>-12.6205971808876</v>
      </c>
      <c r="C15">
        <v>-28.179544267612211</v>
      </c>
      <c r="D15">
        <v>-17.843329892676373</v>
      </c>
      <c r="E15">
        <v>8.100932306445074</v>
      </c>
      <c r="F15">
        <v>-17.874606924153284</v>
      </c>
      <c r="G15">
        <f t="shared" si="0"/>
        <v>-13.683429191776877</v>
      </c>
      <c r="H15">
        <f t="shared" si="1"/>
        <v>6.0028997771333747</v>
      </c>
    </row>
    <row r="16" spans="1:8" x14ac:dyDescent="0.35">
      <c r="A16">
        <v>360</v>
      </c>
      <c r="B16">
        <v>-8.6977139680151794</v>
      </c>
      <c r="C16">
        <v>-18.647096011654433</v>
      </c>
      <c r="D16">
        <v>-12.253298678041554</v>
      </c>
      <c r="E16">
        <v>7.7199027158492042</v>
      </c>
      <c r="F16">
        <v>-18.34855483502098</v>
      </c>
      <c r="G16">
        <f t="shared" si="0"/>
        <v>-10.045352155376587</v>
      </c>
      <c r="H16">
        <f t="shared" si="1"/>
        <v>4.8230105187468864</v>
      </c>
    </row>
    <row r="17" spans="1:8" x14ac:dyDescent="0.35">
      <c r="A17">
        <v>390</v>
      </c>
      <c r="B17">
        <v>-8.7778395526049025</v>
      </c>
      <c r="C17">
        <v>-23.201671202001041</v>
      </c>
      <c r="D17">
        <v>-15.46927659151112</v>
      </c>
      <c r="E17">
        <v>4.8905553303607556</v>
      </c>
      <c r="F17">
        <v>-21.48563862600243</v>
      </c>
      <c r="G17">
        <f t="shared" si="0"/>
        <v>-12.808774128351748</v>
      </c>
      <c r="H17">
        <f t="shared" si="1"/>
        <v>5.0984961375514226</v>
      </c>
    </row>
    <row r="18" spans="1:8" x14ac:dyDescent="0.35">
      <c r="A18">
        <v>420</v>
      </c>
      <c r="B18">
        <v>-6.6635052490434026</v>
      </c>
      <c r="C18">
        <v>-26.939886204337434</v>
      </c>
      <c r="D18">
        <v>-17.977639875141463</v>
      </c>
      <c r="E18">
        <v>5.7701661937575883</v>
      </c>
      <c r="F18">
        <v>-22.639664174051727</v>
      </c>
      <c r="G18">
        <f t="shared" si="0"/>
        <v>-13.690105861763289</v>
      </c>
      <c r="H18">
        <f t="shared" si="1"/>
        <v>5.9249874500835533</v>
      </c>
    </row>
    <row r="19" spans="1:8" x14ac:dyDescent="0.35">
      <c r="A19">
        <v>450</v>
      </c>
      <c r="B19">
        <v>-9.1833731235896376</v>
      </c>
      <c r="C19">
        <v>-29.336741705835468</v>
      </c>
      <c r="D19">
        <v>-19.641591324570019</v>
      </c>
      <c r="E19">
        <v>5.6181597081475445</v>
      </c>
      <c r="F19">
        <v>-25.066578397002843</v>
      </c>
      <c r="G19">
        <f t="shared" si="0"/>
        <v>-15.522024968570085</v>
      </c>
      <c r="H19">
        <f t="shared" si="1"/>
        <v>6.2689777516680305</v>
      </c>
    </row>
    <row r="20" spans="1:8" x14ac:dyDescent="0.35">
      <c r="A20">
        <v>480</v>
      </c>
      <c r="B20">
        <v>-8.8841285933871976</v>
      </c>
      <c r="C20">
        <v>-26.680135235425091</v>
      </c>
      <c r="D20">
        <v>-17.845817114573869</v>
      </c>
      <c r="E20">
        <v>5.5796513984596672</v>
      </c>
      <c r="F20">
        <v>-26.249191279358431</v>
      </c>
      <c r="G20">
        <f t="shared" si="0"/>
        <v>-14.815924164856984</v>
      </c>
      <c r="H20">
        <f t="shared" si="1"/>
        <v>6.0490703987717955</v>
      </c>
    </row>
    <row r="21" spans="1:8" x14ac:dyDescent="0.35">
      <c r="A21">
        <v>510</v>
      </c>
      <c r="B21">
        <v>-8.9658893939889523</v>
      </c>
      <c r="C21">
        <v>-22.935048514334408</v>
      </c>
      <c r="D21">
        <v>-15.145937744835908</v>
      </c>
      <c r="E21">
        <v>5.1965950547223345</v>
      </c>
      <c r="F21">
        <v>-26.900681582233709</v>
      </c>
      <c r="G21">
        <f t="shared" si="0"/>
        <v>-13.750192436134128</v>
      </c>
      <c r="H21">
        <f t="shared" si="1"/>
        <v>5.6617813572605096</v>
      </c>
    </row>
    <row r="22" spans="1:8" x14ac:dyDescent="0.35">
      <c r="A22">
        <v>540</v>
      </c>
      <c r="B22">
        <v>-9.3550708048533266</v>
      </c>
      <c r="C22">
        <v>-21.677523982298457</v>
      </c>
      <c r="D22">
        <v>-14.146074542040269</v>
      </c>
      <c r="E22">
        <v>5.1216051884880294</v>
      </c>
      <c r="F22">
        <v>-28.706197433158291</v>
      </c>
      <c r="G22">
        <f t="shared" si="0"/>
        <v>-13.752652314772465</v>
      </c>
      <c r="H22">
        <f t="shared" si="1"/>
        <v>5.7538821809237302</v>
      </c>
    </row>
    <row r="23" spans="1:8" x14ac:dyDescent="0.35">
      <c r="A23">
        <v>570</v>
      </c>
      <c r="B23">
        <v>-8.076331883441803</v>
      </c>
      <c r="C23">
        <v>-21.063192325664495</v>
      </c>
      <c r="D23">
        <v>-13.817761251570063</v>
      </c>
      <c r="E23">
        <v>3.1333603567085513</v>
      </c>
      <c r="F23">
        <v>-31.932052420143531</v>
      </c>
      <c r="G23">
        <f t="shared" si="0"/>
        <v>-14.351195504822268</v>
      </c>
      <c r="H23">
        <f t="shared" si="1"/>
        <v>5.9139901523609844</v>
      </c>
    </row>
    <row r="24" spans="1:8" x14ac:dyDescent="0.35">
      <c r="A24">
        <v>600</v>
      </c>
      <c r="B24">
        <v>-7.4107989665434859</v>
      </c>
      <c r="C24">
        <v>-19.427723262142329</v>
      </c>
      <c r="D24">
        <v>-12.422429767071675</v>
      </c>
      <c r="E24">
        <v>2.9428455614106164</v>
      </c>
      <c r="F24">
        <v>-34.950273084272446</v>
      </c>
      <c r="G24">
        <f t="shared" si="0"/>
        <v>-14.253675903723865</v>
      </c>
      <c r="H24">
        <f t="shared" si="1"/>
        <v>6.3285807200836031</v>
      </c>
    </row>
    <row r="25" spans="1:8" x14ac:dyDescent="0.35">
      <c r="A25">
        <v>630</v>
      </c>
      <c r="B25">
        <v>-5.9014945874350033</v>
      </c>
      <c r="C25">
        <v>-18.846375855528986</v>
      </c>
      <c r="D25">
        <v>-11.933690664212612</v>
      </c>
      <c r="E25">
        <v>3.8974462910417405</v>
      </c>
      <c r="F25">
        <v>-33.945202593924435</v>
      </c>
      <c r="G25">
        <f t="shared" si="0"/>
        <v>-13.345863482011861</v>
      </c>
      <c r="H25">
        <f t="shared" si="1"/>
        <v>6.361340269369915</v>
      </c>
    </row>
    <row r="26" spans="1:8" x14ac:dyDescent="0.35">
      <c r="A26">
        <v>660</v>
      </c>
      <c r="B26">
        <v>-6.9791019393661902</v>
      </c>
      <c r="C26">
        <v>-17.495395948434627</v>
      </c>
      <c r="D26">
        <v>-10.916416908134465</v>
      </c>
      <c r="E26">
        <v>2.4077827320632248</v>
      </c>
      <c r="F26">
        <v>-35.039044280276244</v>
      </c>
      <c r="G26">
        <f t="shared" si="0"/>
        <v>-13.604435268829661</v>
      </c>
      <c r="H26">
        <f t="shared" si="1"/>
        <v>6.2533736823648685</v>
      </c>
    </row>
    <row r="27" spans="1:8" x14ac:dyDescent="0.35">
      <c r="A27">
        <v>690</v>
      </c>
      <c r="B27">
        <v>-6.3102985904438</v>
      </c>
      <c r="C27">
        <v>-17.364833292103018</v>
      </c>
      <c r="D27">
        <v>-10.451306413301658</v>
      </c>
      <c r="E27">
        <v>1.8342115930279572</v>
      </c>
      <c r="F27">
        <v>-34.477829769947185</v>
      </c>
      <c r="G27">
        <f t="shared" si="0"/>
        <v>-13.354011294553539</v>
      </c>
      <c r="H27">
        <f t="shared" si="1"/>
        <v>6.1279037967560477</v>
      </c>
    </row>
    <row r="28" spans="1:8" x14ac:dyDescent="0.35">
      <c r="A28">
        <v>720</v>
      </c>
      <c r="B28">
        <v>-7.5775909997710693</v>
      </c>
      <c r="C28">
        <v>-18.384596355240376</v>
      </c>
      <c r="D28">
        <v>-10.877864968723184</v>
      </c>
      <c r="E28">
        <v>-1.6051884880421596</v>
      </c>
      <c r="F28">
        <v>-33.055986037344077</v>
      </c>
      <c r="G28">
        <f t="shared" si="0"/>
        <v>-14.300245369824172</v>
      </c>
      <c r="H28">
        <f t="shared" si="1"/>
        <v>5.415399198489645</v>
      </c>
    </row>
    <row r="29" spans="1:8" x14ac:dyDescent="0.35">
      <c r="A29">
        <v>750</v>
      </c>
      <c r="B29">
        <v>-6.0306766523857833</v>
      </c>
      <c r="C29">
        <v>-16.749127291718203</v>
      </c>
      <c r="D29">
        <v>-9.4812898732760384</v>
      </c>
      <c r="E29">
        <v>-1.8727199027158625</v>
      </c>
      <c r="F29">
        <v>-36.045619367166687</v>
      </c>
      <c r="G29">
        <f t="shared" si="0"/>
        <v>-14.035886617452514</v>
      </c>
      <c r="H29">
        <f t="shared" si="1"/>
        <v>6.0189715620181943</v>
      </c>
    </row>
    <row r="30" spans="1:8" x14ac:dyDescent="0.35">
      <c r="A30">
        <v>780</v>
      </c>
      <c r="B30">
        <v>-8.0158288909965023</v>
      </c>
      <c r="C30">
        <v>-17.505016354690639</v>
      </c>
      <c r="D30">
        <v>-10.569449453432982</v>
      </c>
      <c r="E30">
        <v>-3.4008917713822542</v>
      </c>
      <c r="F30">
        <v>-36.430796082030596</v>
      </c>
      <c r="G30">
        <f t="shared" si="0"/>
        <v>-15.184396510506593</v>
      </c>
      <c r="H30">
        <f t="shared" si="1"/>
        <v>5.7807086641956058</v>
      </c>
    </row>
    <row r="31" spans="1:8" x14ac:dyDescent="0.35">
      <c r="A31">
        <v>810</v>
      </c>
      <c r="B31">
        <v>-7.6168361840599168</v>
      </c>
      <c r="C31">
        <v>-16.351941947719968</v>
      </c>
      <c r="D31">
        <v>-9.6491773513574017</v>
      </c>
      <c r="E31">
        <v>-3.9359546007296311</v>
      </c>
      <c r="F31">
        <v>-35.069136211124977</v>
      </c>
      <c r="G31">
        <f t="shared" si="0"/>
        <v>-14.524609258998378</v>
      </c>
      <c r="H31">
        <f t="shared" si="1"/>
        <v>5.5182583532075205</v>
      </c>
    </row>
    <row r="32" spans="1:8" x14ac:dyDescent="0.35">
      <c r="A32">
        <v>840</v>
      </c>
      <c r="B32">
        <v>-7.1033783562808663</v>
      </c>
      <c r="C32">
        <v>-16.411038729006901</v>
      </c>
      <c r="D32">
        <v>-9.9240153710313326</v>
      </c>
      <c r="E32">
        <v>-7.9468990676935674</v>
      </c>
      <c r="F32">
        <v>-33.144757233347875</v>
      </c>
      <c r="G32">
        <f t="shared" si="0"/>
        <v>-14.90601775147211</v>
      </c>
      <c r="H32">
        <f t="shared" si="1"/>
        <v>4.8427655742126161</v>
      </c>
    </row>
    <row r="33" spans="1:8" x14ac:dyDescent="0.35">
      <c r="A33">
        <v>870</v>
      </c>
      <c r="B33">
        <v>-7.2325604212316472</v>
      </c>
      <c r="C33">
        <v>-14.113135977570707</v>
      </c>
      <c r="D33">
        <v>-8.0051236771088501</v>
      </c>
      <c r="E33">
        <v>-4.8520470206728925</v>
      </c>
      <c r="F33">
        <v>-33.055986037344077</v>
      </c>
      <c r="G33">
        <f t="shared" si="0"/>
        <v>-13.451770626785635</v>
      </c>
      <c r="H33">
        <f t="shared" si="1"/>
        <v>5.1335292473483545</v>
      </c>
    </row>
    <row r="34" spans="1:8" x14ac:dyDescent="0.35">
      <c r="A34">
        <v>900</v>
      </c>
      <c r="B34">
        <v>-7.9716780586715501</v>
      </c>
      <c r="C34">
        <v>-12.424067507765042</v>
      </c>
      <c r="D34">
        <v>-6.787628558281825</v>
      </c>
      <c r="E34">
        <v>-5.0445885691122907</v>
      </c>
      <c r="F34">
        <v>-31.163203586958154</v>
      </c>
      <c r="G34">
        <f t="shared" si="0"/>
        <v>-12.678233256157771</v>
      </c>
      <c r="H34">
        <f t="shared" si="1"/>
        <v>4.7795509470027984</v>
      </c>
    </row>
    <row r="35" spans="1:8" x14ac:dyDescent="0.35">
      <c r="A35">
        <v>930</v>
      </c>
      <c r="B35">
        <v>-9.3468947247931471</v>
      </c>
      <c r="C35">
        <v>-10.963140100601967</v>
      </c>
      <c r="D35">
        <v>-6.1434380868289136</v>
      </c>
      <c r="E35">
        <v>-3.2468585326307329</v>
      </c>
      <c r="F35">
        <v>-28.764876698313341</v>
      </c>
      <c r="G35">
        <f t="shared" si="0"/>
        <v>-11.693041628633619</v>
      </c>
      <c r="H35">
        <f t="shared" si="1"/>
        <v>4.4700157860111958</v>
      </c>
    </row>
    <row r="36" spans="1:8" x14ac:dyDescent="0.35">
      <c r="A36">
        <v>960</v>
      </c>
      <c r="B36">
        <v>-8.1646335480917056</v>
      </c>
      <c r="C36">
        <v>-8.6418735054011666</v>
      </c>
      <c r="D36">
        <v>-4.4222805337578155</v>
      </c>
      <c r="E36">
        <v>-2.9428455614106306</v>
      </c>
      <c r="F36">
        <v>-33.412575417901685</v>
      </c>
      <c r="G36">
        <f t="shared" si="0"/>
        <v>-11.516841713312601</v>
      </c>
      <c r="H36">
        <f t="shared" si="1"/>
        <v>5.5801975976887643</v>
      </c>
    </row>
    <row r="37" spans="1:8" x14ac:dyDescent="0.35">
      <c r="A37">
        <v>990</v>
      </c>
      <c r="B37">
        <v>-9.7115478954769916</v>
      </c>
      <c r="C37">
        <v>-11.238008850773765</v>
      </c>
      <c r="D37">
        <v>-5.8773053437962455</v>
      </c>
      <c r="E37">
        <v>-2.2152411836238417</v>
      </c>
      <c r="F37">
        <v>-32.908535576185237</v>
      </c>
      <c r="G37">
        <f t="shared" si="0"/>
        <v>-12.390127769971215</v>
      </c>
      <c r="H37">
        <f t="shared" si="1"/>
        <v>5.3640115587591808</v>
      </c>
    </row>
    <row r="38" spans="1:8" x14ac:dyDescent="0.35">
      <c r="A38">
        <v>1020</v>
      </c>
      <c r="B38">
        <v>-7.4811132550609978</v>
      </c>
      <c r="C38">
        <v>-10.346059756466296</v>
      </c>
      <c r="D38">
        <v>-5.17963960154706</v>
      </c>
      <c r="E38">
        <v>-3.2103769760843193</v>
      </c>
      <c r="F38">
        <v>-33.618705144215575</v>
      </c>
      <c r="G38">
        <f t="shared" si="0"/>
        <v>-11.967178946674849</v>
      </c>
      <c r="H38">
        <f t="shared" si="1"/>
        <v>5.5420829595691083</v>
      </c>
    </row>
    <row r="39" spans="1:8" x14ac:dyDescent="0.35">
      <c r="A39">
        <v>1050</v>
      </c>
      <c r="B39">
        <v>-8.8939398894593964</v>
      </c>
      <c r="C39">
        <v>-10.445012506528125</v>
      </c>
      <c r="D39">
        <v>-4.9023143599756338</v>
      </c>
      <c r="E39">
        <v>-3.8508309687891075E-2</v>
      </c>
      <c r="F39">
        <v>-36.636925808344486</v>
      </c>
      <c r="G39">
        <f t="shared" si="0"/>
        <v>-12.183340174799106</v>
      </c>
      <c r="H39">
        <f t="shared" si="1"/>
        <v>6.3731078195985074</v>
      </c>
    </row>
    <row r="40" spans="1:8" x14ac:dyDescent="0.35">
      <c r="A40">
        <v>1080</v>
      </c>
      <c r="B40">
        <v>-9.3354482127089042</v>
      </c>
      <c r="C40">
        <v>-8.1031307550644591</v>
      </c>
      <c r="D40">
        <v>-3.746999788586145</v>
      </c>
      <c r="E40">
        <v>2.2922578029995808</v>
      </c>
      <c r="F40">
        <v>-37.229736846064718</v>
      </c>
      <c r="G40">
        <f t="shared" si="0"/>
        <v>-11.224611559884929</v>
      </c>
      <c r="H40">
        <f t="shared" si="1"/>
        <v>6.8124869060154367</v>
      </c>
    </row>
    <row r="41" spans="1:8" x14ac:dyDescent="0.35">
      <c r="A41">
        <v>1110</v>
      </c>
      <c r="B41">
        <v>-10.262615691532856</v>
      </c>
      <c r="C41">
        <v>-9.271322943294571</v>
      </c>
      <c r="D41">
        <v>-4.3600999863202796</v>
      </c>
      <c r="E41">
        <v>3.4779083907579929</v>
      </c>
      <c r="F41">
        <v>-39.596467207318355</v>
      </c>
      <c r="G41">
        <f t="shared" si="0"/>
        <v>-12.002519487541614</v>
      </c>
      <c r="H41">
        <f t="shared" si="1"/>
        <v>7.3142425228875485</v>
      </c>
    </row>
    <row r="42" spans="1:8" x14ac:dyDescent="0.35">
      <c r="A42">
        <v>1140</v>
      </c>
      <c r="B42">
        <v>-8.9315498577362131</v>
      </c>
      <c r="C42">
        <v>-7.7526730985954275</v>
      </c>
      <c r="D42">
        <v>-3.4336098295009334</v>
      </c>
      <c r="E42">
        <v>2.063234698013769</v>
      </c>
      <c r="F42">
        <v>-40.603042294208805</v>
      </c>
      <c r="G42">
        <f t="shared" si="0"/>
        <v>-11.731528076405521</v>
      </c>
      <c r="H42">
        <f t="shared" si="1"/>
        <v>7.4712329150652916</v>
      </c>
    </row>
    <row r="43" spans="1:8" x14ac:dyDescent="0.35">
      <c r="A43">
        <v>1170</v>
      </c>
      <c r="B43">
        <v>-9.7540635117899122</v>
      </c>
      <c r="C43">
        <v>-10.49448888155905</v>
      </c>
      <c r="D43">
        <v>-5.0167265672607053</v>
      </c>
      <c r="E43">
        <v>3.4779083907579929</v>
      </c>
      <c r="F43">
        <v>-39.271474354151927</v>
      </c>
      <c r="G43">
        <f t="shared" si="0"/>
        <v>-12.21176898480072</v>
      </c>
      <c r="H43">
        <f t="shared" si="1"/>
        <v>7.2081607687414637</v>
      </c>
    </row>
    <row r="44" spans="1:8" x14ac:dyDescent="0.35">
      <c r="A44">
        <v>1200</v>
      </c>
      <c r="B44">
        <v>-6.7992281780423216</v>
      </c>
      <c r="C44">
        <v>-9.8499216624062029</v>
      </c>
      <c r="D44">
        <v>-5.8934722861300122</v>
      </c>
      <c r="E44">
        <v>6.3052290231049799</v>
      </c>
      <c r="F44">
        <v>-37.673592826083677</v>
      </c>
      <c r="G44">
        <f t="shared" si="0"/>
        <v>-10.782197185911446</v>
      </c>
      <c r="H44">
        <f t="shared" si="1"/>
        <v>7.2655354408328758</v>
      </c>
    </row>
    <row r="45" spans="1:8" x14ac:dyDescent="0.35">
      <c r="A45">
        <v>1230</v>
      </c>
      <c r="B45">
        <v>-4.6767177944206528</v>
      </c>
      <c r="C45">
        <v>-11.754762101096722</v>
      </c>
      <c r="D45">
        <v>-7.0400815808782395</v>
      </c>
      <c r="E45">
        <v>1.4896635589785152</v>
      </c>
      <c r="F45">
        <v>-35.099228141973725</v>
      </c>
      <c r="G45">
        <f t="shared" si="0"/>
        <v>-11.416225211878166</v>
      </c>
      <c r="H45">
        <f t="shared" si="1"/>
        <v>6.293380622873161</v>
      </c>
    </row>
    <row r="46" spans="1:8" x14ac:dyDescent="0.35">
      <c r="A46">
        <v>1260</v>
      </c>
      <c r="B46">
        <v>-3.7495503155967</v>
      </c>
      <c r="C46">
        <v>-12.11209147632006</v>
      </c>
      <c r="D46">
        <v>-7.6681051099973851</v>
      </c>
      <c r="E46">
        <v>2.7138224564248046</v>
      </c>
      <c r="F46">
        <v>-30.866798068098035</v>
      </c>
      <c r="G46">
        <f t="shared" si="0"/>
        <v>-10.336544502717476</v>
      </c>
      <c r="H46">
        <f t="shared" si="1"/>
        <v>5.6809551023412688</v>
      </c>
    </row>
    <row r="47" spans="1:8" x14ac:dyDescent="0.35">
      <c r="A47">
        <v>1290</v>
      </c>
      <c r="B47">
        <v>-2.8665336690976879</v>
      </c>
      <c r="C47">
        <v>-11.754762101096722</v>
      </c>
      <c r="D47">
        <v>-7.1544937881633119</v>
      </c>
      <c r="E47">
        <v>-0.87961086339684758</v>
      </c>
      <c r="F47">
        <v>-24.91762333930156</v>
      </c>
      <c r="G47">
        <f t="shared" si="0"/>
        <v>-9.5146047522112269</v>
      </c>
      <c r="H47">
        <f t="shared" si="1"/>
        <v>4.2813629774326944</v>
      </c>
    </row>
    <row r="48" spans="1:8" x14ac:dyDescent="0.35">
      <c r="A48">
        <v>1320</v>
      </c>
      <c r="B48">
        <v>-3.2442685678778194</v>
      </c>
      <c r="C48">
        <v>-14.35776916522361</v>
      </c>
      <c r="D48">
        <v>-8.7301488602305604</v>
      </c>
      <c r="E48">
        <v>3.2488852857721815</v>
      </c>
      <c r="F48">
        <v>-22.254487459187818</v>
      </c>
      <c r="G48">
        <f t="shared" si="0"/>
        <v>-9.067557753349524</v>
      </c>
      <c r="H48">
        <f t="shared" si="1"/>
        <v>4.4022764718027432</v>
      </c>
    </row>
    <row r="49" spans="1:8" x14ac:dyDescent="0.35">
      <c r="A49">
        <v>1350</v>
      </c>
      <c r="B49">
        <v>0.5935834123687731</v>
      </c>
      <c r="C49">
        <v>-12.762156070476349</v>
      </c>
      <c r="D49">
        <v>-7.6146298392011103</v>
      </c>
      <c r="E49">
        <v>2.2172679367652899</v>
      </c>
      <c r="F49">
        <v>-18.673547688187405</v>
      </c>
      <c r="G49">
        <f t="shared" si="0"/>
        <v>-7.2478964497461602</v>
      </c>
      <c r="H49">
        <f t="shared" si="1"/>
        <v>3.9507290596666405</v>
      </c>
    </row>
    <row r="50" spans="1:8" x14ac:dyDescent="0.35">
      <c r="A50">
        <v>1380</v>
      </c>
      <c r="B50">
        <v>-1.5354678353010434</v>
      </c>
      <c r="C50">
        <v>-14.059536571287214</v>
      </c>
      <c r="D50">
        <v>-8.3806941836315989</v>
      </c>
      <c r="E50">
        <v>0.80259424402106538</v>
      </c>
      <c r="F50">
        <v>-11.659118607345434</v>
      </c>
      <c r="G50">
        <f t="shared" si="0"/>
        <v>-6.9664445907088446</v>
      </c>
      <c r="H50">
        <f t="shared" si="1"/>
        <v>2.8651938687963581</v>
      </c>
    </row>
    <row r="51" spans="1:8" x14ac:dyDescent="0.35">
      <c r="A51">
        <v>1410</v>
      </c>
      <c r="B51">
        <v>0.47421264349020364</v>
      </c>
      <c r="C51">
        <v>-11.046975069404356</v>
      </c>
      <c r="D51">
        <v>-6.7988210568205822</v>
      </c>
      <c r="E51">
        <v>-2.9428455614106306</v>
      </c>
      <c r="F51">
        <v>-8.4332636203601972</v>
      </c>
      <c r="G51">
        <f t="shared" si="0"/>
        <v>-5.7495385329011128</v>
      </c>
      <c r="H51">
        <f t="shared" si="1"/>
        <v>2.0368948446125765</v>
      </c>
    </row>
    <row r="52" spans="1:8" x14ac:dyDescent="0.35">
      <c r="A52">
        <v>1440</v>
      </c>
      <c r="B52">
        <v>-0.83559538214998652</v>
      </c>
      <c r="C52">
        <v>-5.7282647535801745</v>
      </c>
      <c r="D52">
        <v>-3.6325875813010735</v>
      </c>
      <c r="E52">
        <v>0.80259424402106538</v>
      </c>
      <c r="F52">
        <v>-4.6747814573522</v>
      </c>
      <c r="G52">
        <f t="shared" si="0"/>
        <v>-2.8137269860724738</v>
      </c>
      <c r="H52">
        <f t="shared" si="1"/>
        <v>1.2169505063760679</v>
      </c>
    </row>
    <row r="53" spans="1:8" x14ac:dyDescent="0.35">
      <c r="A53">
        <v>1470</v>
      </c>
      <c r="B53">
        <v>-0.10792425679432661</v>
      </c>
      <c r="C53">
        <v>-0.48926637530578393</v>
      </c>
      <c r="D53">
        <v>-0.24374774595515283</v>
      </c>
      <c r="E53">
        <v>-4.5460072963113136</v>
      </c>
      <c r="G53">
        <f t="shared" si="0"/>
        <v>-1.3467364185916442</v>
      </c>
      <c r="H53">
        <f t="shared" si="1"/>
        <v>1.0693389160418691</v>
      </c>
    </row>
    <row r="54" spans="1:8" s="4" customFormat="1" x14ac:dyDescent="0.35">
      <c r="A54" s="4">
        <v>1500</v>
      </c>
      <c r="B54" s="4">
        <v>0</v>
      </c>
      <c r="C54" s="4">
        <v>0</v>
      </c>
      <c r="D54" s="4">
        <v>0</v>
      </c>
      <c r="E54" s="4">
        <v>0</v>
      </c>
      <c r="F54" s="4">
        <v>0</v>
      </c>
      <c r="G54" s="4">
        <f t="shared" si="0"/>
        <v>0</v>
      </c>
      <c r="H54" s="4">
        <f t="shared" si="1"/>
        <v>0</v>
      </c>
    </row>
    <row r="55" spans="1:8" x14ac:dyDescent="0.35">
      <c r="A55">
        <v>1530</v>
      </c>
      <c r="B55">
        <v>0.25018804984138193</v>
      </c>
      <c r="C55">
        <v>4.1408977213380682</v>
      </c>
      <c r="D55">
        <v>2.5991468828891611</v>
      </c>
      <c r="E55">
        <v>-8.5589785164167118</v>
      </c>
      <c r="F55">
        <v>3.1671757218301977</v>
      </c>
      <c r="G55">
        <f t="shared" si="0"/>
        <v>0.31968597189641945</v>
      </c>
      <c r="H55">
        <f t="shared" si="1"/>
        <v>2.3102089971688202</v>
      </c>
    </row>
    <row r="56" spans="1:8" x14ac:dyDescent="0.35">
      <c r="A56">
        <v>1560</v>
      </c>
      <c r="B56">
        <v>1.5371030513130748</v>
      </c>
      <c r="C56">
        <v>4.2439735026524747</v>
      </c>
      <c r="D56">
        <v>2.382758577806515</v>
      </c>
      <c r="E56">
        <v>-8.7880016214025236</v>
      </c>
      <c r="F56">
        <v>5.7716323367889091</v>
      </c>
      <c r="G56">
        <f t="shared" si="0"/>
        <v>1.02949316943169</v>
      </c>
      <c r="H56">
        <f t="shared" si="1"/>
        <v>2.5621569694399198</v>
      </c>
    </row>
    <row r="57" spans="1:8" x14ac:dyDescent="0.35">
      <c r="A57">
        <v>1590</v>
      </c>
      <c r="B57">
        <v>1.2950910815318613</v>
      </c>
      <c r="C57">
        <v>2.8682554080426641</v>
      </c>
      <c r="D57">
        <v>1.0831851363619345</v>
      </c>
      <c r="E57">
        <v>-6.4572355087150379</v>
      </c>
      <c r="F57">
        <v>7.1919714728495583</v>
      </c>
      <c r="G57">
        <f t="shared" si="0"/>
        <v>1.196253518014196</v>
      </c>
      <c r="H57">
        <f t="shared" si="1"/>
        <v>2.2061581053876247</v>
      </c>
    </row>
    <row r="58" spans="1:8" x14ac:dyDescent="0.35">
      <c r="A58">
        <v>1620</v>
      </c>
      <c r="B58">
        <v>5.6791052097982009</v>
      </c>
      <c r="C58">
        <v>2.2113190951320671</v>
      </c>
      <c r="D58">
        <v>0.38178856126649607</v>
      </c>
      <c r="E58">
        <v>-9.4385893798135463</v>
      </c>
      <c r="F58">
        <v>9.5000225689481486</v>
      </c>
      <c r="G58">
        <f t="shared" si="0"/>
        <v>1.6667292110662733</v>
      </c>
      <c r="H58">
        <f t="shared" si="1"/>
        <v>3.1838294364343067</v>
      </c>
    </row>
    <row r="59" spans="1:8" x14ac:dyDescent="0.35">
      <c r="A59">
        <v>1650</v>
      </c>
      <c r="B59">
        <v>6.8090394741145213</v>
      </c>
      <c r="C59">
        <v>-0.15804953134877392</v>
      </c>
      <c r="D59">
        <v>-1.7771200457648855</v>
      </c>
      <c r="E59">
        <v>-9.4770976895014218</v>
      </c>
      <c r="F59">
        <v>10.950453635857555</v>
      </c>
      <c r="G59">
        <f t="shared" si="0"/>
        <v>1.269445168671399</v>
      </c>
      <c r="H59">
        <f t="shared" si="1"/>
        <v>3.5441255207566509</v>
      </c>
    </row>
    <row r="60" spans="1:8" x14ac:dyDescent="0.35">
      <c r="A60">
        <v>1680</v>
      </c>
      <c r="B60">
        <v>8.6437518396180035</v>
      </c>
      <c r="C60">
        <v>0.42054918776283967</v>
      </c>
      <c r="D60">
        <v>-1.9897775180012616</v>
      </c>
      <c r="E60">
        <v>-7.9854073773814438</v>
      </c>
      <c r="F60">
        <v>12.489655898770749</v>
      </c>
      <c r="G60">
        <f t="shared" si="0"/>
        <v>2.3157544061537774</v>
      </c>
      <c r="H60">
        <f t="shared" si="1"/>
        <v>3.6864289302772719</v>
      </c>
    </row>
    <row r="61" spans="1:8" x14ac:dyDescent="0.35">
      <c r="A61">
        <v>1710</v>
      </c>
      <c r="B61">
        <v>8.4311737580534363</v>
      </c>
      <c r="C61">
        <v>0.35045765646902977</v>
      </c>
      <c r="D61">
        <v>-2.3180908084714833</v>
      </c>
      <c r="E61">
        <v>-8.0624239967571985</v>
      </c>
      <c r="F61">
        <v>12.282021575914435</v>
      </c>
      <c r="G61">
        <f t="shared" si="0"/>
        <v>2.1366276370416437</v>
      </c>
      <c r="H61">
        <f t="shared" si="1"/>
        <v>3.6715521438599361</v>
      </c>
    </row>
    <row r="62" spans="1:8" x14ac:dyDescent="0.35">
      <c r="A62">
        <v>1740</v>
      </c>
      <c r="B62">
        <v>9.2128070118062482</v>
      </c>
      <c r="C62">
        <v>0.87958000054973828</v>
      </c>
      <c r="D62">
        <v>-1.9611744661799979</v>
      </c>
      <c r="E62">
        <v>-9.1710579651398572</v>
      </c>
      <c r="F62">
        <v>13.258504731956144</v>
      </c>
      <c r="G62">
        <f t="shared" si="0"/>
        <v>2.4437318625984554</v>
      </c>
      <c r="H62">
        <f t="shared" si="1"/>
        <v>3.9970789593577831</v>
      </c>
    </row>
    <row r="63" spans="1:8" x14ac:dyDescent="0.35">
      <c r="A63">
        <v>1770</v>
      </c>
      <c r="B63">
        <v>8.8416129770742771</v>
      </c>
      <c r="C63">
        <v>-1.2575245320359614</v>
      </c>
      <c r="D63">
        <v>-2.9697429456168996</v>
      </c>
      <c r="E63">
        <v>-8.7880016214025236</v>
      </c>
      <c r="F63">
        <v>14.057445495990256</v>
      </c>
      <c r="G63">
        <f t="shared" si="0"/>
        <v>1.9767578748018297</v>
      </c>
      <c r="H63">
        <f t="shared" si="1"/>
        <v>4.1465512720852535</v>
      </c>
    </row>
    <row r="64" spans="1:8" x14ac:dyDescent="0.35">
      <c r="A64">
        <v>1800</v>
      </c>
      <c r="B64">
        <v>8.66500964777447</v>
      </c>
      <c r="C64">
        <v>-1.7742777823589191</v>
      </c>
      <c r="D64">
        <v>-3.7333200681498742</v>
      </c>
      <c r="E64">
        <v>-10.279691933522502</v>
      </c>
      <c r="F64">
        <v>14.886478190873126</v>
      </c>
      <c r="G64">
        <f t="shared" si="0"/>
        <v>1.5528396109232603</v>
      </c>
      <c r="H64">
        <f t="shared" si="1"/>
        <v>4.5132631070294078</v>
      </c>
    </row>
    <row r="65" spans="1:8" x14ac:dyDescent="0.35">
      <c r="A65">
        <v>1830</v>
      </c>
      <c r="B65">
        <v>9.0721784347712244</v>
      </c>
      <c r="C65">
        <v>-1.9941727824963489</v>
      </c>
      <c r="D65">
        <v>-4.172314733058915</v>
      </c>
      <c r="E65">
        <v>-10.699229833806248</v>
      </c>
      <c r="F65">
        <v>14.680348464559238</v>
      </c>
      <c r="G65">
        <f t="shared" si="0"/>
        <v>1.3773619099937899</v>
      </c>
      <c r="H65">
        <f t="shared" si="1"/>
        <v>4.6053766284228344</v>
      </c>
    </row>
    <row r="66" spans="1:8" x14ac:dyDescent="0.35">
      <c r="A66">
        <v>1860</v>
      </c>
      <c r="B66">
        <v>11.305883507211293</v>
      </c>
      <c r="C66">
        <v>-2.3198922514499358</v>
      </c>
      <c r="D66">
        <v>-4.399895536680301</v>
      </c>
      <c r="E66">
        <v>-12.265910012160532</v>
      </c>
      <c r="F66">
        <v>16.278229992627484</v>
      </c>
      <c r="G66">
        <f t="shared" si="0"/>
        <v>1.7196831399096015</v>
      </c>
      <c r="H66">
        <f t="shared" si="1"/>
        <v>5.259328627693459</v>
      </c>
    </row>
    <row r="67" spans="1:8" x14ac:dyDescent="0.35">
      <c r="A67">
        <v>1890</v>
      </c>
      <c r="B67">
        <v>10.831670863721101</v>
      </c>
      <c r="C67">
        <v>-1.3468568758417909</v>
      </c>
      <c r="D67">
        <v>-3.3963015010384083</v>
      </c>
      <c r="E67">
        <v>-11.653830563437372</v>
      </c>
      <c r="F67">
        <v>16.306817326933796</v>
      </c>
      <c r="G67">
        <f t="shared" si="0"/>
        <v>2.148299850067465</v>
      </c>
      <c r="H67">
        <f t="shared" si="1"/>
        <v>5.0463951387908503</v>
      </c>
    </row>
    <row r="68" spans="1:8" x14ac:dyDescent="0.35">
      <c r="A68">
        <v>1920</v>
      </c>
      <c r="B68">
        <v>11.498838996631461</v>
      </c>
      <c r="C68">
        <v>1.1901816882438629</v>
      </c>
      <c r="D68">
        <v>-1.9748541866162688</v>
      </c>
      <c r="E68">
        <v>-13.488042156465344</v>
      </c>
      <c r="F68">
        <v>16.839444502956542</v>
      </c>
      <c r="G68">
        <f t="shared" si="0"/>
        <v>2.8131137689500507</v>
      </c>
      <c r="H68">
        <f t="shared" si="1"/>
        <v>5.3078527050839348</v>
      </c>
    </row>
    <row r="69" spans="1:8" x14ac:dyDescent="0.35">
      <c r="A69">
        <v>1950</v>
      </c>
      <c r="B69">
        <v>10.712300094842519</v>
      </c>
      <c r="C69">
        <v>3.3643935021027369</v>
      </c>
      <c r="D69">
        <v>-0.46386688388405145</v>
      </c>
      <c r="E69">
        <v>-7.3368463721118857</v>
      </c>
      <c r="F69">
        <v>17.787340324691939</v>
      </c>
      <c r="G69">
        <f t="shared" ref="G69:G132" si="2">AVERAGE(B69:F69)</f>
        <v>4.8126641331282514</v>
      </c>
      <c r="H69">
        <f t="shared" ref="H69:H132" si="3">_xlfn.STDEV.S(B69:F69)/SQRT(COUNT(B69:F69))</f>
        <v>4.3628992634932926</v>
      </c>
    </row>
    <row r="70" spans="1:8" x14ac:dyDescent="0.35">
      <c r="A70">
        <v>1980</v>
      </c>
      <c r="B70">
        <v>9.3158256205644694</v>
      </c>
      <c r="C70">
        <v>4.6645226904153336</v>
      </c>
      <c r="D70">
        <v>0.51858576562908254</v>
      </c>
      <c r="E70">
        <v>-7.0693149574381966</v>
      </c>
      <c r="F70">
        <v>17.609797932684366</v>
      </c>
      <c r="G70">
        <f t="shared" si="2"/>
        <v>5.0078834103710106</v>
      </c>
      <c r="H70">
        <f t="shared" si="3"/>
        <v>4.1442552169030682</v>
      </c>
    </row>
    <row r="71" spans="1:8" x14ac:dyDescent="0.35">
      <c r="A71">
        <v>2010</v>
      </c>
      <c r="B71">
        <v>9.168656179481296</v>
      </c>
      <c r="C71">
        <v>5.0960666281850395</v>
      </c>
      <c r="D71">
        <v>0.86679683127930607</v>
      </c>
      <c r="E71">
        <v>-4.5095257397648991</v>
      </c>
      <c r="F71">
        <v>18.261288235559636</v>
      </c>
      <c r="G71">
        <f t="shared" si="2"/>
        <v>5.7766564269480751</v>
      </c>
      <c r="H71">
        <f t="shared" si="3"/>
        <v>3.8584139293752946</v>
      </c>
    </row>
    <row r="72" spans="1:8" x14ac:dyDescent="0.35">
      <c r="A72">
        <v>2040</v>
      </c>
      <c r="B72">
        <v>6.805769042090458</v>
      </c>
      <c r="C72">
        <v>5.3805557846128558</v>
      </c>
      <c r="D72">
        <v>1.0632873611819327</v>
      </c>
      <c r="E72">
        <v>-6.0376976084313059</v>
      </c>
      <c r="F72">
        <v>17.34348434467298</v>
      </c>
      <c r="G72">
        <f t="shared" si="2"/>
        <v>4.9110797848253842</v>
      </c>
      <c r="H72">
        <f t="shared" si="3"/>
        <v>3.8278987132513587</v>
      </c>
    </row>
    <row r="73" spans="1:8" x14ac:dyDescent="0.35">
      <c r="A73">
        <v>2070</v>
      </c>
      <c r="B73">
        <v>7.2538182293881022</v>
      </c>
      <c r="C73">
        <v>6.4113135977570792</v>
      </c>
      <c r="D73">
        <v>1.8728780888186942</v>
      </c>
      <c r="E73">
        <v>-6.6477503040129724</v>
      </c>
      <c r="F73">
        <v>18.083745843552062</v>
      </c>
      <c r="G73">
        <f t="shared" si="2"/>
        <v>5.394801091100593</v>
      </c>
      <c r="H73">
        <f t="shared" si="3"/>
        <v>4.0182430679673633</v>
      </c>
    </row>
    <row r="74" spans="1:8" x14ac:dyDescent="0.35">
      <c r="A74">
        <v>2100</v>
      </c>
      <c r="B74">
        <v>4.8958367400333467</v>
      </c>
      <c r="C74">
        <v>6.2972430664357679</v>
      </c>
      <c r="D74">
        <v>1.6627078384798142</v>
      </c>
      <c r="E74">
        <v>-4.3169841913255009</v>
      </c>
      <c r="F74">
        <v>17.609797932684366</v>
      </c>
      <c r="G74">
        <f t="shared" si="2"/>
        <v>5.229720277261559</v>
      </c>
      <c r="H74">
        <f t="shared" si="3"/>
        <v>3.5943048689913684</v>
      </c>
    </row>
    <row r="75" spans="1:8" x14ac:dyDescent="0.35">
      <c r="A75">
        <v>2130</v>
      </c>
      <c r="B75">
        <v>4.2221277430748492</v>
      </c>
      <c r="C75">
        <v>7.2084329732552774</v>
      </c>
      <c r="D75">
        <v>2.2683463705214435</v>
      </c>
      <c r="E75">
        <v>-5.4641264693960379</v>
      </c>
      <c r="F75">
        <v>17.521026736680575</v>
      </c>
      <c r="G75">
        <f t="shared" si="2"/>
        <v>5.1511614708272218</v>
      </c>
      <c r="H75">
        <f t="shared" si="3"/>
        <v>3.7356659202461455</v>
      </c>
    </row>
    <row r="76" spans="1:8" x14ac:dyDescent="0.35">
      <c r="A76">
        <v>2160</v>
      </c>
      <c r="B76">
        <v>3.7479150995846457</v>
      </c>
      <c r="C76">
        <v>6.9349385668343446</v>
      </c>
      <c r="D76">
        <v>2.1004588924400802</v>
      </c>
      <c r="E76">
        <v>-2.6368058370490512</v>
      </c>
      <c r="F76">
        <v>17.727156462994465</v>
      </c>
      <c r="G76">
        <f t="shared" si="2"/>
        <v>5.5747326369608974</v>
      </c>
      <c r="H76">
        <f t="shared" si="3"/>
        <v>3.4085830596898248</v>
      </c>
    </row>
    <row r="77" spans="1:8" x14ac:dyDescent="0.35">
      <c r="A77">
        <v>2190</v>
      </c>
      <c r="B77">
        <v>5.8180985708212045</v>
      </c>
      <c r="C77">
        <v>8.0069266925043188</v>
      </c>
      <c r="D77">
        <v>2.818022409869303</v>
      </c>
      <c r="E77">
        <v>-5.5796513984596672</v>
      </c>
      <c r="F77">
        <v>17.34348434467298</v>
      </c>
      <c r="G77">
        <f t="shared" si="2"/>
        <v>5.6813761238816278</v>
      </c>
      <c r="H77">
        <f t="shared" si="3"/>
        <v>3.717802993561143</v>
      </c>
    </row>
    <row r="78" spans="1:8" x14ac:dyDescent="0.35">
      <c r="A78">
        <v>2220</v>
      </c>
      <c r="B78">
        <v>6.5997318245740164</v>
      </c>
      <c r="C78">
        <v>7.9395838487122408</v>
      </c>
      <c r="D78">
        <v>2.8963698996405887</v>
      </c>
      <c r="E78">
        <v>-3.9359546007296311</v>
      </c>
      <c r="F78">
        <v>17.87611152069573</v>
      </c>
      <c r="G78">
        <f t="shared" si="2"/>
        <v>6.2751684985785889</v>
      </c>
      <c r="H78">
        <f t="shared" si="3"/>
        <v>3.5576734935499732</v>
      </c>
    </row>
    <row r="79" spans="1:8" x14ac:dyDescent="0.35">
      <c r="A79">
        <v>2250</v>
      </c>
      <c r="B79">
        <v>5.873695915230388</v>
      </c>
      <c r="C79">
        <v>9.1558780682224317</v>
      </c>
      <c r="D79">
        <v>3.5915484199922956</v>
      </c>
      <c r="E79">
        <v>-3.6684231860559429</v>
      </c>
      <c r="F79">
        <v>17.077170756661616</v>
      </c>
      <c r="G79">
        <f t="shared" si="2"/>
        <v>6.4059739948101582</v>
      </c>
      <c r="H79">
        <f t="shared" si="3"/>
        <v>3.3995161609496076</v>
      </c>
    </row>
    <row r="80" spans="1:8" x14ac:dyDescent="0.35">
      <c r="A80">
        <v>2280</v>
      </c>
      <c r="B80">
        <v>6.3266507505641378</v>
      </c>
      <c r="C80">
        <v>9.085786536928623</v>
      </c>
      <c r="D80">
        <v>3.6114461951722978</v>
      </c>
      <c r="E80">
        <v>-1.4126469396027619</v>
      </c>
      <c r="F80">
        <v>17.460842874983083</v>
      </c>
      <c r="G80">
        <f t="shared" si="2"/>
        <v>7.0144158836090753</v>
      </c>
      <c r="H80">
        <f t="shared" si="3"/>
        <v>3.1343821135476744</v>
      </c>
    </row>
    <row r="81" spans="1:8" x14ac:dyDescent="0.35">
      <c r="A81">
        <v>2310</v>
      </c>
      <c r="B81">
        <v>5.0904274454655329</v>
      </c>
      <c r="C81">
        <v>9.231466974519666</v>
      </c>
      <c r="D81">
        <v>3.7320764572011349</v>
      </c>
      <c r="E81">
        <v>-0.49655451965951464</v>
      </c>
      <c r="F81">
        <v>16.633314776642656</v>
      </c>
      <c r="G81">
        <f t="shared" si="2"/>
        <v>6.8381462268338948</v>
      </c>
      <c r="H81">
        <f t="shared" si="3"/>
        <v>2.8997701332489356</v>
      </c>
    </row>
    <row r="82" spans="1:8" x14ac:dyDescent="0.35">
      <c r="A82">
        <v>2340</v>
      </c>
      <c r="B82">
        <v>5.3438859273309891</v>
      </c>
      <c r="C82">
        <v>9.2465847557791072</v>
      </c>
      <c r="D82">
        <v>3.6276131375060645</v>
      </c>
      <c r="E82">
        <v>0.87961086339683314</v>
      </c>
      <c r="F82">
        <v>17.077170756661616</v>
      </c>
      <c r="G82">
        <f t="shared" si="2"/>
        <v>7.2349730881349217</v>
      </c>
      <c r="H82">
        <f t="shared" si="3"/>
        <v>2.8097626404959981</v>
      </c>
    </row>
    <row r="83" spans="1:8" x14ac:dyDescent="0.35">
      <c r="A83">
        <v>2370</v>
      </c>
      <c r="B83">
        <v>4.5115609772050771</v>
      </c>
      <c r="C83">
        <v>8.6940985679338034</v>
      </c>
      <c r="D83">
        <v>3.2358756886495676</v>
      </c>
      <c r="E83">
        <v>1.8342115930279572</v>
      </c>
      <c r="F83">
        <v>16.691994041797706</v>
      </c>
      <c r="G83">
        <f t="shared" si="2"/>
        <v>6.9935481737228233</v>
      </c>
      <c r="H83">
        <f t="shared" si="3"/>
        <v>2.6818915041522526</v>
      </c>
    </row>
    <row r="84" spans="1:8" x14ac:dyDescent="0.35">
      <c r="A84">
        <v>2400</v>
      </c>
      <c r="B84">
        <v>6.9300454590051217</v>
      </c>
      <c r="C84">
        <v>8.5113108490695666</v>
      </c>
      <c r="D84">
        <v>3.2209523572645575</v>
      </c>
      <c r="E84">
        <v>-0.11349817592218178</v>
      </c>
      <c r="F84">
        <v>16.750673306952756</v>
      </c>
      <c r="G84">
        <f t="shared" si="2"/>
        <v>7.0598967592739639</v>
      </c>
      <c r="H84">
        <f t="shared" si="3"/>
        <v>2.8480669175363231</v>
      </c>
    </row>
    <row r="85" spans="1:8" x14ac:dyDescent="0.35">
      <c r="A85">
        <v>2430</v>
      </c>
      <c r="B85">
        <v>8.1613631160676192</v>
      </c>
      <c r="C85">
        <v>7.3568620983480315</v>
      </c>
      <c r="D85">
        <v>2.507119672681605</v>
      </c>
      <c r="E85">
        <v>-1.7186866639643412</v>
      </c>
      <c r="F85">
        <v>16.869536433805283</v>
      </c>
      <c r="G85">
        <f t="shared" si="2"/>
        <v>6.6352389313876383</v>
      </c>
      <c r="H85">
        <f t="shared" si="3"/>
        <v>3.1178524809308068</v>
      </c>
    </row>
    <row r="86" spans="1:8" x14ac:dyDescent="0.35">
      <c r="A86">
        <v>2460</v>
      </c>
      <c r="B86">
        <v>10.843117375805331</v>
      </c>
      <c r="C86">
        <v>6.8524779417828041</v>
      </c>
      <c r="D86">
        <v>2.172588327467635</v>
      </c>
      <c r="E86">
        <v>-1.4126469396027619</v>
      </c>
      <c r="F86">
        <v>16.603222845793919</v>
      </c>
      <c r="G86">
        <f t="shared" si="2"/>
        <v>7.0117519102493855</v>
      </c>
      <c r="H86">
        <f t="shared" si="3"/>
        <v>3.1708756235257205</v>
      </c>
    </row>
    <row r="87" spans="1:8" x14ac:dyDescent="0.35">
      <c r="A87">
        <v>2490</v>
      </c>
      <c r="B87">
        <v>13.624619812277203</v>
      </c>
      <c r="C87">
        <v>5.5935790659959777</v>
      </c>
      <c r="D87">
        <v>1.5482956311947427</v>
      </c>
      <c r="E87">
        <v>-1.8727199027158625</v>
      </c>
      <c r="F87">
        <v>15.834374012608521</v>
      </c>
      <c r="G87">
        <f t="shared" si="2"/>
        <v>6.9456297238721163</v>
      </c>
      <c r="H87">
        <f t="shared" si="3"/>
        <v>3.4083810677339366</v>
      </c>
    </row>
    <row r="88" spans="1:8" x14ac:dyDescent="0.35">
      <c r="A88">
        <v>2520</v>
      </c>
      <c r="B88">
        <v>17.817313667135419</v>
      </c>
      <c r="C88">
        <v>5.324207690827623</v>
      </c>
      <c r="D88">
        <v>1.5333722998097326</v>
      </c>
      <c r="E88">
        <v>-1.4511552492906385</v>
      </c>
      <c r="F88">
        <v>16.159366865774956</v>
      </c>
      <c r="G88">
        <f t="shared" si="2"/>
        <v>7.8766210548514177</v>
      </c>
      <c r="H88">
        <f t="shared" si="3"/>
        <v>3.8805945247448119</v>
      </c>
    </row>
    <row r="89" spans="1:8" x14ac:dyDescent="0.35">
      <c r="A89">
        <v>2550</v>
      </c>
      <c r="B89">
        <v>21.593027438924668</v>
      </c>
      <c r="C89">
        <v>5.0795745031747312</v>
      </c>
      <c r="D89">
        <v>1.36051037793336</v>
      </c>
      <c r="E89">
        <v>-0.95460072963113818</v>
      </c>
      <c r="F89">
        <v>15.271654905737037</v>
      </c>
      <c r="G89">
        <f t="shared" si="2"/>
        <v>8.4700332992277314</v>
      </c>
      <c r="H89">
        <f t="shared" si="3"/>
        <v>4.2973205911516672</v>
      </c>
    </row>
    <row r="90" spans="1:8" x14ac:dyDescent="0.35">
      <c r="A90">
        <v>2580</v>
      </c>
      <c r="B90">
        <v>25.152892697125285</v>
      </c>
      <c r="C90">
        <v>4.686512190429065</v>
      </c>
      <c r="D90">
        <v>0.95633681958936645</v>
      </c>
      <c r="E90">
        <v>-0.87961086339684758</v>
      </c>
      <c r="F90">
        <v>15.09411251372946</v>
      </c>
      <c r="G90">
        <f t="shared" si="2"/>
        <v>9.002048671495265</v>
      </c>
      <c r="H90">
        <f t="shared" si="3"/>
        <v>4.8937078687071356</v>
      </c>
    </row>
    <row r="91" spans="1:8" x14ac:dyDescent="0.35">
      <c r="A91">
        <v>2610</v>
      </c>
      <c r="B91">
        <v>26.618046243908815</v>
      </c>
      <c r="C91">
        <v>4.5751903466094852</v>
      </c>
      <c r="D91">
        <v>0.86928405317680169</v>
      </c>
      <c r="E91">
        <v>-2.0247263883259063</v>
      </c>
      <c r="F91">
        <v>14.620164602861763</v>
      </c>
      <c r="G91">
        <f t="shared" si="2"/>
        <v>8.9315917716461914</v>
      </c>
      <c r="H91">
        <f t="shared" si="3"/>
        <v>5.2401835817142404</v>
      </c>
    </row>
    <row r="92" spans="1:8" x14ac:dyDescent="0.35">
      <c r="A92">
        <v>2640</v>
      </c>
      <c r="B92">
        <v>27.337541289204299</v>
      </c>
      <c r="C92">
        <v>3.1843544707402116</v>
      </c>
      <c r="D92">
        <v>0.46262327293529482</v>
      </c>
      <c r="E92">
        <v>-0.87961086339684758</v>
      </c>
      <c r="F92">
        <v>14.176308622842804</v>
      </c>
      <c r="G92">
        <f t="shared" si="2"/>
        <v>8.8562433584651536</v>
      </c>
      <c r="H92">
        <f t="shared" si="3"/>
        <v>5.3257464582264733</v>
      </c>
    </row>
    <row r="93" spans="1:8" x14ac:dyDescent="0.35">
      <c r="A93">
        <v>2670</v>
      </c>
      <c r="B93">
        <v>28.724204467410136</v>
      </c>
      <c r="C93">
        <v>1.9172095324482503</v>
      </c>
      <c r="D93">
        <v>-0.36437800798399023</v>
      </c>
      <c r="E93">
        <v>0.95460072963112386</v>
      </c>
      <c r="F93">
        <v>13.496230985661214</v>
      </c>
      <c r="G93">
        <f t="shared" si="2"/>
        <v>8.9455735414333475</v>
      </c>
      <c r="H93">
        <f t="shared" si="3"/>
        <v>5.5309649675936727</v>
      </c>
    </row>
    <row r="94" spans="1:8" x14ac:dyDescent="0.35">
      <c r="A94">
        <v>2700</v>
      </c>
      <c r="B94">
        <v>27.07754194329069</v>
      </c>
      <c r="C94">
        <v>-7.6963250048098439E-2</v>
      </c>
      <c r="D94">
        <v>-1.6552461727873089</v>
      </c>
      <c r="E94">
        <v>-1.2991487636805945</v>
      </c>
      <c r="F94">
        <v>12.963603809638446</v>
      </c>
      <c r="G94">
        <f t="shared" si="2"/>
        <v>7.4019575132826274</v>
      </c>
      <c r="H94">
        <f t="shared" si="3"/>
        <v>5.6202178651111518</v>
      </c>
    </row>
    <row r="95" spans="1:8" x14ac:dyDescent="0.35">
      <c r="A95">
        <v>2730</v>
      </c>
      <c r="B95">
        <v>27.187101416097057</v>
      </c>
      <c r="C95">
        <v>-0.98128143811329893</v>
      </c>
      <c r="D95">
        <v>-1.8853141983062083</v>
      </c>
      <c r="E95">
        <v>0.26753141467368846</v>
      </c>
      <c r="F95">
        <v>12.874832613634657</v>
      </c>
      <c r="G95">
        <f t="shared" si="2"/>
        <v>7.4925739615971789</v>
      </c>
      <c r="H95">
        <f t="shared" si="3"/>
        <v>5.6071176701278311</v>
      </c>
    </row>
    <row r="96" spans="1:8" x14ac:dyDescent="0.35">
      <c r="A96">
        <v>2760</v>
      </c>
      <c r="B96">
        <v>25.548614972037807</v>
      </c>
      <c r="C96">
        <v>-3.1073912206921137</v>
      </c>
      <c r="D96">
        <v>-2.8864210120505875</v>
      </c>
      <c r="E96">
        <v>0.2290231049858118</v>
      </c>
      <c r="F96">
        <v>12.430976633615698</v>
      </c>
      <c r="G96">
        <f t="shared" si="2"/>
        <v>6.4429604955793236</v>
      </c>
      <c r="H96">
        <f t="shared" si="3"/>
        <v>5.5576162397057152</v>
      </c>
    </row>
    <row r="97" spans="1:8" x14ac:dyDescent="0.35">
      <c r="A97">
        <v>2790</v>
      </c>
      <c r="B97">
        <v>26.936913366255666</v>
      </c>
      <c r="C97">
        <v>-4.698881284186796</v>
      </c>
      <c r="D97">
        <v>-3.3987887229359219</v>
      </c>
      <c r="E97">
        <v>1.3761653830563334</v>
      </c>
      <c r="F97">
        <v>11.809578261589161</v>
      </c>
      <c r="G97">
        <f t="shared" si="2"/>
        <v>6.404997400755688</v>
      </c>
      <c r="H97">
        <f t="shared" si="3"/>
        <v>5.8968998769136594</v>
      </c>
    </row>
    <row r="98" spans="1:8" x14ac:dyDescent="0.35">
      <c r="A98">
        <v>2820</v>
      </c>
      <c r="B98">
        <v>27.28848480884324</v>
      </c>
      <c r="C98">
        <v>-7.3719798796074931</v>
      </c>
      <c r="D98">
        <v>-5.2020245986245754</v>
      </c>
      <c r="E98">
        <v>-0.41953790028374688</v>
      </c>
      <c r="F98">
        <v>10.270375998675968</v>
      </c>
      <c r="G98">
        <f t="shared" si="2"/>
        <v>4.9130636858006778</v>
      </c>
      <c r="H98">
        <f t="shared" si="3"/>
        <v>6.3680225020519066</v>
      </c>
    </row>
    <row r="99" spans="1:8" x14ac:dyDescent="0.35">
      <c r="A99">
        <v>2850</v>
      </c>
      <c r="B99">
        <v>27.895149949308284</v>
      </c>
      <c r="C99">
        <v>-7.3142574420714146</v>
      </c>
      <c r="D99">
        <v>-5.0527912847744743</v>
      </c>
      <c r="E99">
        <v>4.9290636400486321</v>
      </c>
      <c r="F99">
        <v>8.6424025397589652</v>
      </c>
      <c r="G99">
        <f t="shared" si="2"/>
        <v>5.819913480453998</v>
      </c>
      <c r="H99">
        <f t="shared" si="3"/>
        <v>6.2721538478333532</v>
      </c>
    </row>
    <row r="100" spans="1:8" x14ac:dyDescent="0.35">
      <c r="A100">
        <v>2880</v>
      </c>
      <c r="B100">
        <v>29.613761977957274</v>
      </c>
      <c r="C100">
        <v>-10.498611912811628</v>
      </c>
      <c r="D100">
        <v>-7.4218701421447362</v>
      </c>
      <c r="E100">
        <v>0.57357113903525359</v>
      </c>
      <c r="F100">
        <v>6.5118938356679701</v>
      </c>
      <c r="G100">
        <f t="shared" si="2"/>
        <v>3.7557489795408272</v>
      </c>
      <c r="H100">
        <f t="shared" si="3"/>
        <v>7.1220973041012732</v>
      </c>
    </row>
    <row r="101" spans="1:8" x14ac:dyDescent="0.35">
      <c r="A101">
        <v>2910</v>
      </c>
      <c r="B101">
        <v>30.403571311770278</v>
      </c>
      <c r="C101">
        <v>-11.095077100684433</v>
      </c>
      <c r="D101">
        <v>-7.3062143239109076</v>
      </c>
      <c r="E101">
        <v>0.91811917308470981</v>
      </c>
      <c r="F101">
        <v>5.4466394836224739</v>
      </c>
      <c r="G101">
        <f t="shared" si="2"/>
        <v>3.6734077087764243</v>
      </c>
      <c r="H101">
        <f t="shared" si="3"/>
        <v>7.2934828978787776</v>
      </c>
    </row>
    <row r="102" spans="1:8" x14ac:dyDescent="0.35">
      <c r="A102">
        <v>2940</v>
      </c>
      <c r="B102">
        <v>32.421427870621692</v>
      </c>
      <c r="C102">
        <v>-13.443830570902399</v>
      </c>
      <c r="D102">
        <v>-8.8370994018231279</v>
      </c>
      <c r="E102">
        <v>3.8204296716659867</v>
      </c>
      <c r="F102">
        <v>3.4334893098415824</v>
      </c>
      <c r="G102">
        <f t="shared" si="2"/>
        <v>3.4788833758807471</v>
      </c>
      <c r="H102">
        <f t="shared" si="3"/>
        <v>7.9870247133360079</v>
      </c>
    </row>
    <row r="103" spans="1:8" x14ac:dyDescent="0.35">
      <c r="A103">
        <v>2970</v>
      </c>
      <c r="B103">
        <v>32.167969388756234</v>
      </c>
      <c r="C103">
        <v>-14.574915477859326</v>
      </c>
      <c r="D103">
        <v>-8.9602168857494604</v>
      </c>
      <c r="E103">
        <v>5.5026347790838992</v>
      </c>
      <c r="F103">
        <v>1.1254382137429919</v>
      </c>
      <c r="G103">
        <f t="shared" si="2"/>
        <v>3.0521820035948672</v>
      </c>
      <c r="H103">
        <f t="shared" si="3"/>
        <v>8.100797578609054</v>
      </c>
    </row>
    <row r="104" spans="1:8" x14ac:dyDescent="0.35">
      <c r="A104">
        <v>3000</v>
      </c>
      <c r="B104">
        <v>33.27501062890407</v>
      </c>
      <c r="C104">
        <v>-14.071905665044937</v>
      </c>
      <c r="D104">
        <v>-8.5460944398154481</v>
      </c>
      <c r="E104">
        <v>5.3871098500202557</v>
      </c>
      <c r="F104">
        <v>-2.4855934881061446</v>
      </c>
      <c r="G104">
        <f t="shared" si="2"/>
        <v>2.7117053771915591</v>
      </c>
      <c r="H104">
        <f t="shared" si="3"/>
        <v>8.2967252239504088</v>
      </c>
    </row>
    <row r="105" spans="1:8" x14ac:dyDescent="0.35">
      <c r="A105">
        <v>3030</v>
      </c>
      <c r="B105">
        <v>32.485201295091066</v>
      </c>
      <c r="C105">
        <v>-15.927269728704541</v>
      </c>
      <c r="D105">
        <v>-9.6106254119461187</v>
      </c>
      <c r="E105">
        <v>5.3871098500202557</v>
      </c>
      <c r="F105">
        <v>-3.6095271053067139</v>
      </c>
      <c r="G105">
        <f t="shared" si="2"/>
        <v>1.7449777798307895</v>
      </c>
      <c r="H105">
        <f t="shared" si="3"/>
        <v>8.4503113735585256</v>
      </c>
    </row>
    <row r="106" spans="1:8" x14ac:dyDescent="0.35">
      <c r="A106">
        <v>3060</v>
      </c>
      <c r="B106">
        <v>33.188344180266213</v>
      </c>
      <c r="C106">
        <v>-16.220004947637502</v>
      </c>
      <c r="D106">
        <v>-9.7897053885662402</v>
      </c>
      <c r="E106">
        <v>6.2282124037292119</v>
      </c>
      <c r="F106">
        <v>-4.4972390653446244</v>
      </c>
      <c r="G106">
        <f t="shared" si="2"/>
        <v>1.7819214364894118</v>
      </c>
      <c r="H106">
        <f t="shared" si="3"/>
        <v>8.6704459240913447</v>
      </c>
    </row>
    <row r="107" spans="1:8" x14ac:dyDescent="0.35">
      <c r="A107">
        <v>3090</v>
      </c>
      <c r="B107">
        <v>32.908722242208185</v>
      </c>
      <c r="C107">
        <v>-18.614111761633815</v>
      </c>
      <c r="D107">
        <v>-11.171357152628376</v>
      </c>
      <c r="E107">
        <v>10.547223348196177</v>
      </c>
      <c r="F107">
        <v>-5.5339060830838172</v>
      </c>
      <c r="G107">
        <f t="shared" si="2"/>
        <v>1.6273141186116706</v>
      </c>
      <c r="H107">
        <f t="shared" si="3"/>
        <v>9.173046543027418</v>
      </c>
    </row>
    <row r="108" spans="1:8" x14ac:dyDescent="0.35">
      <c r="A108">
        <v>3120</v>
      </c>
      <c r="B108">
        <v>32.740294992968565</v>
      </c>
      <c r="C108">
        <v>-17.720788323575491</v>
      </c>
      <c r="D108">
        <v>-10.885326634415689</v>
      </c>
      <c r="E108">
        <v>11.234292663153624</v>
      </c>
      <c r="F108">
        <v>-7.2792380723109007</v>
      </c>
      <c r="G108">
        <f t="shared" si="2"/>
        <v>1.6178469251640215</v>
      </c>
      <c r="H108">
        <f t="shared" si="3"/>
        <v>9.1393464923974346</v>
      </c>
    </row>
    <row r="109" spans="1:8" x14ac:dyDescent="0.35">
      <c r="A109">
        <v>3150</v>
      </c>
      <c r="B109">
        <v>32.082938156130417</v>
      </c>
      <c r="C109">
        <v>-18.439570105274733</v>
      </c>
      <c r="D109">
        <v>-11.269602417579682</v>
      </c>
      <c r="E109">
        <v>8.5589785164166976</v>
      </c>
      <c r="F109">
        <v>-7.5455516603222748</v>
      </c>
      <c r="G109">
        <f t="shared" si="2"/>
        <v>0.67743849787408517</v>
      </c>
      <c r="H109">
        <f t="shared" si="3"/>
        <v>9.0117519205724186</v>
      </c>
    </row>
    <row r="110" spans="1:8" x14ac:dyDescent="0.35">
      <c r="A110">
        <v>3180</v>
      </c>
      <c r="B110">
        <v>31.8638192105177</v>
      </c>
      <c r="C110">
        <v>-18.858744949286717</v>
      </c>
      <c r="D110">
        <v>-11.580505154767378</v>
      </c>
      <c r="E110">
        <v>9.2865828942034732</v>
      </c>
      <c r="F110">
        <v>-9.8836946872696014</v>
      </c>
      <c r="G110">
        <f t="shared" si="2"/>
        <v>0.16549146267949552</v>
      </c>
      <c r="H110">
        <f t="shared" si="3"/>
        <v>9.1892721169398754</v>
      </c>
    </row>
    <row r="111" spans="1:8" x14ac:dyDescent="0.35">
      <c r="A111">
        <v>3210</v>
      </c>
      <c r="B111">
        <v>31.86218399450566</v>
      </c>
      <c r="C111">
        <v>-19.261427668288391</v>
      </c>
      <c r="D111">
        <v>-11.785700961311269</v>
      </c>
      <c r="E111">
        <v>7.527361167409806</v>
      </c>
      <c r="F111">
        <v>-10.535184990144888</v>
      </c>
      <c r="G111">
        <f t="shared" si="2"/>
        <v>-0.43855369156581647</v>
      </c>
      <c r="H111">
        <f t="shared" si="3"/>
        <v>9.1972652296461597</v>
      </c>
    </row>
    <row r="112" spans="1:8" x14ac:dyDescent="0.35">
      <c r="A112">
        <v>3240</v>
      </c>
      <c r="B112">
        <v>30.949733459790036</v>
      </c>
      <c r="C112">
        <v>-19.686099887303811</v>
      </c>
      <c r="D112">
        <v>-11.912549278083853</v>
      </c>
      <c r="E112">
        <v>7.1463315768139353</v>
      </c>
      <c r="F112">
        <v>-10.327550667288564</v>
      </c>
      <c r="G112">
        <f t="shared" si="2"/>
        <v>-0.76602695921445163</v>
      </c>
      <c r="H112">
        <f t="shared" si="3"/>
        <v>9.061268486221147</v>
      </c>
    </row>
    <row r="113" spans="1:8" x14ac:dyDescent="0.35">
      <c r="A113">
        <v>3270</v>
      </c>
      <c r="B113">
        <v>30.45099257611929</v>
      </c>
      <c r="C113">
        <v>-20.627525356642202</v>
      </c>
      <c r="D113">
        <v>-12.304286726940351</v>
      </c>
      <c r="E113">
        <v>6.8402918524523706</v>
      </c>
      <c r="F113">
        <v>-12.843236086243467</v>
      </c>
      <c r="G113">
        <f t="shared" si="2"/>
        <v>-1.6967527482508717</v>
      </c>
      <c r="H113">
        <f t="shared" si="3"/>
        <v>9.2236020063172113</v>
      </c>
    </row>
    <row r="114" spans="1:8" x14ac:dyDescent="0.35">
      <c r="A114">
        <v>3300</v>
      </c>
      <c r="B114">
        <v>29.65464237825816</v>
      </c>
      <c r="C114">
        <v>-20.197355762623346</v>
      </c>
      <c r="D114">
        <v>-12.060538980985196</v>
      </c>
      <c r="E114">
        <v>7.4523713011755159</v>
      </c>
      <c r="F114">
        <v>-15.714006289213541</v>
      </c>
      <c r="G114">
        <f t="shared" si="2"/>
        <v>-2.1729774706776817</v>
      </c>
      <c r="H114">
        <f t="shared" si="3"/>
        <v>9.2510709410421388</v>
      </c>
    </row>
    <row r="115" spans="1:8" x14ac:dyDescent="0.35">
      <c r="A115">
        <v>3330</v>
      </c>
      <c r="B115">
        <v>29.733132746835857</v>
      </c>
      <c r="C115">
        <v>-20.428245512767649</v>
      </c>
      <c r="D115">
        <v>-12.203554240091533</v>
      </c>
      <c r="E115">
        <v>5.8856911228212327</v>
      </c>
      <c r="F115">
        <v>-16.038999142379968</v>
      </c>
      <c r="G115">
        <f t="shared" si="2"/>
        <v>-2.6103950051164118</v>
      </c>
      <c r="H115">
        <f t="shared" si="3"/>
        <v>9.2415344419381142</v>
      </c>
    </row>
    <row r="116" spans="1:8" x14ac:dyDescent="0.35">
      <c r="A116">
        <v>3360</v>
      </c>
      <c r="B116">
        <v>28.439676881316021</v>
      </c>
      <c r="C116">
        <v>-20.54369038783981</v>
      </c>
      <c r="D116">
        <v>-12.673639178719331</v>
      </c>
      <c r="E116">
        <v>6.153222537494921</v>
      </c>
      <c r="F116">
        <v>-16.365496592088828</v>
      </c>
      <c r="G116">
        <f t="shared" si="2"/>
        <v>-2.997985347967405</v>
      </c>
      <c r="H116">
        <f t="shared" si="3"/>
        <v>9.0890912952448737</v>
      </c>
    </row>
    <row r="117" spans="1:8" x14ac:dyDescent="0.35">
      <c r="A117">
        <v>3390</v>
      </c>
      <c r="B117">
        <v>28.209111423619053</v>
      </c>
      <c r="C117">
        <v>-20.894148044308846</v>
      </c>
      <c r="D117">
        <v>-12.405019213789151</v>
      </c>
      <c r="E117">
        <v>7.2598297527361035</v>
      </c>
      <c r="F117">
        <v>-17.253208552126736</v>
      </c>
      <c r="G117">
        <f t="shared" si="2"/>
        <v>-3.0166869267739154</v>
      </c>
      <c r="H117">
        <f t="shared" si="3"/>
        <v>9.1953255103154898</v>
      </c>
    </row>
    <row r="118" spans="1:8" x14ac:dyDescent="0.35">
      <c r="A118">
        <v>3420</v>
      </c>
      <c r="B118">
        <v>24.480818916178819</v>
      </c>
      <c r="C118">
        <v>-22.798988482999366</v>
      </c>
      <c r="D118">
        <v>-14.213229533272814</v>
      </c>
      <c r="E118">
        <v>4.8155654641264647</v>
      </c>
      <c r="F118">
        <v>-20.390292343108186</v>
      </c>
      <c r="G118">
        <f t="shared" si="2"/>
        <v>-5.6212251958150166</v>
      </c>
      <c r="H118">
        <f t="shared" si="3"/>
        <v>8.9500924394291896</v>
      </c>
    </row>
    <row r="119" spans="1:8" x14ac:dyDescent="0.35">
      <c r="A119">
        <v>3450</v>
      </c>
      <c r="B119">
        <v>22.704974327108609</v>
      </c>
      <c r="C119">
        <v>-22.764629889227894</v>
      </c>
      <c r="D119">
        <v>-13.753093482235016</v>
      </c>
      <c r="E119">
        <v>3.2103769760843046</v>
      </c>
      <c r="F119">
        <v>-24.001324044957332</v>
      </c>
      <c r="G119">
        <f t="shared" si="2"/>
        <v>-6.9207392226454658</v>
      </c>
      <c r="H119">
        <f t="shared" si="3"/>
        <v>8.8593982098661375</v>
      </c>
    </row>
    <row r="120" spans="1:8" x14ac:dyDescent="0.35">
      <c r="A120">
        <v>3480</v>
      </c>
      <c r="B120">
        <v>18.289891094613591</v>
      </c>
      <c r="C120">
        <v>-23.384458920865285</v>
      </c>
      <c r="D120">
        <v>-14.3500267376354</v>
      </c>
      <c r="E120">
        <v>4.9290636400486321</v>
      </c>
      <c r="F120">
        <v>-23.793689722101011</v>
      </c>
      <c r="G120">
        <f t="shared" si="2"/>
        <v>-7.6618441291878954</v>
      </c>
      <c r="H120">
        <f t="shared" si="3"/>
        <v>8.3192318284344093</v>
      </c>
    </row>
    <row r="121" spans="1:8" x14ac:dyDescent="0.35">
      <c r="A121">
        <v>3510</v>
      </c>
      <c r="B121">
        <v>14.958956078097922</v>
      </c>
      <c r="C121">
        <v>-21.398532200874083</v>
      </c>
      <c r="D121">
        <v>-12.427404210866666</v>
      </c>
      <c r="E121">
        <v>6.2667207134171026</v>
      </c>
      <c r="F121">
        <v>-23.941140183259847</v>
      </c>
      <c r="G121">
        <f t="shared" si="2"/>
        <v>-7.3082799606971154</v>
      </c>
      <c r="H121">
        <f t="shared" si="3"/>
        <v>7.6860364446618696</v>
      </c>
    </row>
    <row r="122" spans="1:8" x14ac:dyDescent="0.35">
      <c r="A122">
        <v>3540</v>
      </c>
      <c r="B122">
        <v>12.829904830428093</v>
      </c>
      <c r="C122">
        <v>-22.260245732662657</v>
      </c>
      <c r="D122">
        <v>-12.814167215928171</v>
      </c>
      <c r="E122">
        <v>7.2598297527361035</v>
      </c>
      <c r="F122">
        <v>-25.599205573025589</v>
      </c>
      <c r="G122">
        <f t="shared" si="2"/>
        <v>-8.1167767876904442</v>
      </c>
      <c r="H122">
        <f t="shared" si="3"/>
        <v>7.7554561644590603</v>
      </c>
    </row>
    <row r="123" spans="1:8" x14ac:dyDescent="0.35">
      <c r="A123">
        <v>3570</v>
      </c>
      <c r="B123">
        <v>8.6323053275337713</v>
      </c>
      <c r="C123">
        <v>-21.507105357191943</v>
      </c>
      <c r="D123">
        <v>-12.317966447376604</v>
      </c>
      <c r="E123">
        <v>7.0308066477502917</v>
      </c>
      <c r="F123">
        <v>-25.954290357040747</v>
      </c>
      <c r="G123">
        <f t="shared" si="2"/>
        <v>-8.823250037265046</v>
      </c>
      <c r="H123">
        <f t="shared" si="3"/>
        <v>7.1505709473683208</v>
      </c>
    </row>
    <row r="124" spans="1:8" x14ac:dyDescent="0.35">
      <c r="A124">
        <v>3600</v>
      </c>
      <c r="B124">
        <v>5.0446413971285615</v>
      </c>
      <c r="C124">
        <v>-20.549187762843239</v>
      </c>
      <c r="D124">
        <v>-11.088035219062064</v>
      </c>
      <c r="E124">
        <v>7.1078232671260597</v>
      </c>
      <c r="F124">
        <v>-25.155349593006626</v>
      </c>
      <c r="G124">
        <f t="shared" si="2"/>
        <v>-8.9280215821314606</v>
      </c>
      <c r="H124">
        <f t="shared" si="3"/>
        <v>6.5399807623777519</v>
      </c>
    </row>
    <row r="125" spans="1:8" x14ac:dyDescent="0.35">
      <c r="A125">
        <v>3630</v>
      </c>
      <c r="B125">
        <v>1.9132027340811633</v>
      </c>
      <c r="C125">
        <v>-21.28446166955279</v>
      </c>
      <c r="D125">
        <v>-11.757097909490005</v>
      </c>
      <c r="E125">
        <v>6.0376976084312908</v>
      </c>
      <c r="F125">
        <v>-27.049636639934992</v>
      </c>
      <c r="G125">
        <f t="shared" si="2"/>
        <v>-10.428059175293066</v>
      </c>
      <c r="H125">
        <f t="shared" si="3"/>
        <v>6.400517746495173</v>
      </c>
    </row>
    <row r="126" spans="1:8" x14ac:dyDescent="0.35">
      <c r="A126">
        <v>3660</v>
      </c>
      <c r="B126">
        <v>1.1266638322922458</v>
      </c>
      <c r="C126">
        <v>-23.201671202001041</v>
      </c>
      <c r="D126">
        <v>-13.075325515165831</v>
      </c>
      <c r="E126">
        <v>6.6882853668423126</v>
      </c>
      <c r="F126">
        <v>-24.651309751290185</v>
      </c>
      <c r="G126">
        <f t="shared" si="2"/>
        <v>-10.622671453864502</v>
      </c>
      <c r="H126">
        <f t="shared" si="3"/>
        <v>6.3196738238731092</v>
      </c>
    </row>
    <row r="127" spans="1:8" x14ac:dyDescent="0.35">
      <c r="A127">
        <v>3690</v>
      </c>
      <c r="B127">
        <v>-1.0465382477025225</v>
      </c>
      <c r="C127">
        <v>-24.867375828042114</v>
      </c>
      <c r="D127">
        <v>-14.485580331049231</v>
      </c>
      <c r="E127">
        <v>3.7454398054316962</v>
      </c>
      <c r="F127">
        <v>-25.746656034184429</v>
      </c>
      <c r="G127">
        <f t="shared" si="2"/>
        <v>-12.480142127109321</v>
      </c>
      <c r="H127">
        <f t="shared" si="3"/>
        <v>6.0310137585597978</v>
      </c>
    </row>
    <row r="128" spans="1:8" x14ac:dyDescent="0.35">
      <c r="A128">
        <v>3720</v>
      </c>
      <c r="B128">
        <v>0.87320535042678948</v>
      </c>
      <c r="C128">
        <v>-24.508672109067916</v>
      </c>
      <c r="D128">
        <v>-14.644762532489331</v>
      </c>
      <c r="E128">
        <v>2.8658289420348484</v>
      </c>
      <c r="F128">
        <v>-23.142199419225726</v>
      </c>
      <c r="G128">
        <f t="shared" si="2"/>
        <v>-11.711319953664267</v>
      </c>
      <c r="H128">
        <f t="shared" si="3"/>
        <v>5.8047646806979305</v>
      </c>
    </row>
    <row r="129" spans="1:8" x14ac:dyDescent="0.35">
      <c r="A129">
        <v>3750</v>
      </c>
      <c r="B129">
        <v>-0.27471629002192233</v>
      </c>
      <c r="C129">
        <v>-26.280201203925124</v>
      </c>
      <c r="D129">
        <v>-16.247777045429103</v>
      </c>
      <c r="E129">
        <v>1.9882448317794781</v>
      </c>
      <c r="F129">
        <v>-23.793689722101011</v>
      </c>
      <c r="G129">
        <f t="shared" si="2"/>
        <v>-12.921627885939538</v>
      </c>
      <c r="H129">
        <f t="shared" si="3"/>
        <v>5.8735217513261402</v>
      </c>
    </row>
    <row r="130" spans="1:8" x14ac:dyDescent="0.35">
      <c r="A130">
        <v>3780</v>
      </c>
      <c r="B130">
        <v>-1.2705628413513441</v>
      </c>
      <c r="C130">
        <v>-25.447348890904593</v>
      </c>
      <c r="D130">
        <v>-15.339941052841038</v>
      </c>
      <c r="E130">
        <v>-0.19051479529793511</v>
      </c>
      <c r="F130">
        <v>-25.272708123316729</v>
      </c>
      <c r="G130">
        <f t="shared" si="2"/>
        <v>-13.504215140742327</v>
      </c>
      <c r="H130">
        <f t="shared" si="3"/>
        <v>5.5291166832967056</v>
      </c>
    </row>
    <row r="131" spans="1:8" x14ac:dyDescent="0.35">
      <c r="A131">
        <v>3810</v>
      </c>
      <c r="B131">
        <v>-1.819995421395177</v>
      </c>
      <c r="C131">
        <v>-26.153761578846101</v>
      </c>
      <c r="D131">
        <v>-16.023927074653972</v>
      </c>
      <c r="E131">
        <v>-0.95460072963113818</v>
      </c>
      <c r="F131">
        <v>-26.220603945052122</v>
      </c>
      <c r="G131">
        <f t="shared" si="2"/>
        <v>-14.234577749915701</v>
      </c>
      <c r="H131">
        <f t="shared" si="3"/>
        <v>5.565128849160522</v>
      </c>
    </row>
    <row r="132" spans="1:8" x14ac:dyDescent="0.35">
      <c r="A132">
        <v>3840</v>
      </c>
      <c r="B132">
        <v>-4.1256499983647892</v>
      </c>
      <c r="C132">
        <v>-26.017701547511056</v>
      </c>
      <c r="D132">
        <v>-15.807538769571325</v>
      </c>
      <c r="E132">
        <v>-1.0316173490068916</v>
      </c>
      <c r="F132">
        <v>-23.527376134089636</v>
      </c>
      <c r="G132">
        <f t="shared" si="2"/>
        <v>-14.101976759708739</v>
      </c>
      <c r="H132">
        <f t="shared" si="3"/>
        <v>5.0204232049138184</v>
      </c>
    </row>
    <row r="133" spans="1:8" x14ac:dyDescent="0.35">
      <c r="A133">
        <v>3870</v>
      </c>
      <c r="B133">
        <v>-3.4355888412859437</v>
      </c>
      <c r="C133">
        <v>-26.010829828756769</v>
      </c>
      <c r="D133">
        <v>-15.796346271032569</v>
      </c>
      <c r="E133">
        <v>-0.49655451965951464</v>
      </c>
      <c r="F133">
        <v>-24.62272241698388</v>
      </c>
      <c r="G133">
        <f t="shared" ref="G133:G174" si="4">AVERAGE(B133:F133)</f>
        <v>-14.072408375543734</v>
      </c>
      <c r="H133">
        <f t="shared" ref="H133:H174" si="5">_xlfn.STDEV.S(B133:F133)/SQRT(COUNT(B133:F133))</f>
        <v>5.2642793084891659</v>
      </c>
    </row>
    <row r="134" spans="1:8" x14ac:dyDescent="0.35">
      <c r="A134">
        <v>3900</v>
      </c>
      <c r="B134">
        <v>-4.334957647905294</v>
      </c>
      <c r="C134">
        <v>-25.768945328605593</v>
      </c>
      <c r="D134">
        <v>-15.558816579821164</v>
      </c>
      <c r="E134">
        <v>-1.3376570733684712</v>
      </c>
      <c r="F134">
        <v>-26.043061553044538</v>
      </c>
      <c r="G134">
        <f t="shared" si="4"/>
        <v>-14.608687636549012</v>
      </c>
      <c r="H134">
        <f t="shared" si="5"/>
        <v>5.1858884663701259</v>
      </c>
    </row>
    <row r="135" spans="1:8" x14ac:dyDescent="0.35">
      <c r="A135">
        <v>3930</v>
      </c>
      <c r="B135">
        <v>-4.2859011675442353</v>
      </c>
      <c r="C135">
        <v>-25.26181248453863</v>
      </c>
      <c r="D135">
        <v>-14.798970290134442</v>
      </c>
      <c r="E135">
        <v>-0.38102959059587022</v>
      </c>
      <c r="F135">
        <v>-26.872094247927407</v>
      </c>
      <c r="G135">
        <f t="shared" si="4"/>
        <v>-14.319961556148119</v>
      </c>
      <c r="H135">
        <f t="shared" si="5"/>
        <v>5.3501671863635876</v>
      </c>
    </row>
    <row r="136" spans="1:8" x14ac:dyDescent="0.35">
      <c r="A136">
        <v>3960</v>
      </c>
      <c r="B136">
        <v>-4.662000850312336</v>
      </c>
      <c r="C136">
        <v>-22.4059261702537</v>
      </c>
      <c r="D136">
        <v>-12.570419469973018</v>
      </c>
      <c r="E136">
        <v>-1.0701256586947827</v>
      </c>
      <c r="F136">
        <v>-26.131832749048339</v>
      </c>
      <c r="G136">
        <f t="shared" si="4"/>
        <v>-13.368060979656434</v>
      </c>
      <c r="H136">
        <f t="shared" si="5"/>
        <v>4.8593610953335045</v>
      </c>
    </row>
    <row r="137" spans="1:8" x14ac:dyDescent="0.35">
      <c r="A137">
        <v>3990</v>
      </c>
      <c r="B137">
        <v>-5.5270301206789458</v>
      </c>
      <c r="C137">
        <v>-21.186883263241807</v>
      </c>
      <c r="D137">
        <v>-11.452413227046055</v>
      </c>
      <c r="E137">
        <v>-0.76408593433320315</v>
      </c>
      <c r="F137">
        <v>-26.249191279358431</v>
      </c>
      <c r="G137">
        <f t="shared" si="4"/>
        <v>-13.035920764931689</v>
      </c>
      <c r="H137">
        <f t="shared" si="5"/>
        <v>4.74614355174627</v>
      </c>
    </row>
    <row r="138" spans="1:8" x14ac:dyDescent="0.35">
      <c r="A138">
        <v>4020</v>
      </c>
      <c r="B138">
        <v>-6.9284102429931025</v>
      </c>
      <c r="C138">
        <v>-21.674775294796735</v>
      </c>
      <c r="D138">
        <v>-12.208528683886541</v>
      </c>
      <c r="E138">
        <v>-4.2784758816376254</v>
      </c>
      <c r="F138">
        <v>-27.699622346267844</v>
      </c>
      <c r="G138">
        <f t="shared" si="4"/>
        <v>-14.557962489916372</v>
      </c>
      <c r="H138">
        <f t="shared" si="5"/>
        <v>4.4314218931793112</v>
      </c>
    </row>
    <row r="139" spans="1:8" x14ac:dyDescent="0.35">
      <c r="A139">
        <v>4050</v>
      </c>
      <c r="B139">
        <v>-11.518461588775883</v>
      </c>
      <c r="C139">
        <v>-20.321046700200657</v>
      </c>
      <c r="D139">
        <v>-10.844287473106911</v>
      </c>
      <c r="E139">
        <v>-2.8273206323469866</v>
      </c>
      <c r="F139">
        <v>-27.0782239742413</v>
      </c>
      <c r="G139">
        <f t="shared" si="4"/>
        <v>-14.517868073734348</v>
      </c>
      <c r="H139">
        <f t="shared" si="5"/>
        <v>4.1868840185078016</v>
      </c>
    </row>
    <row r="140" spans="1:8" x14ac:dyDescent="0.35">
      <c r="A140">
        <v>4080</v>
      </c>
      <c r="B140">
        <v>-10.787520031396149</v>
      </c>
      <c r="C140">
        <v>-19.933481762458424</v>
      </c>
      <c r="D140">
        <v>-10.920147740980719</v>
      </c>
      <c r="E140">
        <v>-6.9537900283745531</v>
      </c>
      <c r="F140">
        <v>-27.99602786512796</v>
      </c>
      <c r="G140">
        <f t="shared" si="4"/>
        <v>-15.31819348566756</v>
      </c>
      <c r="H140">
        <f t="shared" si="5"/>
        <v>3.8200878520584052</v>
      </c>
    </row>
    <row r="141" spans="1:8" x14ac:dyDescent="0.35">
      <c r="A141">
        <v>4110</v>
      </c>
      <c r="B141">
        <v>-10.666514046505549</v>
      </c>
      <c r="C141">
        <v>-18.648470355405298</v>
      </c>
      <c r="D141">
        <v>-9.8369626046187673</v>
      </c>
      <c r="E141">
        <v>-5.9991892987434143</v>
      </c>
      <c r="F141">
        <v>-29.535230128041164</v>
      </c>
      <c r="G141">
        <f t="shared" si="4"/>
        <v>-14.937273286662839</v>
      </c>
      <c r="H141">
        <f t="shared" si="5"/>
        <v>4.1893628784198809</v>
      </c>
    </row>
    <row r="142" spans="1:8" x14ac:dyDescent="0.35">
      <c r="A142">
        <v>4140</v>
      </c>
      <c r="B142">
        <v>-12.118585865192793</v>
      </c>
      <c r="C142">
        <v>-18.152332261345205</v>
      </c>
      <c r="D142">
        <v>-9.5521756973548371</v>
      </c>
      <c r="E142">
        <v>-4.08796108633969</v>
      </c>
      <c r="F142">
        <v>-29.327595805184835</v>
      </c>
      <c r="G142">
        <f t="shared" si="4"/>
        <v>-14.64773014308347</v>
      </c>
      <c r="H142">
        <f t="shared" si="5"/>
        <v>4.3107462247515986</v>
      </c>
    </row>
    <row r="143" spans="1:8" x14ac:dyDescent="0.35">
      <c r="A143">
        <v>4170</v>
      </c>
      <c r="B143">
        <v>-12.746508813814305</v>
      </c>
      <c r="C143">
        <v>-18.049256480030788</v>
      </c>
      <c r="D143">
        <v>-9.6491773513574017</v>
      </c>
      <c r="E143">
        <v>-11.118767734089996</v>
      </c>
      <c r="F143">
        <v>-29.563817462347465</v>
      </c>
      <c r="G143">
        <f t="shared" si="4"/>
        <v>-16.225505568327993</v>
      </c>
      <c r="H143">
        <f t="shared" si="5"/>
        <v>3.6239958203132354</v>
      </c>
    </row>
    <row r="144" spans="1:8" x14ac:dyDescent="0.35">
      <c r="A144">
        <v>4200</v>
      </c>
      <c r="B144">
        <v>-13.150407168786998</v>
      </c>
      <c r="C144">
        <v>-18.148209230092629</v>
      </c>
      <c r="D144">
        <v>-9.6839984579224314</v>
      </c>
      <c r="E144">
        <v>-10.660721524118372</v>
      </c>
      <c r="F144">
        <v>-29.890314912056326</v>
      </c>
      <c r="G144">
        <f t="shared" si="4"/>
        <v>-16.306730258595351</v>
      </c>
      <c r="H144">
        <f t="shared" si="5"/>
        <v>3.6986834375281381</v>
      </c>
    </row>
    <row r="145" spans="1:8" x14ac:dyDescent="0.35">
      <c r="A145">
        <v>4230</v>
      </c>
      <c r="B145">
        <v>-14.357196585668969</v>
      </c>
      <c r="C145">
        <v>-17.984662323740412</v>
      </c>
      <c r="D145">
        <v>-9.4700973747372803</v>
      </c>
      <c r="E145">
        <v>-9.8966355897851681</v>
      </c>
      <c r="F145">
        <v>-27.344537562252675</v>
      </c>
      <c r="G145">
        <f t="shared" si="4"/>
        <v>-15.810625887236901</v>
      </c>
      <c r="H145">
        <f t="shared" si="5"/>
        <v>3.2790821333502782</v>
      </c>
    </row>
    <row r="146" spans="1:8" x14ac:dyDescent="0.35">
      <c r="A146">
        <v>4260</v>
      </c>
      <c r="B146">
        <v>-14.231284952742262</v>
      </c>
      <c r="C146">
        <v>-17.994282729996431</v>
      </c>
      <c r="D146">
        <v>-9.1616818594470963</v>
      </c>
      <c r="E146">
        <v>-13.488042156465344</v>
      </c>
      <c r="F146">
        <v>-26.160420083354641</v>
      </c>
      <c r="G146">
        <f t="shared" si="4"/>
        <v>-16.207142356401153</v>
      </c>
      <c r="H146">
        <f t="shared" si="5"/>
        <v>2.8565507191001154</v>
      </c>
    </row>
    <row r="147" spans="1:8" x14ac:dyDescent="0.35">
      <c r="A147">
        <v>4290</v>
      </c>
      <c r="B147">
        <v>-15.2320371521078</v>
      </c>
      <c r="C147">
        <v>-18.62922954289327</v>
      </c>
      <c r="D147">
        <v>-9.9861959184688676</v>
      </c>
      <c r="E147">
        <v>-15.016214025131749</v>
      </c>
      <c r="F147">
        <v>-25.687976769029376</v>
      </c>
      <c r="G147">
        <f t="shared" si="4"/>
        <v>-16.910330681526212</v>
      </c>
      <c r="H147">
        <f t="shared" si="5"/>
        <v>2.591810886513195</v>
      </c>
    </row>
    <row r="148" spans="1:8" x14ac:dyDescent="0.35">
      <c r="A148">
        <v>4320</v>
      </c>
      <c r="B148">
        <v>-12.578081564574681</v>
      </c>
      <c r="C148">
        <v>-17.984662323740412</v>
      </c>
      <c r="D148">
        <v>-9.6305231871261388</v>
      </c>
      <c r="E148">
        <v>-14.100121605188489</v>
      </c>
      <c r="F148">
        <v>-26.131832749048339</v>
      </c>
      <c r="G148">
        <f t="shared" si="4"/>
        <v>-16.085044285935613</v>
      </c>
      <c r="H148">
        <f t="shared" si="5"/>
        <v>2.8499653971989258</v>
      </c>
    </row>
    <row r="149" spans="1:8" x14ac:dyDescent="0.35">
      <c r="A149">
        <v>4350</v>
      </c>
      <c r="B149">
        <v>-14.644994603787165</v>
      </c>
      <c r="C149">
        <v>-19.041532668150964</v>
      </c>
      <c r="D149">
        <v>-10.207558667346506</v>
      </c>
      <c r="E149">
        <v>-11.846372111876786</v>
      </c>
      <c r="F149">
        <v>-27.552171885108994</v>
      </c>
      <c r="G149">
        <f t="shared" si="4"/>
        <v>-16.658525987254084</v>
      </c>
      <c r="H149">
        <f t="shared" si="5"/>
        <v>3.107863854032872</v>
      </c>
    </row>
    <row r="150" spans="1:8" x14ac:dyDescent="0.35">
      <c r="A150">
        <v>4380</v>
      </c>
      <c r="B150">
        <v>-14.450403898354978</v>
      </c>
      <c r="C150">
        <v>-16.089442291305904</v>
      </c>
      <c r="D150">
        <v>-7.9479175734663237</v>
      </c>
      <c r="E150">
        <v>-13.374543980543177</v>
      </c>
      <c r="F150">
        <v>-28.43988384514692</v>
      </c>
      <c r="G150">
        <f t="shared" si="4"/>
        <v>-16.060438317763463</v>
      </c>
      <c r="H150">
        <f t="shared" si="5"/>
        <v>3.3828297684407547</v>
      </c>
    </row>
    <row r="151" spans="1:8" x14ac:dyDescent="0.35">
      <c r="A151">
        <v>4410</v>
      </c>
      <c r="B151">
        <v>-12.298459626516664</v>
      </c>
      <c r="C151">
        <v>-14.561172040350732</v>
      </c>
      <c r="D151">
        <v>-6.633420800636733</v>
      </c>
      <c r="E151">
        <v>-13.946088366436967</v>
      </c>
      <c r="F151">
        <v>-26.575688729067299</v>
      </c>
      <c r="G151">
        <f t="shared" si="4"/>
        <v>-14.802965912601678</v>
      </c>
      <c r="H151">
        <f t="shared" si="5"/>
        <v>3.2588627233482792</v>
      </c>
    </row>
    <row r="152" spans="1:8" x14ac:dyDescent="0.35">
      <c r="A152">
        <v>4440</v>
      </c>
      <c r="B152">
        <v>-13.333551362134944</v>
      </c>
      <c r="C152">
        <v>-15.200241884500155</v>
      </c>
      <c r="D152">
        <v>-7.1656862867020683</v>
      </c>
      <c r="E152">
        <v>-12.991487636805843</v>
      </c>
      <c r="F152">
        <v>-28.647518168003238</v>
      </c>
      <c r="G152">
        <f t="shared" si="4"/>
        <v>-15.467697067629251</v>
      </c>
      <c r="H152">
        <f t="shared" si="5"/>
        <v>3.559415616060138</v>
      </c>
    </row>
    <row r="153" spans="1:8" x14ac:dyDescent="0.35">
      <c r="A153">
        <v>4470</v>
      </c>
      <c r="B153">
        <v>-14.272165353043139</v>
      </c>
      <c r="C153">
        <v>-15.536956103460597</v>
      </c>
      <c r="D153">
        <v>-7.6743231647411507</v>
      </c>
      <c r="E153">
        <v>-15.628293473854896</v>
      </c>
      <c r="F153">
        <v>-28.114890991980491</v>
      </c>
      <c r="G153">
        <f t="shared" si="4"/>
        <v>-16.245325817416052</v>
      </c>
      <c r="H153">
        <f t="shared" si="5"/>
        <v>3.3100192045380008</v>
      </c>
    </row>
    <row r="154" spans="1:8" x14ac:dyDescent="0.35">
      <c r="A154">
        <v>4500</v>
      </c>
      <c r="B154">
        <v>-13.878078294142659</v>
      </c>
      <c r="C154">
        <v>-16.196641103872906</v>
      </c>
      <c r="D154">
        <v>-8.3744761288878333</v>
      </c>
      <c r="E154">
        <v>-16.927442237535477</v>
      </c>
      <c r="F154">
        <v>-27.552171885108994</v>
      </c>
      <c r="G154">
        <f t="shared" si="4"/>
        <v>-16.585761929909573</v>
      </c>
      <c r="H154">
        <f t="shared" si="5"/>
        <v>3.1247965768417059</v>
      </c>
    </row>
    <row r="155" spans="1:8" x14ac:dyDescent="0.35">
      <c r="A155">
        <v>4530</v>
      </c>
      <c r="B155">
        <v>-13.843738757889918</v>
      </c>
      <c r="C155">
        <v>-15.032571946895359</v>
      </c>
      <c r="D155">
        <v>-7.4691273581972615</v>
      </c>
      <c r="E155">
        <v>-20.595865423591416</v>
      </c>
      <c r="F155">
        <v>-27.285858297097619</v>
      </c>
      <c r="G155">
        <f t="shared" si="4"/>
        <v>-16.845432356734314</v>
      </c>
      <c r="H155">
        <f t="shared" si="5"/>
        <v>3.341256984711606</v>
      </c>
    </row>
    <row r="156" spans="1:8" x14ac:dyDescent="0.35">
      <c r="A156">
        <v>4560</v>
      </c>
      <c r="B156">
        <v>-15.169898943650455</v>
      </c>
      <c r="C156">
        <v>-17.095461916934664</v>
      </c>
      <c r="D156">
        <v>-9.2624143462959143</v>
      </c>
      <c r="E156">
        <v>-19.525739764896635</v>
      </c>
      <c r="F156">
        <v>-27.788393542271635</v>
      </c>
      <c r="G156">
        <f t="shared" si="4"/>
        <v>-17.768381702809858</v>
      </c>
      <c r="H156">
        <f t="shared" si="5"/>
        <v>3.0252715496239966</v>
      </c>
    </row>
    <row r="157" spans="1:8" x14ac:dyDescent="0.35">
      <c r="A157">
        <v>4590</v>
      </c>
      <c r="B157">
        <v>-14.205121496549703</v>
      </c>
      <c r="C157">
        <v>-15.844809103653009</v>
      </c>
      <c r="D157">
        <v>-8.7114946959992974</v>
      </c>
      <c r="E157">
        <v>-17.61451155249291</v>
      </c>
      <c r="F157">
        <v>-27.640943081112795</v>
      </c>
      <c r="G157">
        <f t="shared" si="4"/>
        <v>-16.803375985961544</v>
      </c>
      <c r="H157">
        <f t="shared" si="5"/>
        <v>3.0924029582158767</v>
      </c>
    </row>
    <row r="158" spans="1:8" x14ac:dyDescent="0.35">
      <c r="A158">
        <v>4620</v>
      </c>
      <c r="B158">
        <v>-14.046505543382285</v>
      </c>
      <c r="C158">
        <v>-17.660317198537701</v>
      </c>
      <c r="D158">
        <v>-10.075735906778927</v>
      </c>
      <c r="E158">
        <v>-18.723145520875569</v>
      </c>
      <c r="F158">
        <v>-27.019544709086247</v>
      </c>
      <c r="G158">
        <f t="shared" si="4"/>
        <v>-17.505049775732147</v>
      </c>
      <c r="H158">
        <f t="shared" si="5"/>
        <v>2.8212560307802885</v>
      </c>
    </row>
    <row r="159" spans="1:8" x14ac:dyDescent="0.35">
      <c r="A159">
        <v>4650</v>
      </c>
      <c r="B159">
        <v>-13.58864506001243</v>
      </c>
      <c r="C159">
        <v>-17.42805310464253</v>
      </c>
      <c r="D159">
        <v>-9.5185982017385644</v>
      </c>
      <c r="E159">
        <v>-18.877178759627075</v>
      </c>
      <c r="F159">
        <v>-26.486917533063497</v>
      </c>
      <c r="G159">
        <f t="shared" si="4"/>
        <v>-17.179878531816819</v>
      </c>
      <c r="H159">
        <f t="shared" si="5"/>
        <v>2.8386226219568247</v>
      </c>
    </row>
    <row r="160" spans="1:8" x14ac:dyDescent="0.35">
      <c r="A160">
        <v>4680</v>
      </c>
      <c r="B160">
        <v>-14.080845079635026</v>
      </c>
      <c r="C160">
        <v>-18.086363761303982</v>
      </c>
      <c r="D160">
        <v>-10.075735906778927</v>
      </c>
      <c r="E160">
        <v>-19.793271179570336</v>
      </c>
      <c r="F160">
        <v>-24.090095240961134</v>
      </c>
      <c r="G160">
        <f t="shared" si="4"/>
        <v>-17.225262233649882</v>
      </c>
      <c r="H160">
        <f t="shared" si="5"/>
        <v>2.4027607448787864</v>
      </c>
    </row>
    <row r="161" spans="1:8" x14ac:dyDescent="0.35">
      <c r="A161">
        <v>4710</v>
      </c>
      <c r="B161">
        <v>-14.286882297151458</v>
      </c>
      <c r="C161">
        <v>-19.220197355762622</v>
      </c>
      <c r="D161">
        <v>-10.874134135876931</v>
      </c>
      <c r="E161">
        <v>-19.793271179570336</v>
      </c>
      <c r="F161">
        <v>-24.533951220980093</v>
      </c>
      <c r="G161">
        <f t="shared" si="4"/>
        <v>-17.741687237868284</v>
      </c>
      <c r="H161">
        <f t="shared" si="5"/>
        <v>2.3625071602210714</v>
      </c>
    </row>
    <row r="162" spans="1:8" x14ac:dyDescent="0.35">
      <c r="A162">
        <v>4740</v>
      </c>
      <c r="B162">
        <v>-14.586126827353896</v>
      </c>
      <c r="C162">
        <v>-18.893103543058189</v>
      </c>
      <c r="D162">
        <v>-10.377933367325365</v>
      </c>
      <c r="E162">
        <v>-20.901905147952981</v>
      </c>
      <c r="F162">
        <v>-23.261062546078261</v>
      </c>
      <c r="G162">
        <f t="shared" si="4"/>
        <v>-17.604026286353736</v>
      </c>
      <c r="H162">
        <f t="shared" si="5"/>
        <v>2.3006946822909549</v>
      </c>
    </row>
    <row r="163" spans="1:8" x14ac:dyDescent="0.35">
      <c r="A163">
        <v>4770</v>
      </c>
      <c r="B163">
        <v>-14.28197664911535</v>
      </c>
      <c r="C163">
        <v>-18.368104230230067</v>
      </c>
      <c r="D163">
        <v>-10.457524468045424</v>
      </c>
      <c r="E163">
        <v>-21.092419943250917</v>
      </c>
      <c r="F163">
        <v>-22.757022704361816</v>
      </c>
      <c r="G163">
        <f t="shared" si="4"/>
        <v>-17.391409599000717</v>
      </c>
      <c r="H163">
        <f t="shared" si="5"/>
        <v>2.2493171213332466</v>
      </c>
    </row>
    <row r="164" spans="1:8" x14ac:dyDescent="0.35">
      <c r="A164">
        <v>4800</v>
      </c>
      <c r="B164">
        <v>-15.079962062988523</v>
      </c>
      <c r="C164">
        <v>-19.209202605755756</v>
      </c>
      <c r="D164">
        <v>-11.003469674547013</v>
      </c>
      <c r="E164">
        <v>-23.042156465342533</v>
      </c>
      <c r="F164">
        <v>-21.574409822006217</v>
      </c>
      <c r="G164">
        <f t="shared" si="4"/>
        <v>-17.981840126128009</v>
      </c>
      <c r="H164">
        <f t="shared" si="5"/>
        <v>2.2038412781084133</v>
      </c>
    </row>
    <row r="165" spans="1:8" x14ac:dyDescent="0.35">
      <c r="A165">
        <v>4830</v>
      </c>
      <c r="B165">
        <v>-14.738201916473173</v>
      </c>
      <c r="C165">
        <v>-18.32549957395344</v>
      </c>
      <c r="D165">
        <v>-10.560744176791738</v>
      </c>
      <c r="E165">
        <v>-20.863396838265107</v>
      </c>
      <c r="F165">
        <v>-22.520801047199189</v>
      </c>
      <c r="G165">
        <f t="shared" si="4"/>
        <v>-17.401728710536528</v>
      </c>
      <c r="H165">
        <f t="shared" si="5"/>
        <v>2.1556303578796139</v>
      </c>
    </row>
    <row r="166" spans="1:8" x14ac:dyDescent="0.35">
      <c r="A166">
        <v>4860</v>
      </c>
      <c r="B166">
        <v>-12.865879582692877</v>
      </c>
      <c r="C166">
        <v>-18.446441824029023</v>
      </c>
      <c r="D166">
        <v>-10.681374438820558</v>
      </c>
      <c r="E166">
        <v>-20.786380218889338</v>
      </c>
      <c r="F166">
        <v>-23.230970615229516</v>
      </c>
      <c r="G166">
        <f t="shared" si="4"/>
        <v>-17.202209335932263</v>
      </c>
      <c r="H166">
        <f t="shared" si="5"/>
        <v>2.367122741321678</v>
      </c>
    </row>
    <row r="167" spans="1:8" x14ac:dyDescent="0.35">
      <c r="A167">
        <v>4890</v>
      </c>
      <c r="B167">
        <v>-14.075939431598918</v>
      </c>
      <c r="C167">
        <v>-19.224320387015201</v>
      </c>
      <c r="D167">
        <v>-11.227319645322165</v>
      </c>
      <c r="E167">
        <v>-18.99067693554926</v>
      </c>
      <c r="F167">
        <v>-25.006394535305343</v>
      </c>
      <c r="G167">
        <f t="shared" si="4"/>
        <v>-17.70493018695818</v>
      </c>
      <c r="H167">
        <f t="shared" si="5"/>
        <v>2.3706759072395718</v>
      </c>
    </row>
    <row r="168" spans="1:8" x14ac:dyDescent="0.35">
      <c r="A168">
        <v>4920</v>
      </c>
      <c r="B168">
        <v>-14.206756712561733</v>
      </c>
      <c r="C168">
        <v>-19.899123168686948</v>
      </c>
      <c r="D168">
        <v>-11.620300705127418</v>
      </c>
      <c r="E168">
        <v>-20.711390352655048</v>
      </c>
      <c r="F168">
        <v>-20.804056392278401</v>
      </c>
      <c r="G168">
        <f t="shared" si="4"/>
        <v>-17.44832546626191</v>
      </c>
      <c r="H168">
        <f t="shared" si="5"/>
        <v>1.902479598842119</v>
      </c>
    </row>
    <row r="169" spans="1:8" x14ac:dyDescent="0.35">
      <c r="A169">
        <v>4950</v>
      </c>
      <c r="B169">
        <v>-12.916571279065966</v>
      </c>
      <c r="C169">
        <v>-20.23446304389654</v>
      </c>
      <c r="D169">
        <v>-12.107796197037723</v>
      </c>
      <c r="E169">
        <v>-21.169436562626672</v>
      </c>
      <c r="F169">
        <v>-21.92949460602139</v>
      </c>
      <c r="G169">
        <f t="shared" si="4"/>
        <v>-17.671552337729658</v>
      </c>
      <c r="H169">
        <f t="shared" si="5"/>
        <v>2.127193044366348</v>
      </c>
    </row>
    <row r="170" spans="1:8" x14ac:dyDescent="0.35">
      <c r="A170">
        <v>4980</v>
      </c>
      <c r="B170">
        <v>-12.355692186937901</v>
      </c>
      <c r="C170">
        <v>-19.933481762458424</v>
      </c>
      <c r="D170">
        <v>-12.194848963450271</v>
      </c>
      <c r="E170">
        <v>-19.754762869882448</v>
      </c>
      <c r="F170">
        <v>-20.626514000270824</v>
      </c>
      <c r="G170">
        <f t="shared" si="4"/>
        <v>-16.973059956599975</v>
      </c>
      <c r="H170">
        <f t="shared" si="5"/>
        <v>1.9235524457491615</v>
      </c>
    </row>
    <row r="171" spans="1:8" x14ac:dyDescent="0.35">
      <c r="A171">
        <v>5010</v>
      </c>
      <c r="B171">
        <v>-14.299964025247741</v>
      </c>
      <c r="C171">
        <v>-22.206646326379158</v>
      </c>
      <c r="D171">
        <v>-13.924711793162631</v>
      </c>
      <c r="E171">
        <v>-20.97892176732875</v>
      </c>
      <c r="F171">
        <v>-19.294946060213942</v>
      </c>
      <c r="G171">
        <f t="shared" si="4"/>
        <v>-18.141037994466444</v>
      </c>
      <c r="H171">
        <f t="shared" si="5"/>
        <v>1.7094665120118739</v>
      </c>
    </row>
    <row r="172" spans="1:8" x14ac:dyDescent="0.35">
      <c r="A172">
        <v>5040</v>
      </c>
      <c r="B172">
        <v>-12.839716126500317</v>
      </c>
      <c r="C172">
        <v>-21.197878013248673</v>
      </c>
      <c r="D172">
        <v>-13.341458258198498</v>
      </c>
      <c r="E172">
        <v>-23.461694365626265</v>
      </c>
      <c r="F172">
        <v>-21.10046191113852</v>
      </c>
      <c r="G172">
        <f t="shared" si="4"/>
        <v>-18.388241734942454</v>
      </c>
      <c r="H172">
        <f t="shared" si="5"/>
        <v>2.2050654841183941</v>
      </c>
    </row>
    <row r="173" spans="1:8" x14ac:dyDescent="0.35">
      <c r="A173">
        <v>5070</v>
      </c>
      <c r="B173">
        <v>-12.854433070608634</v>
      </c>
      <c r="C173">
        <v>-22.913059014320659</v>
      </c>
      <c r="D173">
        <v>-14.420912561714196</v>
      </c>
      <c r="E173">
        <v>-23.919740575597903</v>
      </c>
      <c r="F173">
        <v>-20.804056392278401</v>
      </c>
      <c r="G173">
        <f t="shared" si="4"/>
        <v>-18.982440322903958</v>
      </c>
      <c r="H173">
        <f t="shared" si="5"/>
        <v>2.252831447168854</v>
      </c>
    </row>
    <row r="174" spans="1:8" x14ac:dyDescent="0.35">
      <c r="A174">
        <v>5100</v>
      </c>
      <c r="B174">
        <v>-10.264250907544888</v>
      </c>
      <c r="C174">
        <v>-22.907561639317226</v>
      </c>
      <c r="D174">
        <v>-14.13985648729652</v>
      </c>
      <c r="G174">
        <f t="shared" si="4"/>
        <v>-15.770556344719544</v>
      </c>
      <c r="H174">
        <f t="shared" si="5"/>
        <v>3.7397733034586911</v>
      </c>
    </row>
  </sheetData>
  <pageMargins left="0.7" right="0.7" top="0.75" bottom="0.75" header="0.3" footer="0.3"/>
  <drawing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G174"/>
  <sheetViews>
    <sheetView workbookViewId="0">
      <pane xSplit="1" ySplit="3" topLeftCell="B19" activePane="bottomRight" state="frozen"/>
      <selection pane="topRight" activeCell="B1" sqref="B1"/>
      <selection pane="bottomLeft" activeCell="A2" sqref="A2"/>
      <selection pane="bottomRight" activeCell="J50" sqref="J50"/>
    </sheetView>
  </sheetViews>
  <sheetFormatPr defaultRowHeight="14.5" x14ac:dyDescent="0.35"/>
  <sheetData>
    <row r="1" spans="1:7" x14ac:dyDescent="0.35">
      <c r="A1" t="s">
        <v>225</v>
      </c>
    </row>
    <row r="3" spans="1:7" s="2" customFormat="1" x14ac:dyDescent="0.35">
      <c r="A3" s="2" t="s">
        <v>20</v>
      </c>
      <c r="B3" s="3" t="s">
        <v>25</v>
      </c>
      <c r="C3" s="2" t="s">
        <v>26</v>
      </c>
      <c r="D3" s="2" t="s">
        <v>27</v>
      </c>
      <c r="E3" s="2" t="s">
        <v>40</v>
      </c>
      <c r="F3" s="2" t="s">
        <v>8</v>
      </c>
      <c r="G3" s="2" t="s">
        <v>9</v>
      </c>
    </row>
    <row r="4" spans="1:7" x14ac:dyDescent="0.35">
      <c r="A4">
        <v>0</v>
      </c>
      <c r="B4">
        <v>2.0973617397063706</v>
      </c>
      <c r="C4">
        <v>-30.038392155048797</v>
      </c>
      <c r="D4">
        <v>14.407341151527186</v>
      </c>
      <c r="E4">
        <v>14.626778608778986</v>
      </c>
      <c r="F4">
        <f>AVERAGE(B4:E4)</f>
        <v>0.27327233624093683</v>
      </c>
      <c r="G4">
        <f>_xlfn.STDEV.S(B4:E4)/SQRT(COUNT(B4:E4))</f>
        <v>10.519503117128783</v>
      </c>
    </row>
    <row r="5" spans="1:7" x14ac:dyDescent="0.35">
      <c r="A5">
        <v>30</v>
      </c>
      <c r="B5">
        <v>2.3328549876734015</v>
      </c>
      <c r="C5">
        <v>-37.23692122669874</v>
      </c>
      <c r="D5">
        <v>12.565427681706748</v>
      </c>
      <c r="E5">
        <v>13.899710422699538</v>
      </c>
      <c r="F5">
        <f t="shared" ref="F5:F68" si="0">AVERAGE(B5:E5)</f>
        <v>-2.1097320336547636</v>
      </c>
      <c r="G5">
        <f t="shared" ref="G5:G68" si="1">_xlfn.STDEV.S(B5:E5)/SQRT(COUNT(B5:E5))</f>
        <v>11.990685831374382</v>
      </c>
    </row>
    <row r="6" spans="1:7" x14ac:dyDescent="0.35">
      <c r="A6">
        <v>60</v>
      </c>
      <c r="B6">
        <v>5.6095227582146663</v>
      </c>
      <c r="C6">
        <v>-33.914612146722781</v>
      </c>
      <c r="D6">
        <v>11.589809845623797</v>
      </c>
      <c r="E6">
        <v>14.055957167559011</v>
      </c>
      <c r="F6">
        <f t="shared" si="0"/>
        <v>-0.66483059383132659</v>
      </c>
      <c r="G6">
        <f t="shared" si="1"/>
        <v>11.224204826763009</v>
      </c>
    </row>
    <row r="7" spans="1:7" x14ac:dyDescent="0.35">
      <c r="A7">
        <v>90</v>
      </c>
      <c r="B7">
        <v>2.8627147955992154</v>
      </c>
      <c r="C7">
        <v>-35.633008002220265</v>
      </c>
      <c r="D7">
        <v>11.75544954614721</v>
      </c>
      <c r="E7">
        <v>14.003874919272519</v>
      </c>
      <c r="F7">
        <f t="shared" si="0"/>
        <v>-1.7527421853003293</v>
      </c>
      <c r="G7">
        <f t="shared" si="1"/>
        <v>11.546706173195572</v>
      </c>
    </row>
    <row r="8" spans="1:7" x14ac:dyDescent="0.35">
      <c r="A8">
        <v>120</v>
      </c>
      <c r="B8">
        <v>4.2959119843985736</v>
      </c>
      <c r="C8">
        <v>-33.61626347194597</v>
      </c>
      <c r="D8">
        <v>13.0474392102299</v>
      </c>
      <c r="E8">
        <v>14.730943105351981</v>
      </c>
      <c r="F8">
        <f t="shared" si="0"/>
        <v>-0.38549229299137933</v>
      </c>
      <c r="G8">
        <f t="shared" si="1"/>
        <v>11.310577523859862</v>
      </c>
    </row>
    <row r="9" spans="1:7" x14ac:dyDescent="0.35">
      <c r="A9">
        <v>150</v>
      </c>
      <c r="B9">
        <v>5.0373477572947705</v>
      </c>
      <c r="C9">
        <v>-33.642860446829175</v>
      </c>
      <c r="D9">
        <v>10.697011859802554</v>
      </c>
      <c r="E9">
        <v>14.991354346784453</v>
      </c>
      <c r="F9">
        <f t="shared" si="0"/>
        <v>-0.72928662073684913</v>
      </c>
      <c r="G9">
        <f t="shared" si="1"/>
        <v>11.15891371449902</v>
      </c>
    </row>
    <row r="10" spans="1:7" x14ac:dyDescent="0.35">
      <c r="A10">
        <v>180</v>
      </c>
      <c r="B10">
        <v>4.2296795084078438</v>
      </c>
      <c r="C10">
        <v>-33.082011193857255</v>
      </c>
      <c r="D10">
        <v>10.801364871132314</v>
      </c>
      <c r="E10">
        <v>13.53513468469407</v>
      </c>
      <c r="F10">
        <f t="shared" si="0"/>
        <v>-1.1289580324057567</v>
      </c>
      <c r="G10">
        <f t="shared" si="1"/>
        <v>10.828514912145724</v>
      </c>
    </row>
    <row r="11" spans="1:7" x14ac:dyDescent="0.35">
      <c r="A11">
        <v>210</v>
      </c>
      <c r="B11">
        <v>4.8552084483202762</v>
      </c>
      <c r="C11">
        <v>-29.602433045006705</v>
      </c>
      <c r="D11">
        <v>9.3271715364738625</v>
      </c>
      <c r="E11">
        <v>15.095518843357436</v>
      </c>
      <c r="F11">
        <f t="shared" si="0"/>
        <v>-8.1133554213782766E-2</v>
      </c>
      <c r="G11">
        <f t="shared" si="1"/>
        <v>10.061152927088905</v>
      </c>
    </row>
    <row r="12" spans="1:7" x14ac:dyDescent="0.35">
      <c r="A12">
        <v>240</v>
      </c>
      <c r="B12">
        <v>4.9416786253081648</v>
      </c>
      <c r="C12">
        <v>-33.871825708867199</v>
      </c>
      <c r="D12">
        <v>10.615848406546091</v>
      </c>
      <c r="E12">
        <v>14.678860857065477</v>
      </c>
      <c r="F12">
        <f t="shared" si="0"/>
        <v>-0.90885945498686649</v>
      </c>
      <c r="G12">
        <f t="shared" si="1"/>
        <v>11.167593951190071</v>
      </c>
    </row>
    <row r="13" spans="1:7" x14ac:dyDescent="0.35">
      <c r="A13">
        <v>270</v>
      </c>
      <c r="B13">
        <v>5.8762924531773235</v>
      </c>
      <c r="C13">
        <v>-30.404967852352101</v>
      </c>
      <c r="D13">
        <v>11.172397800304784</v>
      </c>
      <c r="E13">
        <v>13.118476698402127</v>
      </c>
      <c r="F13">
        <f t="shared" si="0"/>
        <v>-5.9450225116966404E-2</v>
      </c>
      <c r="G13">
        <f t="shared" si="1"/>
        <v>10.230247835363611</v>
      </c>
    </row>
    <row r="14" spans="1:7" x14ac:dyDescent="0.35">
      <c r="A14">
        <v>300</v>
      </c>
      <c r="B14">
        <v>4.0475401994333495</v>
      </c>
      <c r="C14">
        <v>-41.417271844211115</v>
      </c>
      <c r="D14">
        <v>4.2022792022792004</v>
      </c>
      <c r="E14">
        <v>20.614153871794343</v>
      </c>
      <c r="F14">
        <f t="shared" si="0"/>
        <v>-3.1383246426760554</v>
      </c>
      <c r="G14">
        <f t="shared" si="1"/>
        <v>13.338475527510388</v>
      </c>
    </row>
    <row r="15" spans="1:7" x14ac:dyDescent="0.35">
      <c r="A15">
        <v>330</v>
      </c>
      <c r="B15">
        <v>12.264046804283041</v>
      </c>
      <c r="C15">
        <v>-30.401498681715154</v>
      </c>
      <c r="D15">
        <v>3.7235804677665101</v>
      </c>
      <c r="E15">
        <v>24.101581217057984</v>
      </c>
      <c r="F15">
        <f t="shared" si="0"/>
        <v>2.4219274518480951</v>
      </c>
      <c r="G15">
        <f t="shared" si="1"/>
        <v>11.711626361747991</v>
      </c>
    </row>
    <row r="16" spans="1:7" x14ac:dyDescent="0.35">
      <c r="A16">
        <v>360</v>
      </c>
      <c r="B16">
        <v>12.696397689222511</v>
      </c>
      <c r="C16">
        <v>-32.664554327212173</v>
      </c>
      <c r="D16">
        <v>12.116544093288276</v>
      </c>
      <c r="E16">
        <v>23.528676485906551</v>
      </c>
      <c r="F16">
        <f t="shared" si="0"/>
        <v>3.9192659853012914</v>
      </c>
      <c r="G16">
        <f t="shared" si="1"/>
        <v>12.473766799992635</v>
      </c>
    </row>
    <row r="17" spans="1:7" x14ac:dyDescent="0.35">
      <c r="A17">
        <v>390</v>
      </c>
      <c r="B17">
        <v>13.298009346138281</v>
      </c>
      <c r="C17">
        <v>-31.953374346639528</v>
      </c>
      <c r="D17">
        <v>7.026436096203545</v>
      </c>
      <c r="E17">
        <v>23.059936251328104</v>
      </c>
      <c r="F17">
        <f t="shared" si="0"/>
        <v>2.8577518367576</v>
      </c>
      <c r="G17">
        <f t="shared" si="1"/>
        <v>12.063442248496917</v>
      </c>
    </row>
    <row r="18" spans="1:7" x14ac:dyDescent="0.35">
      <c r="A18">
        <v>420</v>
      </c>
      <c r="B18">
        <v>7.2929315229789875</v>
      </c>
      <c r="C18">
        <v>-33.006845830056889</v>
      </c>
      <c r="D18">
        <v>6.6686543430729408</v>
      </c>
      <c r="E18">
        <v>23.945334472198496</v>
      </c>
      <c r="F18">
        <f t="shared" si="0"/>
        <v>1.2250186270483843</v>
      </c>
      <c r="G18">
        <f t="shared" si="1"/>
        <v>12.091615666218148</v>
      </c>
    </row>
    <row r="19" spans="1:7" x14ac:dyDescent="0.35">
      <c r="A19">
        <v>450</v>
      </c>
      <c r="B19">
        <v>9.4436472016778943</v>
      </c>
      <c r="C19">
        <v>-33.973588047550763</v>
      </c>
      <c r="D19">
        <v>3.2349433512224262</v>
      </c>
      <c r="E19">
        <v>26.966104872815155</v>
      </c>
      <c r="F19">
        <f t="shared" si="0"/>
        <v>1.4177768445411782</v>
      </c>
      <c r="G19">
        <f t="shared" si="1"/>
        <v>12.822449268984123</v>
      </c>
    </row>
    <row r="20" spans="1:7" x14ac:dyDescent="0.35">
      <c r="A20">
        <v>480</v>
      </c>
      <c r="B20">
        <v>5.4384221952386262</v>
      </c>
      <c r="C20">
        <v>-32.42402516305102</v>
      </c>
      <c r="D20">
        <v>2.8026237328562913</v>
      </c>
      <c r="E20">
        <v>25.247390679360848</v>
      </c>
      <c r="F20">
        <f t="shared" si="0"/>
        <v>0.26610286110118597</v>
      </c>
      <c r="G20">
        <f t="shared" si="1"/>
        <v>11.992692346874309</v>
      </c>
    </row>
    <row r="21" spans="1:7" x14ac:dyDescent="0.35">
      <c r="A21">
        <v>510</v>
      </c>
      <c r="B21">
        <v>9.7545718806343586</v>
      </c>
      <c r="C21">
        <v>-34.778435635320776</v>
      </c>
      <c r="D21">
        <v>3.1239647518717333</v>
      </c>
      <c r="E21">
        <v>26.341117893377238</v>
      </c>
      <c r="F21">
        <f t="shared" si="0"/>
        <v>1.1103047226406382</v>
      </c>
      <c r="G21">
        <f t="shared" si="1"/>
        <v>12.920828789045343</v>
      </c>
    </row>
    <row r="22" spans="1:7" x14ac:dyDescent="0.35">
      <c r="A22">
        <v>540</v>
      </c>
      <c r="B22">
        <v>11.815137800345889</v>
      </c>
      <c r="C22">
        <v>-33.452056061797492</v>
      </c>
      <c r="D22">
        <v>1.9297025110978587</v>
      </c>
      <c r="E22">
        <v>27.224432824316168</v>
      </c>
      <c r="F22">
        <f t="shared" si="0"/>
        <v>1.8793042684906052</v>
      </c>
      <c r="G22">
        <f t="shared" si="1"/>
        <v>12.875700279517414</v>
      </c>
    </row>
    <row r="23" spans="1:7" x14ac:dyDescent="0.35">
      <c r="A23">
        <v>570</v>
      </c>
      <c r="B23">
        <v>7.2266990469882568</v>
      </c>
      <c r="C23">
        <v>-33.567695083028816</v>
      </c>
      <c r="D23">
        <v>3.2084409991386695</v>
      </c>
      <c r="E23">
        <v>27.641090810608116</v>
      </c>
      <c r="F23">
        <f t="shared" si="0"/>
        <v>1.127133943426557</v>
      </c>
      <c r="G23">
        <f t="shared" si="1"/>
        <v>12.741852309883098</v>
      </c>
    </row>
    <row r="24" spans="1:7" x14ac:dyDescent="0.35">
      <c r="A24">
        <v>600</v>
      </c>
      <c r="B24">
        <v>9.4326084556794392</v>
      </c>
      <c r="C24">
        <v>-31.755631620333961</v>
      </c>
      <c r="D24">
        <v>1.2621745179884722</v>
      </c>
      <c r="E24">
        <v>26.549446886523199</v>
      </c>
      <c r="F24">
        <f t="shared" si="0"/>
        <v>1.3721495599642877</v>
      </c>
      <c r="G24">
        <f t="shared" si="1"/>
        <v>12.234954293331887</v>
      </c>
    </row>
    <row r="25" spans="1:7" x14ac:dyDescent="0.35">
      <c r="A25">
        <v>630</v>
      </c>
      <c r="B25">
        <v>8.7206093387791181</v>
      </c>
      <c r="C25">
        <v>-33.723807761691099</v>
      </c>
      <c r="D25">
        <v>1.6017359040614834</v>
      </c>
      <c r="E25">
        <v>24.622403699922927</v>
      </c>
      <c r="F25">
        <f t="shared" si="0"/>
        <v>0.30523529526810833</v>
      </c>
      <c r="G25">
        <f t="shared" si="1"/>
        <v>12.321390224299389</v>
      </c>
    </row>
    <row r="26" spans="1:7" x14ac:dyDescent="0.35">
      <c r="A26">
        <v>660</v>
      </c>
      <c r="B26">
        <v>10.071015932590065</v>
      </c>
      <c r="C26">
        <v>-31.722096304176883</v>
      </c>
      <c r="D26">
        <v>1.1396011396011434</v>
      </c>
      <c r="E26">
        <v>23.268265244474083</v>
      </c>
      <c r="F26">
        <f t="shared" si="0"/>
        <v>0.68919650312210212</v>
      </c>
      <c r="G26">
        <f t="shared" si="1"/>
        <v>11.720806452668098</v>
      </c>
    </row>
    <row r="27" spans="1:7" x14ac:dyDescent="0.35">
      <c r="A27">
        <v>690</v>
      </c>
      <c r="B27">
        <v>15.078927033888947</v>
      </c>
      <c r="C27">
        <v>-31.793792497340302</v>
      </c>
      <c r="D27">
        <v>1.4609421586165736</v>
      </c>
      <c r="E27">
        <v>23.059936251328104</v>
      </c>
      <c r="F27">
        <f t="shared" si="0"/>
        <v>1.9515032366233309</v>
      </c>
      <c r="G27">
        <f t="shared" si="1"/>
        <v>12.09986513090543</v>
      </c>
    </row>
    <row r="28" spans="1:7" x14ac:dyDescent="0.35">
      <c r="A28">
        <v>720</v>
      </c>
      <c r="B28">
        <v>9.9974242926003551</v>
      </c>
      <c r="C28">
        <v>-30.267357417086821</v>
      </c>
      <c r="D28">
        <v>-0.88782879480554122</v>
      </c>
      <c r="E28">
        <v>20.9787296097998</v>
      </c>
      <c r="F28">
        <f t="shared" si="0"/>
        <v>-4.4758077373051819E-2</v>
      </c>
      <c r="G28">
        <f t="shared" si="1"/>
        <v>11.018729283845046</v>
      </c>
    </row>
    <row r="29" spans="1:7" x14ac:dyDescent="0.35">
      <c r="A29">
        <v>750</v>
      </c>
      <c r="B29">
        <v>7.2929315229789875</v>
      </c>
      <c r="C29">
        <v>-31.740598547573896</v>
      </c>
      <c r="D29">
        <v>-1.2588617239779998</v>
      </c>
      <c r="E29">
        <v>20.353742630361875</v>
      </c>
      <c r="F29">
        <f t="shared" si="0"/>
        <v>-1.338196529552758</v>
      </c>
      <c r="G29">
        <f t="shared" si="1"/>
        <v>11.06552054225719</v>
      </c>
    </row>
    <row r="30" spans="1:7" x14ac:dyDescent="0.35">
      <c r="A30">
        <v>780</v>
      </c>
      <c r="B30">
        <v>4.1560878684181484</v>
      </c>
      <c r="C30">
        <v>-28.657662241546785</v>
      </c>
      <c r="D30">
        <v>0.4952627045650293</v>
      </c>
      <c r="E30">
        <v>17.28297327139018</v>
      </c>
      <c r="F30">
        <f t="shared" si="0"/>
        <v>-1.6808345992933571</v>
      </c>
      <c r="G30">
        <f t="shared" si="1"/>
        <v>9.6875362449471751</v>
      </c>
    </row>
    <row r="31" spans="1:7" x14ac:dyDescent="0.35">
      <c r="A31">
        <v>810</v>
      </c>
      <c r="B31">
        <v>4.6252345733524729</v>
      </c>
      <c r="C31">
        <v>-28.99764096396688</v>
      </c>
      <c r="D31">
        <v>1.2373285629099582</v>
      </c>
      <c r="E31">
        <v>18.012124747401099</v>
      </c>
      <c r="F31">
        <f t="shared" si="0"/>
        <v>-1.2807382700758376</v>
      </c>
      <c r="G31">
        <f t="shared" si="1"/>
        <v>9.9232993259821338</v>
      </c>
    </row>
    <row r="32" spans="1:7" x14ac:dyDescent="0.35">
      <c r="A32">
        <v>840</v>
      </c>
      <c r="B32">
        <v>8.28273908084042</v>
      </c>
      <c r="C32">
        <v>-31.353207826448958</v>
      </c>
      <c r="D32">
        <v>3.6258530444576955</v>
      </c>
      <c r="E32">
        <v>18.168371492260587</v>
      </c>
      <c r="F32">
        <f t="shared" si="0"/>
        <v>-0.31906105222256365</v>
      </c>
      <c r="G32">
        <f t="shared" si="1"/>
        <v>10.779829702003608</v>
      </c>
    </row>
    <row r="33" spans="1:7" x14ac:dyDescent="0.35">
      <c r="A33">
        <v>870</v>
      </c>
      <c r="B33">
        <v>4.1984030614122299</v>
      </c>
      <c r="C33">
        <v>-31.567140015726906</v>
      </c>
      <c r="D33">
        <v>5.3667262969588583</v>
      </c>
      <c r="E33">
        <v>16.918397533384727</v>
      </c>
      <c r="F33">
        <f t="shared" si="0"/>
        <v>-1.2709032809927727</v>
      </c>
      <c r="G33">
        <f t="shared" si="1"/>
        <v>10.498746205635454</v>
      </c>
    </row>
    <row r="34" spans="1:7" x14ac:dyDescent="0.35">
      <c r="A34">
        <v>900</v>
      </c>
      <c r="B34">
        <v>8.8181182617654628</v>
      </c>
      <c r="C34">
        <v>-34.187520236828718</v>
      </c>
      <c r="D34">
        <v>7.6260518120983223</v>
      </c>
      <c r="E34">
        <v>13.326805691548104</v>
      </c>
      <c r="F34">
        <f t="shared" si="0"/>
        <v>-1.1041361178542073</v>
      </c>
      <c r="G34">
        <f t="shared" si="1"/>
        <v>11.095906525742354</v>
      </c>
    </row>
    <row r="35" spans="1:7" x14ac:dyDescent="0.35">
      <c r="A35">
        <v>930</v>
      </c>
      <c r="B35">
        <v>9.6386650476505942</v>
      </c>
      <c r="C35">
        <v>-32.841482029696103</v>
      </c>
      <c r="D35">
        <v>7.1539786656065765</v>
      </c>
      <c r="E35">
        <v>14.264286160704989</v>
      </c>
      <c r="F35">
        <f t="shared" si="0"/>
        <v>-0.44613803893348569</v>
      </c>
      <c r="G35">
        <f t="shared" si="1"/>
        <v>10.898470533485245</v>
      </c>
    </row>
    <row r="36" spans="1:7" x14ac:dyDescent="0.35">
      <c r="A36">
        <v>960</v>
      </c>
      <c r="B36">
        <v>7.2984508959782151</v>
      </c>
      <c r="C36">
        <v>-31.678153476108978</v>
      </c>
      <c r="D36">
        <v>5.8156098853773317</v>
      </c>
      <c r="E36">
        <v>12.858065456969655</v>
      </c>
      <c r="F36">
        <f t="shared" si="0"/>
        <v>-1.4265068094459439</v>
      </c>
      <c r="G36">
        <f t="shared" si="1"/>
        <v>10.197157578062104</v>
      </c>
    </row>
    <row r="37" spans="1:7" x14ac:dyDescent="0.35">
      <c r="A37">
        <v>990</v>
      </c>
      <c r="B37">
        <v>9.7840085366302336</v>
      </c>
      <c r="C37">
        <v>-26.357602109255744</v>
      </c>
      <c r="D37">
        <v>2.7181474855893435</v>
      </c>
      <c r="E37">
        <v>14.835107601924966</v>
      </c>
      <c r="F37">
        <f t="shared" si="0"/>
        <v>0.24491537872219915</v>
      </c>
      <c r="G37">
        <f t="shared" si="1"/>
        <v>9.2090481825298003</v>
      </c>
    </row>
    <row r="38" spans="1:7" x14ac:dyDescent="0.35">
      <c r="A38">
        <v>1020</v>
      </c>
      <c r="B38">
        <v>8.4354417338190402</v>
      </c>
      <c r="C38">
        <v>-23.938433785096436</v>
      </c>
      <c r="D38">
        <v>-0.93420791095209699</v>
      </c>
      <c r="E38">
        <v>15.668423574508866</v>
      </c>
      <c r="F38">
        <f t="shared" si="0"/>
        <v>-0.19219409693015654</v>
      </c>
      <c r="G38">
        <f t="shared" si="1"/>
        <v>8.6140862195574464</v>
      </c>
    </row>
    <row r="39" spans="1:7" x14ac:dyDescent="0.35">
      <c r="A39">
        <v>1050</v>
      </c>
      <c r="B39">
        <v>11.588843507377561</v>
      </c>
      <c r="C39">
        <v>-20.505111244738426</v>
      </c>
      <c r="D39">
        <v>1.6431458291923364</v>
      </c>
      <c r="E39">
        <v>13.326805691548104</v>
      </c>
      <c r="F39">
        <f t="shared" si="0"/>
        <v>1.513420945844894</v>
      </c>
      <c r="G39">
        <f t="shared" si="1"/>
        <v>7.7776538199541481</v>
      </c>
    </row>
    <row r="40" spans="1:7" x14ac:dyDescent="0.35">
      <c r="A40">
        <v>1080</v>
      </c>
      <c r="B40">
        <v>7.3297273429738423</v>
      </c>
      <c r="C40">
        <v>-13.573708312132846</v>
      </c>
      <c r="D40">
        <v>0.23189558073279098</v>
      </c>
      <c r="E40">
        <v>13.326805691548104</v>
      </c>
      <c r="F40">
        <f t="shared" si="0"/>
        <v>1.8286800757804731</v>
      </c>
      <c r="G40">
        <f t="shared" si="1"/>
        <v>5.7897301497825957</v>
      </c>
    </row>
    <row r="41" spans="1:7" x14ac:dyDescent="0.35">
      <c r="A41">
        <v>1110</v>
      </c>
      <c r="B41">
        <v>7.6811274239246501</v>
      </c>
      <c r="C41">
        <v>-12.450853415976683</v>
      </c>
      <c r="D41">
        <v>-0.6956867421983729</v>
      </c>
      <c r="E41">
        <v>15.512176829649393</v>
      </c>
      <c r="F41">
        <f t="shared" si="0"/>
        <v>2.511691023849747</v>
      </c>
      <c r="G41">
        <f t="shared" si="1"/>
        <v>5.9854038580612787</v>
      </c>
    </row>
    <row r="42" spans="1:7" x14ac:dyDescent="0.35">
      <c r="A42">
        <v>1140</v>
      </c>
      <c r="B42">
        <v>7.4088383559627644</v>
      </c>
      <c r="C42">
        <v>-7.6032656459595751</v>
      </c>
      <c r="D42">
        <v>-1.0865964354336426</v>
      </c>
      <c r="E42">
        <v>12.753900960396658</v>
      </c>
      <c r="F42">
        <f t="shared" si="0"/>
        <v>2.8682193087415513</v>
      </c>
      <c r="G42">
        <f t="shared" si="1"/>
        <v>4.5058895512499948</v>
      </c>
    </row>
    <row r="43" spans="1:7" x14ac:dyDescent="0.35">
      <c r="A43">
        <v>1170</v>
      </c>
      <c r="B43">
        <v>8.2643411708429877</v>
      </c>
      <c r="C43">
        <v>-9.2430269670197447</v>
      </c>
      <c r="D43">
        <v>3.5413767971907477</v>
      </c>
      <c r="E43">
        <v>12.753900960396658</v>
      </c>
      <c r="F43">
        <f t="shared" si="0"/>
        <v>3.829147990352662</v>
      </c>
      <c r="G43">
        <f t="shared" si="1"/>
        <v>4.7459344399561711</v>
      </c>
    </row>
    <row r="44" spans="1:7" x14ac:dyDescent="0.35">
      <c r="A44">
        <v>1200</v>
      </c>
      <c r="B44">
        <v>8.5274312838061554</v>
      </c>
      <c r="C44">
        <v>-8.7538739072112417</v>
      </c>
      <c r="D44">
        <v>0.7652554164182126</v>
      </c>
      <c r="E44">
        <v>11.868502739526265</v>
      </c>
      <c r="F44">
        <f t="shared" si="0"/>
        <v>3.1018288831348482</v>
      </c>
      <c r="G44">
        <f t="shared" si="1"/>
        <v>4.5853843544179522</v>
      </c>
    </row>
    <row r="45" spans="1:7" x14ac:dyDescent="0.35">
      <c r="A45">
        <v>1230</v>
      </c>
      <c r="B45">
        <v>3.2637892335430712</v>
      </c>
      <c r="C45">
        <v>-8.3329478699292334</v>
      </c>
      <c r="D45">
        <v>0.15238852448154566</v>
      </c>
      <c r="E45">
        <v>9.6831316014249769</v>
      </c>
      <c r="F45">
        <f t="shared" si="0"/>
        <v>1.19159037238009</v>
      </c>
      <c r="G45">
        <f t="shared" si="1"/>
        <v>3.7438510673576793</v>
      </c>
    </row>
    <row r="46" spans="1:7" x14ac:dyDescent="0.35">
      <c r="A46">
        <v>1260</v>
      </c>
      <c r="B46">
        <v>4.8680869853184694</v>
      </c>
      <c r="C46">
        <v>-6.6180211850686881</v>
      </c>
      <c r="D46">
        <v>1.3151792221559613</v>
      </c>
      <c r="E46">
        <v>9.1102268702735465</v>
      </c>
      <c r="F46">
        <f t="shared" si="0"/>
        <v>2.1688679731698222</v>
      </c>
      <c r="G46">
        <f t="shared" si="1"/>
        <v>3.3342471936046127</v>
      </c>
    </row>
    <row r="47" spans="1:7" x14ac:dyDescent="0.35">
      <c r="A47">
        <v>1290</v>
      </c>
      <c r="B47">
        <v>1.5491040217831231</v>
      </c>
      <c r="C47">
        <v>-6.3636153383597769</v>
      </c>
      <c r="D47">
        <v>0.10766580534022017</v>
      </c>
      <c r="E47">
        <v>8.4852398908356097</v>
      </c>
      <c r="F47">
        <f t="shared" si="0"/>
        <v>0.94459859489979392</v>
      </c>
      <c r="G47">
        <f t="shared" si="1"/>
        <v>3.0459966260874465</v>
      </c>
    </row>
    <row r="48" spans="1:7" x14ac:dyDescent="0.35">
      <c r="A48">
        <v>1320</v>
      </c>
      <c r="B48">
        <v>3.1957169665526033</v>
      </c>
      <c r="C48">
        <v>-4.9354734261529218</v>
      </c>
      <c r="D48">
        <v>2.4050884516000766</v>
      </c>
      <c r="E48">
        <v>6.1436220078748471</v>
      </c>
      <c r="F48">
        <f t="shared" si="0"/>
        <v>1.7022384999686513</v>
      </c>
      <c r="G48">
        <f t="shared" si="1"/>
        <v>2.3542440942394505</v>
      </c>
    </row>
    <row r="49" spans="1:7" x14ac:dyDescent="0.35">
      <c r="A49">
        <v>1350</v>
      </c>
      <c r="B49">
        <v>5.1348566802811275</v>
      </c>
      <c r="C49">
        <v>-3.3893797122901121</v>
      </c>
      <c r="D49">
        <v>1.4095938514543149</v>
      </c>
      <c r="E49">
        <v>2.0312076831732702</v>
      </c>
      <c r="F49">
        <f t="shared" si="0"/>
        <v>1.2965696256546502</v>
      </c>
      <c r="G49">
        <f t="shared" si="1"/>
        <v>1.7616998482211836</v>
      </c>
    </row>
    <row r="50" spans="1:7" x14ac:dyDescent="0.35">
      <c r="A50">
        <v>1380</v>
      </c>
      <c r="B50">
        <v>6.5275784670861423</v>
      </c>
      <c r="C50">
        <v>-2.6377260742865141</v>
      </c>
      <c r="D50">
        <v>2.3338633803750062</v>
      </c>
      <c r="E50">
        <v>2.6541113726797376</v>
      </c>
      <c r="F50">
        <f t="shared" si="0"/>
        <v>2.219456786463593</v>
      </c>
      <c r="G50">
        <f t="shared" si="1"/>
        <v>1.8786997107011674</v>
      </c>
    </row>
    <row r="51" spans="1:7" x14ac:dyDescent="0.35">
      <c r="A51">
        <v>1410</v>
      </c>
      <c r="B51">
        <v>5.3243551532545874</v>
      </c>
      <c r="C51">
        <v>-1.0592534344789268</v>
      </c>
      <c r="D51">
        <v>-0.90439276485788</v>
      </c>
      <c r="E51">
        <v>-3.2270161038311693</v>
      </c>
      <c r="F51">
        <f t="shared" si="0"/>
        <v>3.3423212521652923E-2</v>
      </c>
      <c r="G51">
        <f t="shared" si="1"/>
        <v>1.8415995402415803</v>
      </c>
    </row>
    <row r="52" spans="1:7" x14ac:dyDescent="0.35">
      <c r="A52">
        <v>1440</v>
      </c>
      <c r="B52">
        <v>3.8654008904588419</v>
      </c>
      <c r="C52">
        <v>-0.71811832184651825</v>
      </c>
      <c r="D52">
        <v>2.7463062346783298</v>
      </c>
      <c r="E52">
        <v>-3.1228516072581725</v>
      </c>
      <c r="F52">
        <f t="shared" si="0"/>
        <v>0.69268429900812012</v>
      </c>
      <c r="G52">
        <f t="shared" si="1"/>
        <v>1.6029184817947491</v>
      </c>
    </row>
    <row r="53" spans="1:7" x14ac:dyDescent="0.35">
      <c r="A53">
        <v>1470</v>
      </c>
      <c r="B53">
        <v>3.8341244434632284</v>
      </c>
      <c r="C53">
        <v>0.57010037467042307</v>
      </c>
      <c r="D53">
        <v>1.3383687802292452</v>
      </c>
      <c r="E53">
        <v>-4.5811545592800114</v>
      </c>
      <c r="F53">
        <f t="shared" si="0"/>
        <v>0.29035975977072126</v>
      </c>
      <c r="G53">
        <f t="shared" si="1"/>
        <v>1.7669771176760578</v>
      </c>
    </row>
    <row r="54" spans="1:7" s="4" customFormat="1" x14ac:dyDescent="0.35">
      <c r="A54" s="4">
        <v>1500</v>
      </c>
      <c r="B54" s="4">
        <v>0</v>
      </c>
      <c r="C54" s="4">
        <v>0</v>
      </c>
      <c r="D54" s="4">
        <v>0</v>
      </c>
      <c r="E54" s="4">
        <v>0</v>
      </c>
      <c r="F54" s="4">
        <f>AVERAGE(B54:D54)</f>
        <v>0</v>
      </c>
      <c r="G54" s="4">
        <f>_xlfn.STDEV.S(B54:D54)/SQRT(COUNT(B54:D54))</f>
        <v>0</v>
      </c>
    </row>
    <row r="55" spans="1:7" x14ac:dyDescent="0.35">
      <c r="A55">
        <v>1530</v>
      </c>
      <c r="B55">
        <v>7.3481252529712622</v>
      </c>
      <c r="C55">
        <v>1.3841990841389551</v>
      </c>
      <c r="D55">
        <v>-0.15238852448154566</v>
      </c>
      <c r="E55">
        <v>7.9123351596841776</v>
      </c>
      <c r="F55">
        <f t="shared" si="0"/>
        <v>4.1230677430782121</v>
      </c>
      <c r="G55">
        <f t="shared" si="1"/>
        <v>2.0522441237867093</v>
      </c>
    </row>
    <row r="56" spans="1:7" x14ac:dyDescent="0.35">
      <c r="A56">
        <v>1560</v>
      </c>
      <c r="B56">
        <v>13.92905765904993</v>
      </c>
      <c r="C56">
        <v>1.860631851612002</v>
      </c>
      <c r="D56">
        <v>3.3127940104724775E-3</v>
      </c>
      <c r="E56">
        <v>15.303847836503415</v>
      </c>
      <c r="F56">
        <f t="shared" si="0"/>
        <v>7.7742125352939553</v>
      </c>
      <c r="G56">
        <f t="shared" si="1"/>
        <v>3.9784298154562849</v>
      </c>
    </row>
    <row r="57" spans="1:7" x14ac:dyDescent="0.35">
      <c r="A57">
        <v>1590</v>
      </c>
      <c r="B57">
        <v>10.422416013540859</v>
      </c>
      <c r="C57">
        <v>2.9060086035431856</v>
      </c>
      <c r="D57">
        <v>-0.31802822500496947</v>
      </c>
      <c r="E57">
        <v>25.611966417366318</v>
      </c>
      <c r="F57">
        <f t="shared" si="0"/>
        <v>9.6555907023613479</v>
      </c>
      <c r="G57">
        <f t="shared" si="1"/>
        <v>5.7751181808490024</v>
      </c>
    </row>
    <row r="58" spans="1:7" x14ac:dyDescent="0.35">
      <c r="A58">
        <v>1620</v>
      </c>
      <c r="B58">
        <v>10.757257975493987</v>
      </c>
      <c r="C58">
        <v>3.2274850825662575</v>
      </c>
      <c r="D58">
        <v>2.2328231630557194</v>
      </c>
      <c r="E58">
        <v>30.557696714651776</v>
      </c>
      <c r="F58">
        <f t="shared" si="0"/>
        <v>11.693815733941936</v>
      </c>
      <c r="G58">
        <f t="shared" si="1"/>
        <v>6.5695781270824574</v>
      </c>
    </row>
    <row r="59" spans="1:7" x14ac:dyDescent="0.35">
      <c r="A59">
        <v>1650</v>
      </c>
      <c r="B59">
        <v>12.810464731206537</v>
      </c>
      <c r="C59">
        <v>3.3986308339886291</v>
      </c>
      <c r="D59">
        <v>-2.2063208109719752</v>
      </c>
      <c r="E59">
        <v>33.784712818482966</v>
      </c>
      <c r="F59">
        <f t="shared" si="0"/>
        <v>11.946871893176539</v>
      </c>
      <c r="G59">
        <f t="shared" si="1"/>
        <v>7.9110807194489015</v>
      </c>
    </row>
    <row r="60" spans="1:7" x14ac:dyDescent="0.35">
      <c r="A60">
        <v>1680</v>
      </c>
      <c r="B60">
        <v>10.908120837472866</v>
      </c>
      <c r="C60">
        <v>3.439104491419589</v>
      </c>
      <c r="D60">
        <v>-5.4677665142781455</v>
      </c>
      <c r="E60">
        <v>39.147101102060383</v>
      </c>
      <c r="F60">
        <f t="shared" si="0"/>
        <v>12.006639979168673</v>
      </c>
      <c r="G60">
        <f t="shared" si="1"/>
        <v>9.6461085456775635</v>
      </c>
    </row>
    <row r="61" spans="1:7" x14ac:dyDescent="0.35">
      <c r="A61">
        <v>1710</v>
      </c>
      <c r="B61">
        <v>14.343010633991979</v>
      </c>
      <c r="C61">
        <v>2.9707664554327242</v>
      </c>
      <c r="D61">
        <v>-11.097859935069241</v>
      </c>
      <c r="E61">
        <v>40.655403012437255</v>
      </c>
      <c r="F61">
        <f t="shared" si="0"/>
        <v>11.717830041698178</v>
      </c>
      <c r="G61">
        <f t="shared" si="1"/>
        <v>10.959552656157781</v>
      </c>
    </row>
    <row r="62" spans="1:7" x14ac:dyDescent="0.35">
      <c r="A62">
        <v>1740</v>
      </c>
      <c r="B62">
        <v>9.1345623137211671</v>
      </c>
      <c r="C62">
        <v>3.2182339608677566</v>
      </c>
      <c r="D62">
        <v>-23.900152388524486</v>
      </c>
      <c r="E62">
        <v>42.738692943897021</v>
      </c>
      <c r="F62">
        <f t="shared" si="0"/>
        <v>7.7978342074903644</v>
      </c>
      <c r="G62">
        <f t="shared" si="1"/>
        <v>13.688150422681643</v>
      </c>
    </row>
    <row r="63" spans="1:7" x14ac:dyDescent="0.35">
      <c r="A63">
        <v>1770</v>
      </c>
      <c r="B63">
        <v>11.369908378408212</v>
      </c>
      <c r="C63">
        <v>3.3500624450714716</v>
      </c>
      <c r="D63">
        <v>-27.660173590406146</v>
      </c>
      <c r="E63">
        <v>43.051186433615968</v>
      </c>
      <c r="F63">
        <f t="shared" si="0"/>
        <v>7.5277459166723766</v>
      </c>
      <c r="G63">
        <f t="shared" si="1"/>
        <v>14.526756224775733</v>
      </c>
    </row>
    <row r="64" spans="1:7" x14ac:dyDescent="0.35">
      <c r="A64">
        <v>1800</v>
      </c>
      <c r="B64">
        <v>11.601722044375755</v>
      </c>
      <c r="C64">
        <v>3.2182339608677566</v>
      </c>
      <c r="D64">
        <v>-15.182534949976805</v>
      </c>
      <c r="E64">
        <v>43.830336867981941</v>
      </c>
      <c r="F64">
        <f t="shared" si="0"/>
        <v>10.866939480812162</v>
      </c>
      <c r="G64">
        <f t="shared" si="1"/>
        <v>12.329515018075341</v>
      </c>
    </row>
    <row r="65" spans="1:7" x14ac:dyDescent="0.35">
      <c r="A65">
        <v>1830</v>
      </c>
      <c r="B65">
        <v>10.707583618500939</v>
      </c>
      <c r="C65">
        <v>3.232110643415516</v>
      </c>
      <c r="D65">
        <v>-15.374677002583972</v>
      </c>
      <c r="E65">
        <v>44.19491260598739</v>
      </c>
      <c r="F65">
        <f t="shared" si="0"/>
        <v>10.689982466329969</v>
      </c>
      <c r="G65">
        <f t="shared" si="1"/>
        <v>12.441754226599734</v>
      </c>
    </row>
    <row r="66" spans="1:7" x14ac:dyDescent="0.35">
      <c r="A66">
        <v>1860</v>
      </c>
      <c r="B66">
        <v>14.142473415020049</v>
      </c>
      <c r="C66">
        <v>2.9395439197002657</v>
      </c>
      <c r="D66">
        <v>-15.146094215861655</v>
      </c>
      <c r="E66">
        <v>44.819899585425311</v>
      </c>
      <c r="F66">
        <f t="shared" si="0"/>
        <v>11.688955676070993</v>
      </c>
      <c r="G66">
        <f t="shared" si="1"/>
        <v>12.584220616858348</v>
      </c>
    </row>
    <row r="67" spans="1:7" x14ac:dyDescent="0.35">
      <c r="A67">
        <v>1890</v>
      </c>
      <c r="B67">
        <v>9.1529602237185888</v>
      </c>
      <c r="C67">
        <v>2.7984643137980498</v>
      </c>
      <c r="D67">
        <v>-14.087656529516998</v>
      </c>
      <c r="E67">
        <v>47.424011999750014</v>
      </c>
      <c r="F67">
        <f t="shared" si="0"/>
        <v>11.321945001937413</v>
      </c>
      <c r="G67">
        <f t="shared" si="1"/>
        <v>12.994746725475485</v>
      </c>
    </row>
    <row r="68" spans="1:7" x14ac:dyDescent="0.35">
      <c r="A68">
        <v>1920</v>
      </c>
      <c r="B68">
        <v>10.094933215586712</v>
      </c>
      <c r="C68">
        <v>1.4616772283639343</v>
      </c>
      <c r="D68">
        <v>-15.247134433180943</v>
      </c>
      <c r="E68">
        <v>47.994833440969991</v>
      </c>
      <c r="F68">
        <f t="shared" si="0"/>
        <v>11.076077362934925</v>
      </c>
      <c r="G68">
        <f t="shared" si="1"/>
        <v>13.383152852866109</v>
      </c>
    </row>
    <row r="69" spans="1:7" x14ac:dyDescent="0.35">
      <c r="A69">
        <v>1950</v>
      </c>
      <c r="B69">
        <v>6.5993303160761005</v>
      </c>
      <c r="C69">
        <v>0.85919792774873383</v>
      </c>
      <c r="D69">
        <v>-14.902603856092227</v>
      </c>
      <c r="E69">
        <v>49.45313639299183</v>
      </c>
      <c r="F69">
        <f t="shared" ref="F69:F132" si="2">AVERAGE(B69:E69)</f>
        <v>10.50226519518111</v>
      </c>
      <c r="G69">
        <f t="shared" ref="G69:G132" si="3">_xlfn.STDEV.S(B69:E69)/SQRT(COUNT(B69:E69))</f>
        <v>13.756208857504875</v>
      </c>
    </row>
    <row r="70" spans="1:7" x14ac:dyDescent="0.35">
      <c r="A70">
        <v>1980</v>
      </c>
      <c r="B70">
        <v>6.7759502520513673</v>
      </c>
      <c r="C70">
        <v>-2.1971414033957925E-2</v>
      </c>
      <c r="D70">
        <v>-18.647717484926794</v>
      </c>
      <c r="E70">
        <v>48.984396158413361</v>
      </c>
      <c r="F70">
        <f t="shared" si="2"/>
        <v>9.2726643778759943</v>
      </c>
      <c r="G70">
        <f t="shared" si="3"/>
        <v>14.286337296826684</v>
      </c>
    </row>
    <row r="71" spans="1:7" x14ac:dyDescent="0.35">
      <c r="A71">
        <v>2010</v>
      </c>
      <c r="B71">
        <v>8.5016742098097708</v>
      </c>
      <c r="C71">
        <v>-1.2882186965169578</v>
      </c>
      <c r="D71">
        <v>-18.394288743125948</v>
      </c>
      <c r="E71">
        <v>47.892752234328448</v>
      </c>
      <c r="F71">
        <f t="shared" si="2"/>
        <v>9.1779797511238286</v>
      </c>
      <c r="G71">
        <f t="shared" si="3"/>
        <v>14.05068888428579</v>
      </c>
    </row>
    <row r="72" spans="1:7" x14ac:dyDescent="0.35">
      <c r="A72">
        <v>2040</v>
      </c>
      <c r="B72">
        <v>9.6386650476505942</v>
      </c>
      <c r="C72">
        <v>-2.3474721309958846</v>
      </c>
      <c r="D72">
        <v>-17.284502749619033</v>
      </c>
      <c r="E72">
        <v>50.546863607008184</v>
      </c>
      <c r="F72">
        <f t="shared" si="2"/>
        <v>10.138388443510966</v>
      </c>
      <c r="G72">
        <f t="shared" si="3"/>
        <v>14.551650147513664</v>
      </c>
    </row>
    <row r="73" spans="1:7" x14ac:dyDescent="0.35">
      <c r="A73">
        <v>2070</v>
      </c>
      <c r="B73">
        <v>7.1954225999926429</v>
      </c>
      <c r="C73">
        <v>-4.1028724732873885</v>
      </c>
      <c r="D73">
        <v>-19.461008414496792</v>
      </c>
      <c r="E73">
        <v>51.796837565884054</v>
      </c>
      <c r="F73">
        <f t="shared" si="2"/>
        <v>8.8570948195231303</v>
      </c>
      <c r="G73">
        <f t="shared" si="3"/>
        <v>15.320080462941828</v>
      </c>
    </row>
    <row r="74" spans="1:7" x14ac:dyDescent="0.35">
      <c r="A74">
        <v>2100</v>
      </c>
      <c r="B74">
        <v>6.7814696250505939</v>
      </c>
      <c r="C74">
        <v>-5.3344280494009899</v>
      </c>
      <c r="D74">
        <v>-16.757768501954544</v>
      </c>
      <c r="E74">
        <v>51.744755317597559</v>
      </c>
      <c r="F74">
        <f t="shared" si="2"/>
        <v>9.1085070978231535</v>
      </c>
      <c r="G74">
        <f t="shared" si="3"/>
        <v>15.002575764204851</v>
      </c>
    </row>
    <row r="75" spans="1:7" x14ac:dyDescent="0.35">
      <c r="A75">
        <v>2130</v>
      </c>
      <c r="B75">
        <v>4.2664753284026986</v>
      </c>
      <c r="C75">
        <v>-6.693186548869047</v>
      </c>
      <c r="D75">
        <v>-20.99814483535414</v>
      </c>
      <c r="E75">
        <v>51.901002062457046</v>
      </c>
      <c r="F75">
        <f t="shared" si="2"/>
        <v>7.1190365016591395</v>
      </c>
      <c r="G75">
        <f t="shared" si="3"/>
        <v>15.797982299098857</v>
      </c>
    </row>
    <row r="76" spans="1:7" x14ac:dyDescent="0.35">
      <c r="A76">
        <v>2160</v>
      </c>
      <c r="B76">
        <v>6.417191007101593</v>
      </c>
      <c r="C76">
        <v>-8.1941810444516392</v>
      </c>
      <c r="D76">
        <v>-18.901146226727626</v>
      </c>
      <c r="E76">
        <v>53.253057227974431</v>
      </c>
      <c r="F76">
        <f t="shared" si="2"/>
        <v>8.1437302409741896</v>
      </c>
      <c r="G76">
        <f t="shared" si="3"/>
        <v>15.9064583510124</v>
      </c>
    </row>
    <row r="77" spans="1:7" x14ac:dyDescent="0.35">
      <c r="A77">
        <v>2190</v>
      </c>
      <c r="B77">
        <v>7.6277734849321126</v>
      </c>
      <c r="C77">
        <v>-8.6567371293769408</v>
      </c>
      <c r="D77">
        <v>-20.363744782349428</v>
      </c>
      <c r="E77">
        <v>53.825961959125848</v>
      </c>
      <c r="F77">
        <f t="shared" si="2"/>
        <v>8.1083133830828977</v>
      </c>
      <c r="G77">
        <f t="shared" si="3"/>
        <v>16.284090714501502</v>
      </c>
    </row>
    <row r="78" spans="1:7" x14ac:dyDescent="0.35">
      <c r="A78">
        <v>2220</v>
      </c>
      <c r="B78">
        <v>5.4457813592375919</v>
      </c>
      <c r="C78">
        <v>-11.698043387760766</v>
      </c>
      <c r="D78">
        <v>-17.609156562644934</v>
      </c>
      <c r="E78">
        <v>53.200974979687921</v>
      </c>
      <c r="F78">
        <f t="shared" si="2"/>
        <v>7.3348890971299534</v>
      </c>
      <c r="G78">
        <f t="shared" si="3"/>
        <v>16.051283684602119</v>
      </c>
    </row>
    <row r="79" spans="1:7" x14ac:dyDescent="0.35">
      <c r="A79">
        <v>2250</v>
      </c>
      <c r="B79">
        <v>6.3619972771093174</v>
      </c>
      <c r="C79">
        <v>-13.492760997270912</v>
      </c>
      <c r="D79">
        <v>-18.904459020738084</v>
      </c>
      <c r="E79">
        <v>53.565550717693377</v>
      </c>
      <c r="F79">
        <f t="shared" si="2"/>
        <v>6.882581994198425</v>
      </c>
      <c r="G79">
        <f t="shared" si="3"/>
        <v>16.48154691266496</v>
      </c>
    </row>
    <row r="80" spans="1:7" x14ac:dyDescent="0.35">
      <c r="A80">
        <v>2280</v>
      </c>
      <c r="B80">
        <v>7.6093755749346927</v>
      </c>
      <c r="C80">
        <v>-15.021508857949021</v>
      </c>
      <c r="D80">
        <v>-21.349301000463797</v>
      </c>
      <c r="E80">
        <v>54.763442428282751</v>
      </c>
      <c r="F80">
        <f t="shared" si="2"/>
        <v>6.5005020362011567</v>
      </c>
      <c r="G80">
        <f t="shared" si="3"/>
        <v>17.246616812975898</v>
      </c>
    </row>
    <row r="81" spans="1:7" x14ac:dyDescent="0.35">
      <c r="A81">
        <v>2310</v>
      </c>
      <c r="B81">
        <v>7.8283107039040418</v>
      </c>
      <c r="C81">
        <v>-16.963088024422959</v>
      </c>
      <c r="D81">
        <v>-20.115285231564297</v>
      </c>
      <c r="E81">
        <v>54.190537697131326</v>
      </c>
      <c r="F81">
        <f t="shared" si="2"/>
        <v>6.2351187862620279</v>
      </c>
      <c r="G81">
        <f t="shared" si="3"/>
        <v>17.162850031724016</v>
      </c>
    </row>
    <row r="82" spans="1:7" x14ac:dyDescent="0.35">
      <c r="A82">
        <v>2340</v>
      </c>
      <c r="B82">
        <v>4.5277256503661159</v>
      </c>
      <c r="C82">
        <v>-17.50543503399788</v>
      </c>
      <c r="D82">
        <v>-22.979195653614255</v>
      </c>
      <c r="E82">
        <v>53.096810483114943</v>
      </c>
      <c r="F82">
        <f t="shared" si="2"/>
        <v>4.2849763614672316</v>
      </c>
      <c r="G82">
        <f t="shared" si="3"/>
        <v>17.322459366354614</v>
      </c>
    </row>
    <row r="83" spans="1:7" x14ac:dyDescent="0.35">
      <c r="A83">
        <v>2370</v>
      </c>
      <c r="B83">
        <v>5.6463185782095202</v>
      </c>
      <c r="C83">
        <v>-21.037050742402506</v>
      </c>
      <c r="D83">
        <v>-21.352613794474255</v>
      </c>
      <c r="E83">
        <v>53.513468469406902</v>
      </c>
      <c r="F83">
        <f t="shared" si="2"/>
        <v>4.1925306276849152</v>
      </c>
      <c r="G83">
        <f t="shared" si="3"/>
        <v>17.61569988355777</v>
      </c>
    </row>
    <row r="84" spans="1:7" x14ac:dyDescent="0.35">
      <c r="A84">
        <v>2400</v>
      </c>
      <c r="B84">
        <v>0.20053721897192803</v>
      </c>
      <c r="C84">
        <v>-21.067116887922666</v>
      </c>
      <c r="D84">
        <v>-20.931888955144771</v>
      </c>
      <c r="E84">
        <v>53.721797462552864</v>
      </c>
      <c r="F84">
        <f t="shared" si="2"/>
        <v>2.9808322096143396</v>
      </c>
      <c r="G84">
        <f t="shared" si="3"/>
        <v>17.636367928082006</v>
      </c>
    </row>
    <row r="85" spans="1:7" x14ac:dyDescent="0.35">
      <c r="A85">
        <v>2430</v>
      </c>
      <c r="B85">
        <v>-0.89965779887404285</v>
      </c>
      <c r="C85">
        <v>-25.07747814422498</v>
      </c>
      <c r="D85">
        <v>-21.733585105678131</v>
      </c>
      <c r="E85">
        <v>53.357221724547408</v>
      </c>
      <c r="F85">
        <f t="shared" si="2"/>
        <v>1.4116251689425638</v>
      </c>
      <c r="G85">
        <f t="shared" si="3"/>
        <v>18.122408742279674</v>
      </c>
    </row>
    <row r="86" spans="1:7" x14ac:dyDescent="0.35">
      <c r="A86">
        <v>2460</v>
      </c>
      <c r="B86">
        <v>-0.73591639989696911</v>
      </c>
      <c r="C86">
        <v>-25.851103196262553</v>
      </c>
      <c r="D86">
        <v>-18.067978533094813</v>
      </c>
      <c r="E86">
        <v>54.711360179996269</v>
      </c>
      <c r="F86">
        <f t="shared" si="2"/>
        <v>2.5140905126854829</v>
      </c>
      <c r="G86">
        <f t="shared" si="3"/>
        <v>18.173523062423371</v>
      </c>
    </row>
    <row r="87" spans="1:7" x14ac:dyDescent="0.35">
      <c r="A87">
        <v>2490</v>
      </c>
      <c r="B87">
        <v>-1.6594914817676731</v>
      </c>
      <c r="C87">
        <v>-28.089874647300984</v>
      </c>
      <c r="D87">
        <v>-15.021864440469097</v>
      </c>
      <c r="E87">
        <v>53.66971521426639</v>
      </c>
      <c r="F87">
        <f t="shared" si="2"/>
        <v>2.2246211611821582</v>
      </c>
      <c r="G87">
        <f t="shared" si="3"/>
        <v>17.977054715396495</v>
      </c>
    </row>
    <row r="88" spans="1:7" x14ac:dyDescent="0.35">
      <c r="A88">
        <v>2520</v>
      </c>
      <c r="B88">
        <v>7.0611178570114452</v>
      </c>
      <c r="C88">
        <v>-30.546047458254311</v>
      </c>
      <c r="D88">
        <v>-15.745709931756444</v>
      </c>
      <c r="E88">
        <v>53.721797462552864</v>
      </c>
      <c r="F88">
        <f t="shared" si="2"/>
        <v>3.6227894823883897</v>
      </c>
      <c r="G88">
        <f t="shared" si="3"/>
        <v>18.403760689146026</v>
      </c>
    </row>
    <row r="89" spans="1:7" x14ac:dyDescent="0.35">
      <c r="A89">
        <v>2550</v>
      </c>
      <c r="B89">
        <v>6.9948853810207154</v>
      </c>
      <c r="C89">
        <v>-33.576946204727328</v>
      </c>
      <c r="D89">
        <v>-15.210693699065791</v>
      </c>
      <c r="E89">
        <v>53.200974979687921</v>
      </c>
      <c r="F89">
        <f t="shared" si="2"/>
        <v>2.8520551142288788</v>
      </c>
      <c r="G89">
        <f t="shared" si="3"/>
        <v>18.720558676729695</v>
      </c>
    </row>
    <row r="90" spans="1:7" x14ac:dyDescent="0.35">
      <c r="A90">
        <v>2580</v>
      </c>
      <c r="B90">
        <v>10.51440556352799</v>
      </c>
      <c r="C90">
        <v>-36.804431287293582</v>
      </c>
      <c r="D90">
        <v>-17.388855760948779</v>
      </c>
      <c r="E90">
        <v>53.148892731401446</v>
      </c>
      <c r="F90">
        <f t="shared" si="2"/>
        <v>2.3675028116717698</v>
      </c>
      <c r="G90">
        <f t="shared" si="3"/>
        <v>19.514686161391946</v>
      </c>
    </row>
    <row r="91" spans="1:7" x14ac:dyDescent="0.35">
      <c r="A91">
        <v>2610</v>
      </c>
      <c r="B91">
        <v>9.9367111896088662</v>
      </c>
      <c r="C91">
        <v>-41.21027799620704</v>
      </c>
      <c r="D91">
        <v>-15.901411250248461</v>
      </c>
      <c r="E91">
        <v>53.825961959125848</v>
      </c>
      <c r="F91">
        <f t="shared" si="2"/>
        <v>1.662745975569802</v>
      </c>
      <c r="G91">
        <f t="shared" si="3"/>
        <v>20.281468153727722</v>
      </c>
    </row>
    <row r="92" spans="1:7" x14ac:dyDescent="0.35">
      <c r="A92">
        <v>2640</v>
      </c>
      <c r="B92">
        <v>13.765316260072854</v>
      </c>
      <c r="C92">
        <v>-46.027799620704009</v>
      </c>
      <c r="D92">
        <v>-15.462466043861395</v>
      </c>
      <c r="E92">
        <v>53.878044207412358</v>
      </c>
      <c r="F92">
        <f t="shared" si="2"/>
        <v>1.5382737007299525</v>
      </c>
      <c r="G92">
        <f t="shared" si="3"/>
        <v>21.292621236638769</v>
      </c>
    </row>
    <row r="93" spans="1:7" x14ac:dyDescent="0.35">
      <c r="A93">
        <v>2670</v>
      </c>
      <c r="B93">
        <v>15.3935312948449</v>
      </c>
      <c r="C93">
        <v>-48.604237013737915</v>
      </c>
      <c r="D93">
        <v>-18.442324256277747</v>
      </c>
      <c r="E93">
        <v>55.336347159434197</v>
      </c>
      <c r="F93">
        <f t="shared" si="2"/>
        <v>0.92082929606585751</v>
      </c>
      <c r="G93">
        <f t="shared" si="3"/>
        <v>22.357272485640472</v>
      </c>
    </row>
    <row r="94" spans="1:7" x14ac:dyDescent="0.35">
      <c r="A94">
        <v>2700</v>
      </c>
      <c r="B94">
        <v>18.681237811384619</v>
      </c>
      <c r="C94">
        <v>-52.158980526388824</v>
      </c>
      <c r="D94">
        <v>-14.195322334857218</v>
      </c>
      <c r="E94">
        <v>55.388429407720665</v>
      </c>
      <c r="F94">
        <f t="shared" si="2"/>
        <v>1.9288410894648109</v>
      </c>
      <c r="G94">
        <f t="shared" si="3"/>
        <v>22.95657399012433</v>
      </c>
    </row>
    <row r="95" spans="1:7" x14ac:dyDescent="0.35">
      <c r="A95">
        <v>2730</v>
      </c>
      <c r="B95">
        <v>19.235014902307096</v>
      </c>
      <c r="C95">
        <v>-54.431287293584354</v>
      </c>
      <c r="D95">
        <v>-17.402106936990659</v>
      </c>
      <c r="E95">
        <v>55.284264911147687</v>
      </c>
      <c r="F95">
        <f t="shared" si="2"/>
        <v>0.67147139571994074</v>
      </c>
      <c r="G95">
        <f t="shared" si="3"/>
        <v>23.611668393684841</v>
      </c>
    </row>
    <row r="96" spans="1:7" x14ac:dyDescent="0.35">
      <c r="A96">
        <v>2760</v>
      </c>
      <c r="B96">
        <v>20.712367075100261</v>
      </c>
      <c r="C96">
        <v>-55.318238586428606</v>
      </c>
      <c r="D96">
        <v>-14.440469091631877</v>
      </c>
      <c r="E96">
        <v>55.388429407720665</v>
      </c>
      <c r="F96">
        <f t="shared" si="2"/>
        <v>1.5855222011901109</v>
      </c>
      <c r="G96">
        <f t="shared" si="3"/>
        <v>23.726671713842244</v>
      </c>
    </row>
    <row r="97" spans="1:7" x14ac:dyDescent="0.35">
      <c r="A97">
        <v>2790</v>
      </c>
      <c r="B97">
        <v>19.733598263237294</v>
      </c>
      <c r="C97">
        <v>-56.382117581756788</v>
      </c>
      <c r="D97">
        <v>-17.173524150268342</v>
      </c>
      <c r="E97">
        <v>54.867606924855728</v>
      </c>
      <c r="F97">
        <f t="shared" si="2"/>
        <v>0.26139086401697398</v>
      </c>
      <c r="G97">
        <f t="shared" si="3"/>
        <v>23.933012423712722</v>
      </c>
    </row>
    <row r="98" spans="1:7" x14ac:dyDescent="0.35">
      <c r="A98">
        <v>2820</v>
      </c>
      <c r="B98">
        <v>20.820914744085087</v>
      </c>
      <c r="C98">
        <v>-59.434987742263743</v>
      </c>
      <c r="D98">
        <v>-16.795865633074936</v>
      </c>
      <c r="E98">
        <v>55.648840649153144</v>
      </c>
      <c r="F98">
        <f t="shared" si="2"/>
        <v>5.9725504474887003E-2</v>
      </c>
      <c r="G98">
        <f t="shared" si="3"/>
        <v>24.740163968264085</v>
      </c>
    </row>
    <row r="99" spans="1:7" x14ac:dyDescent="0.35">
      <c r="A99">
        <v>2850</v>
      </c>
      <c r="B99">
        <v>20.688449792103626</v>
      </c>
      <c r="C99">
        <v>-59.095009019843658</v>
      </c>
      <c r="D99">
        <v>-17.577685019545488</v>
      </c>
      <c r="E99">
        <v>54.555113435136782</v>
      </c>
      <c r="F99">
        <f t="shared" si="2"/>
        <v>-0.35728270303718368</v>
      </c>
      <c r="G99">
        <f t="shared" si="3"/>
        <v>24.503327758189691</v>
      </c>
    </row>
    <row r="100" spans="1:7" x14ac:dyDescent="0.35">
      <c r="A100">
        <v>2880</v>
      </c>
      <c r="B100">
        <v>19.514663134267945</v>
      </c>
      <c r="C100">
        <v>-60.557842638419913</v>
      </c>
      <c r="D100">
        <v>-15.291857152322267</v>
      </c>
      <c r="E100">
        <v>55.753005145726156</v>
      </c>
      <c r="F100">
        <f t="shared" si="2"/>
        <v>-0.14550787768701845</v>
      </c>
      <c r="G100">
        <f t="shared" si="3"/>
        <v>24.81637256940148</v>
      </c>
    </row>
    <row r="101" spans="1:7" x14ac:dyDescent="0.35">
      <c r="A101">
        <v>2910</v>
      </c>
      <c r="B101">
        <v>20.134672701181149</v>
      </c>
      <c r="C101">
        <v>-55.573800823349828</v>
      </c>
      <c r="D101">
        <v>-18.329689259921821</v>
      </c>
      <c r="E101">
        <v>56.427991083519103</v>
      </c>
      <c r="F101">
        <f t="shared" si="2"/>
        <v>0.66479342535714991</v>
      </c>
      <c r="G101">
        <f t="shared" si="3"/>
        <v>24.173298402077275</v>
      </c>
    </row>
    <row r="102" spans="1:7" x14ac:dyDescent="0.35">
      <c r="A102">
        <v>2940</v>
      </c>
      <c r="B102">
        <v>17.071420686610008</v>
      </c>
      <c r="C102">
        <v>-56.143901198020259</v>
      </c>
      <c r="D102">
        <v>-18.778572848340296</v>
      </c>
      <c r="E102">
        <v>55.648840649153144</v>
      </c>
      <c r="F102">
        <f t="shared" si="2"/>
        <v>-0.55055317764935019</v>
      </c>
      <c r="G102">
        <f t="shared" si="3"/>
        <v>23.964882075309454</v>
      </c>
    </row>
    <row r="103" spans="1:7" x14ac:dyDescent="0.35">
      <c r="A103">
        <v>2970</v>
      </c>
      <c r="B103">
        <v>23.063619972771097</v>
      </c>
      <c r="C103">
        <v>-56.43878070216013</v>
      </c>
      <c r="D103">
        <v>-18.270058967733387</v>
      </c>
      <c r="E103">
        <v>55.128018166288193</v>
      </c>
      <c r="F103">
        <f t="shared" si="2"/>
        <v>0.87069961729144119</v>
      </c>
      <c r="G103">
        <f t="shared" si="3"/>
        <v>24.302138972608596</v>
      </c>
    </row>
    <row r="104" spans="1:7" x14ac:dyDescent="0.35">
      <c r="A104">
        <v>3000</v>
      </c>
      <c r="B104">
        <v>16.778893917650951</v>
      </c>
      <c r="C104">
        <v>-53.931726721865026</v>
      </c>
      <c r="D104">
        <v>-18.800106009408339</v>
      </c>
      <c r="E104">
        <v>55.857169642299134</v>
      </c>
      <c r="F104">
        <f t="shared" si="2"/>
        <v>-2.3942292830819056E-2</v>
      </c>
      <c r="G104">
        <f t="shared" si="3"/>
        <v>23.564852927226433</v>
      </c>
    </row>
    <row r="105" spans="1:7" x14ac:dyDescent="0.35">
      <c r="A105">
        <v>3030</v>
      </c>
      <c r="B105">
        <v>16.828568274643999</v>
      </c>
      <c r="C105">
        <v>-52.371756325454463</v>
      </c>
      <c r="D105">
        <v>-18.788511230371689</v>
      </c>
      <c r="E105">
        <v>54.034290952271832</v>
      </c>
      <c r="F105">
        <f t="shared" si="2"/>
        <v>-7.4352082227580496E-2</v>
      </c>
      <c r="G105">
        <f t="shared" si="3"/>
        <v>22.910500159728755</v>
      </c>
    </row>
    <row r="106" spans="1:7" x14ac:dyDescent="0.35">
      <c r="A106">
        <v>3060</v>
      </c>
      <c r="B106">
        <v>10.957795194465914</v>
      </c>
      <c r="C106">
        <v>-51.906887460104535</v>
      </c>
      <c r="D106">
        <v>-19.92314317895713</v>
      </c>
      <c r="E106">
        <v>53.878044207412358</v>
      </c>
      <c r="F106">
        <f t="shared" si="2"/>
        <v>-1.7485478092958466</v>
      </c>
      <c r="G106">
        <f t="shared" si="3"/>
        <v>22.549840807456107</v>
      </c>
    </row>
    <row r="107" spans="1:7" x14ac:dyDescent="0.35">
      <c r="A107">
        <v>3090</v>
      </c>
      <c r="B107">
        <v>9.1897560437134285</v>
      </c>
      <c r="C107">
        <v>-53.011240112863689</v>
      </c>
      <c r="D107">
        <v>-20.931888955144771</v>
      </c>
      <c r="E107">
        <v>53.409303972833925</v>
      </c>
      <c r="F107">
        <f t="shared" si="2"/>
        <v>-2.8360172628652762</v>
      </c>
      <c r="G107">
        <f t="shared" si="3"/>
        <v>22.644294617847748</v>
      </c>
    </row>
    <row r="108" spans="1:7" x14ac:dyDescent="0.35">
      <c r="A108">
        <v>3120</v>
      </c>
      <c r="B108">
        <v>12.635684586231008</v>
      </c>
      <c r="C108">
        <v>-49.786067810722045</v>
      </c>
      <c r="D108">
        <v>-21.014708805406475</v>
      </c>
      <c r="E108">
        <v>52.107247765671573</v>
      </c>
      <c r="F108">
        <f t="shared" si="2"/>
        <v>-1.5144610660564837</v>
      </c>
      <c r="G108">
        <f t="shared" si="3"/>
        <v>21.958145716383626</v>
      </c>
    </row>
    <row r="109" spans="1:7" x14ac:dyDescent="0.35">
      <c r="A109">
        <v>3150</v>
      </c>
      <c r="B109">
        <v>8.5936637597968861</v>
      </c>
      <c r="C109">
        <v>-50.087885656135811</v>
      </c>
      <c r="D109">
        <v>-19.939707149009468</v>
      </c>
      <c r="E109">
        <v>50.807274848440656</v>
      </c>
      <c r="F109">
        <f t="shared" si="2"/>
        <v>-2.6566635492269342</v>
      </c>
      <c r="G109">
        <f t="shared" si="3"/>
        <v>21.473602011494386</v>
      </c>
    </row>
    <row r="110" spans="1:7" x14ac:dyDescent="0.35">
      <c r="A110">
        <v>3180</v>
      </c>
      <c r="B110">
        <v>10.034220112595211</v>
      </c>
      <c r="C110">
        <v>-46.988759887136318</v>
      </c>
      <c r="D110">
        <v>-21.244947989134037</v>
      </c>
      <c r="E110">
        <v>47.892752234328448</v>
      </c>
      <c r="F110">
        <f t="shared" si="2"/>
        <v>-2.5766838823366722</v>
      </c>
      <c r="G110">
        <f t="shared" si="3"/>
        <v>20.46772960320866</v>
      </c>
    </row>
    <row r="111" spans="1:7" x14ac:dyDescent="0.35">
      <c r="A111">
        <v>3210</v>
      </c>
      <c r="B111">
        <v>5.6334400412113146</v>
      </c>
      <c r="C111">
        <v>-48.100050881169345</v>
      </c>
      <c r="D111">
        <v>-22.035049360630751</v>
      </c>
      <c r="E111">
        <v>45.18447532343076</v>
      </c>
      <c r="F111">
        <f t="shared" si="2"/>
        <v>-4.8292962192895068</v>
      </c>
      <c r="G111">
        <f t="shared" si="3"/>
        <v>19.956708028784007</v>
      </c>
    </row>
    <row r="112" spans="1:7" x14ac:dyDescent="0.35">
      <c r="A112">
        <v>3240</v>
      </c>
      <c r="B112">
        <v>3.8598815174596144</v>
      </c>
      <c r="C112">
        <v>-47.383088949535136</v>
      </c>
      <c r="D112">
        <v>-25.15073212747631</v>
      </c>
      <c r="E112">
        <v>43.207433178475455</v>
      </c>
      <c r="F112">
        <f t="shared" si="2"/>
        <v>-6.3666265952690928</v>
      </c>
      <c r="G112">
        <f t="shared" si="3"/>
        <v>19.573284674385743</v>
      </c>
    </row>
    <row r="113" spans="1:7" x14ac:dyDescent="0.35">
      <c r="A113">
        <v>3270</v>
      </c>
      <c r="B113">
        <v>3.4091327225227244</v>
      </c>
      <c r="C113">
        <v>-47.607428650723897</v>
      </c>
      <c r="D113">
        <v>-21.781620618829919</v>
      </c>
      <c r="E113">
        <v>40.082498281285808</v>
      </c>
      <c r="F113">
        <f t="shared" si="2"/>
        <v>-6.4743545664363182</v>
      </c>
      <c r="G113">
        <f t="shared" si="3"/>
        <v>18.689270642309094</v>
      </c>
    </row>
    <row r="114" spans="1:7" x14ac:dyDescent="0.35">
      <c r="A114">
        <v>3300</v>
      </c>
      <c r="B114">
        <v>6.4061522611031378</v>
      </c>
      <c r="C114">
        <v>-47.236227392571351</v>
      </c>
      <c r="D114">
        <v>-25.359438150135826</v>
      </c>
      <c r="E114">
        <v>38.678360867481921</v>
      </c>
      <c r="F114">
        <f t="shared" si="2"/>
        <v>-6.8777881035305288</v>
      </c>
      <c r="G114">
        <f t="shared" si="3"/>
        <v>18.757666856898368</v>
      </c>
    </row>
    <row r="115" spans="1:7" x14ac:dyDescent="0.35">
      <c r="A115">
        <v>3330</v>
      </c>
      <c r="B115">
        <v>12.530816499245686</v>
      </c>
      <c r="C115">
        <v>-47.02807715435496</v>
      </c>
      <c r="D115">
        <v>-25.944146292983493</v>
      </c>
      <c r="E115">
        <v>34.774275535926336</v>
      </c>
      <c r="F115">
        <f t="shared" si="2"/>
        <v>-6.4167828530416067</v>
      </c>
      <c r="G115">
        <f t="shared" si="3"/>
        <v>18.453341974110518</v>
      </c>
    </row>
    <row r="116" spans="1:7" x14ac:dyDescent="0.35">
      <c r="A116">
        <v>3360</v>
      </c>
      <c r="B116">
        <v>7.4272362659601852</v>
      </c>
      <c r="C116">
        <v>-46.698505943845689</v>
      </c>
      <c r="D116">
        <v>-22.142715165970984</v>
      </c>
      <c r="E116">
        <v>29.932709735213859</v>
      </c>
      <c r="F116">
        <f t="shared" si="2"/>
        <v>-7.8703187771606578</v>
      </c>
      <c r="G116">
        <f t="shared" si="3"/>
        <v>16.769052776705372</v>
      </c>
    </row>
    <row r="117" spans="1:7" x14ac:dyDescent="0.35">
      <c r="A117">
        <v>3390</v>
      </c>
      <c r="B117">
        <v>7.3591639989697173</v>
      </c>
      <c r="C117">
        <v>-45.25070539802951</v>
      </c>
      <c r="D117">
        <v>-23.845491287351752</v>
      </c>
      <c r="E117">
        <v>26.184871148517747</v>
      </c>
      <c r="F117">
        <f t="shared" si="2"/>
        <v>-8.8880403844734488</v>
      </c>
      <c r="G117">
        <f t="shared" si="3"/>
        <v>15.916578144811023</v>
      </c>
    </row>
    <row r="118" spans="1:7" x14ac:dyDescent="0.35">
      <c r="A118">
        <v>3420</v>
      </c>
      <c r="B118">
        <v>6.6674025830665684</v>
      </c>
      <c r="C118">
        <v>-48.615800915861044</v>
      </c>
      <c r="D118">
        <v>-20.014245014245009</v>
      </c>
      <c r="E118">
        <v>22.384950313535146</v>
      </c>
      <c r="F118">
        <f t="shared" si="2"/>
        <v>-9.8944232583760865</v>
      </c>
      <c r="G118">
        <f t="shared" si="3"/>
        <v>15.593823332389794</v>
      </c>
    </row>
    <row r="119" spans="1:7" x14ac:dyDescent="0.35">
      <c r="A119">
        <v>3450</v>
      </c>
      <c r="B119">
        <v>4.9582367443058475</v>
      </c>
      <c r="C119">
        <v>-45.741014848050327</v>
      </c>
      <c r="D119">
        <v>-23.083548664944015</v>
      </c>
      <c r="E119">
        <v>19.364179912918488</v>
      </c>
      <c r="F119">
        <f t="shared" si="2"/>
        <v>-11.125536713942502</v>
      </c>
      <c r="G119">
        <f t="shared" si="3"/>
        <v>14.51876936048567</v>
      </c>
    </row>
    <row r="120" spans="1:7" x14ac:dyDescent="0.35">
      <c r="A120">
        <v>3480</v>
      </c>
      <c r="B120">
        <v>5.9002097361739718</v>
      </c>
      <c r="C120">
        <v>-48.777695545584898</v>
      </c>
      <c r="D120">
        <v>-19.464321208507251</v>
      </c>
      <c r="E120">
        <v>17.28297327139018</v>
      </c>
      <c r="F120">
        <f t="shared" si="2"/>
        <v>-11.264708436631999</v>
      </c>
      <c r="G120">
        <f t="shared" si="3"/>
        <v>14.674417643830692</v>
      </c>
    </row>
    <row r="121" spans="1:7" x14ac:dyDescent="0.35">
      <c r="A121">
        <v>3510</v>
      </c>
      <c r="B121">
        <v>6.3325606211134424</v>
      </c>
      <c r="C121">
        <v>-47.317174707433274</v>
      </c>
      <c r="D121">
        <v>-21.437090041741204</v>
      </c>
      <c r="E121">
        <v>17.595466761109154</v>
      </c>
      <c r="F121">
        <f t="shared" si="2"/>
        <v>-11.206559341737972</v>
      </c>
      <c r="G121">
        <f t="shared" si="3"/>
        <v>14.565420628991115</v>
      </c>
    </row>
    <row r="122" spans="1:7" x14ac:dyDescent="0.35">
      <c r="A122">
        <v>3540</v>
      </c>
      <c r="B122">
        <v>4.9471979983073924</v>
      </c>
      <c r="C122">
        <v>-47.178407881955692</v>
      </c>
      <c r="D122">
        <v>-21.036241966474527</v>
      </c>
      <c r="E122">
        <v>14.055957167559011</v>
      </c>
      <c r="F122">
        <f t="shared" si="2"/>
        <v>-12.302873670640952</v>
      </c>
      <c r="G122">
        <f t="shared" si="3"/>
        <v>13.798935780390069</v>
      </c>
    </row>
    <row r="123" spans="1:7" x14ac:dyDescent="0.35">
      <c r="A123">
        <v>3570</v>
      </c>
      <c r="B123">
        <v>3.2693086065422992</v>
      </c>
      <c r="C123">
        <v>-46.404782829918126</v>
      </c>
      <c r="D123">
        <v>-20.466441396673957</v>
      </c>
      <c r="E123">
        <v>14.991354346784453</v>
      </c>
      <c r="F123">
        <f t="shared" si="2"/>
        <v>-12.152640318316333</v>
      </c>
      <c r="G123">
        <f t="shared" si="3"/>
        <v>13.592159228839581</v>
      </c>
    </row>
    <row r="124" spans="1:7" x14ac:dyDescent="0.35">
      <c r="A124">
        <v>3600</v>
      </c>
      <c r="B124">
        <v>1.6282150347720463</v>
      </c>
      <c r="C124">
        <v>-46.442943706924467</v>
      </c>
      <c r="D124">
        <v>-22.023454581594116</v>
      </c>
      <c r="E124">
        <v>10.514364284077423</v>
      </c>
      <c r="F124">
        <f t="shared" si="2"/>
        <v>-14.080954742417278</v>
      </c>
      <c r="G124">
        <f t="shared" si="3"/>
        <v>12.787003058241794</v>
      </c>
    </row>
    <row r="125" spans="1:7" x14ac:dyDescent="0.35">
      <c r="A125">
        <v>3630</v>
      </c>
      <c r="B125">
        <v>1.5123082017882821</v>
      </c>
      <c r="C125">
        <v>-44.929228919006434</v>
      </c>
      <c r="D125">
        <v>-23.507586298283972</v>
      </c>
      <c r="E125">
        <v>9.1102268702735465</v>
      </c>
      <c r="F125">
        <f t="shared" si="2"/>
        <v>-14.453570036307145</v>
      </c>
      <c r="G125">
        <f t="shared" si="3"/>
        <v>12.318356178805743</v>
      </c>
    </row>
    <row r="126" spans="1:7" x14ac:dyDescent="0.35">
      <c r="A126">
        <v>3660</v>
      </c>
      <c r="B126">
        <v>-1.7441218677558237</v>
      </c>
      <c r="C126">
        <v>-43.294093158795505</v>
      </c>
      <c r="D126">
        <v>-24.469952958325056</v>
      </c>
      <c r="E126">
        <v>8.0685819045436666</v>
      </c>
      <c r="F126">
        <f t="shared" si="2"/>
        <v>-15.359896520083179</v>
      </c>
      <c r="G126">
        <f t="shared" si="3"/>
        <v>11.538325235327573</v>
      </c>
    </row>
    <row r="127" spans="1:7" x14ac:dyDescent="0.35">
      <c r="A127">
        <v>3690</v>
      </c>
      <c r="B127">
        <v>2.8682341685984425</v>
      </c>
      <c r="C127">
        <v>-44.729173412276239</v>
      </c>
      <c r="D127">
        <v>-19.737626714370897</v>
      </c>
      <c r="E127">
        <v>4.9978125455719695</v>
      </c>
      <c r="F127">
        <f t="shared" si="2"/>
        <v>-14.150188353119182</v>
      </c>
      <c r="G127">
        <f t="shared" si="3"/>
        <v>11.628149889502774</v>
      </c>
    </row>
    <row r="128" spans="1:7" x14ac:dyDescent="0.35">
      <c r="A128">
        <v>3720</v>
      </c>
      <c r="B128">
        <v>1.4221584428009038</v>
      </c>
      <c r="C128">
        <v>-43.158795503954849</v>
      </c>
      <c r="D128">
        <v>-21.629232094348371</v>
      </c>
      <c r="E128">
        <v>4.2165788212745587</v>
      </c>
      <c r="F128">
        <f t="shared" si="2"/>
        <v>-14.787322583556938</v>
      </c>
      <c r="G128">
        <f t="shared" si="3"/>
        <v>11.089213021277111</v>
      </c>
    </row>
    <row r="129" spans="1:7" x14ac:dyDescent="0.35">
      <c r="A129">
        <v>3750</v>
      </c>
      <c r="B129">
        <v>4.2057622254111955</v>
      </c>
      <c r="C129">
        <v>-45.120033304038117</v>
      </c>
      <c r="D129">
        <v>-17.665474060822898</v>
      </c>
      <c r="E129">
        <v>0.20832899314597911</v>
      </c>
      <c r="F129">
        <f t="shared" si="2"/>
        <v>-14.592854036575963</v>
      </c>
      <c r="G129">
        <f t="shared" si="3"/>
        <v>11.231698670451824</v>
      </c>
    </row>
    <row r="130" spans="1:7" x14ac:dyDescent="0.35">
      <c r="A130">
        <v>3780</v>
      </c>
      <c r="B130">
        <v>2.7596864996136441</v>
      </c>
      <c r="C130">
        <v>-44.305934594569592</v>
      </c>
      <c r="D130">
        <v>-19.42622407738687</v>
      </c>
      <c r="E130">
        <v>-2.862440365825702</v>
      </c>
      <c r="F130">
        <f t="shared" si="2"/>
        <v>-15.958728134542131</v>
      </c>
      <c r="G130">
        <f t="shared" si="3"/>
        <v>10.557301746257091</v>
      </c>
    </row>
    <row r="131" spans="1:7" x14ac:dyDescent="0.35">
      <c r="A131">
        <v>3810</v>
      </c>
      <c r="B131">
        <v>-0.74143577289619667</v>
      </c>
      <c r="C131">
        <v>-43.230491697118282</v>
      </c>
      <c r="D131">
        <v>-18.515205724508046</v>
      </c>
      <c r="E131">
        <v>-4.9457302972854631</v>
      </c>
      <c r="F131">
        <f t="shared" si="2"/>
        <v>-16.858215872951998</v>
      </c>
      <c r="G131">
        <f t="shared" si="3"/>
        <v>9.5738378794246835</v>
      </c>
    </row>
    <row r="132" spans="1:7" x14ac:dyDescent="0.35">
      <c r="A132">
        <v>3840</v>
      </c>
      <c r="B132">
        <v>-2.5168340876476472</v>
      </c>
      <c r="C132">
        <v>-44.27586844904944</v>
      </c>
      <c r="D132">
        <v>-19.699529583250513</v>
      </c>
      <c r="E132">
        <v>-6.5581967042353213</v>
      </c>
      <c r="F132">
        <f t="shared" si="2"/>
        <v>-18.262607206045729</v>
      </c>
      <c r="G132">
        <f t="shared" si="3"/>
        <v>9.4148690144270741</v>
      </c>
    </row>
    <row r="133" spans="1:7" x14ac:dyDescent="0.35">
      <c r="A133">
        <v>3870</v>
      </c>
      <c r="B133">
        <v>-4.6068366633550388</v>
      </c>
      <c r="C133">
        <v>-44.383412738794583</v>
      </c>
      <c r="D133">
        <v>-20.411780295501224</v>
      </c>
      <c r="E133">
        <v>-9.31855586341951</v>
      </c>
      <c r="F133">
        <f t="shared" ref="F133:F174" si="4">AVERAGE(B133:E133)</f>
        <v>-19.680146390267588</v>
      </c>
      <c r="G133">
        <f t="shared" ref="G133:G174" si="5">_xlfn.STDEV.S(B133:E133)/SQRT(COUNT(B133:E133))</f>
        <v>8.8757810962709947</v>
      </c>
    </row>
    <row r="134" spans="1:7" x14ac:dyDescent="0.35">
      <c r="A134">
        <v>3900</v>
      </c>
      <c r="B134">
        <v>-3.2950656805386851</v>
      </c>
      <c r="C134">
        <v>-43.843378509644296</v>
      </c>
      <c r="D134">
        <v>-21.208507255018887</v>
      </c>
      <c r="E134">
        <v>-9.1623091185600227</v>
      </c>
      <c r="F134">
        <f t="shared" si="4"/>
        <v>-19.377315140940471</v>
      </c>
      <c r="G134">
        <f t="shared" si="5"/>
        <v>8.9671930626030587</v>
      </c>
    </row>
    <row r="135" spans="1:7" x14ac:dyDescent="0.35">
      <c r="A135">
        <v>3930</v>
      </c>
      <c r="B135">
        <v>-3.8414836074621941</v>
      </c>
      <c r="C135">
        <v>-45.085341597668716</v>
      </c>
      <c r="D135">
        <v>-17.128801431127012</v>
      </c>
      <c r="E135">
        <v>-9.4227203599924927</v>
      </c>
      <c r="F135">
        <f t="shared" si="4"/>
        <v>-18.869586749062606</v>
      </c>
      <c r="G135">
        <f t="shared" si="5"/>
        <v>9.1532476222598955</v>
      </c>
    </row>
    <row r="136" spans="1:7" x14ac:dyDescent="0.35">
      <c r="A136">
        <v>3960</v>
      </c>
      <c r="B136">
        <v>-3.4036133495234968</v>
      </c>
      <c r="C136">
        <v>-46.58055414218974</v>
      </c>
      <c r="D136">
        <v>-17.355727820844102</v>
      </c>
      <c r="E136">
        <v>-10.360200829149392</v>
      </c>
      <c r="F136">
        <f t="shared" si="4"/>
        <v>-19.425024035426681</v>
      </c>
      <c r="G136">
        <f t="shared" si="5"/>
        <v>9.4892984563772202</v>
      </c>
    </row>
    <row r="137" spans="1:7" x14ac:dyDescent="0.35">
      <c r="A137">
        <v>3990</v>
      </c>
      <c r="B137">
        <v>-4.8018545093277396</v>
      </c>
      <c r="C137">
        <v>-46.943660668856097</v>
      </c>
      <c r="D137">
        <v>-19.171138938580796</v>
      </c>
      <c r="E137">
        <v>-8.4852398908356097</v>
      </c>
      <c r="F137">
        <f t="shared" si="4"/>
        <v>-19.850473501900062</v>
      </c>
      <c r="G137">
        <f t="shared" si="5"/>
        <v>9.5312283002170837</v>
      </c>
    </row>
    <row r="138" spans="1:7" x14ac:dyDescent="0.35">
      <c r="A138">
        <v>4020</v>
      </c>
      <c r="B138">
        <v>-5.3666703462486689</v>
      </c>
      <c r="C138">
        <v>-47.982099079513397</v>
      </c>
      <c r="D138">
        <v>-16.509308951169412</v>
      </c>
      <c r="E138">
        <v>-10.670611028936898</v>
      </c>
      <c r="F138">
        <f t="shared" si="4"/>
        <v>-20.132172351467094</v>
      </c>
      <c r="G138">
        <f t="shared" si="5"/>
        <v>9.5580888522971001</v>
      </c>
    </row>
    <row r="139" spans="1:7" x14ac:dyDescent="0.35">
      <c r="A139">
        <v>4050</v>
      </c>
      <c r="B139">
        <v>-6.0952275821466726</v>
      </c>
      <c r="C139">
        <v>-43.531153152319717</v>
      </c>
      <c r="D139">
        <v>-18.084542503147151</v>
      </c>
      <c r="E139">
        <v>-11.191433511801838</v>
      </c>
      <c r="F139">
        <f t="shared" si="4"/>
        <v>-19.725589187353844</v>
      </c>
      <c r="G139">
        <f t="shared" si="5"/>
        <v>8.3067065299325566</v>
      </c>
    </row>
    <row r="140" spans="1:7" x14ac:dyDescent="0.35">
      <c r="A140">
        <v>4080</v>
      </c>
      <c r="B140">
        <v>-8.8309967987636551</v>
      </c>
      <c r="C140">
        <v>-45.308524908645168</v>
      </c>
      <c r="D140">
        <v>-16.29232094348373</v>
      </c>
      <c r="E140">
        <v>-13.899710422699521</v>
      </c>
      <c r="F140">
        <f t="shared" si="4"/>
        <v>-21.082888268398015</v>
      </c>
      <c r="G140">
        <f t="shared" si="5"/>
        <v>8.2236341037405509</v>
      </c>
    </row>
    <row r="141" spans="1:7" x14ac:dyDescent="0.35">
      <c r="A141">
        <v>4110</v>
      </c>
      <c r="B141">
        <v>-9.8152849836258618</v>
      </c>
      <c r="C141">
        <v>-44.891068042000093</v>
      </c>
      <c r="D141">
        <v>-18.614589544822103</v>
      </c>
      <c r="E141">
        <v>-16.657986291952241</v>
      </c>
      <c r="F141">
        <f t="shared" si="4"/>
        <v>-22.494732215600077</v>
      </c>
      <c r="G141">
        <f t="shared" si="5"/>
        <v>7.7000397763048296</v>
      </c>
    </row>
    <row r="142" spans="1:7" x14ac:dyDescent="0.35">
      <c r="A142">
        <v>4140</v>
      </c>
      <c r="B142">
        <v>-12.799425985208082</v>
      </c>
      <c r="C142">
        <v>-45.611499144271242</v>
      </c>
      <c r="D142">
        <v>-16.434771085933871</v>
      </c>
      <c r="E142">
        <v>-14.264286160704973</v>
      </c>
      <c r="F142">
        <f t="shared" si="4"/>
        <v>-22.277495594029542</v>
      </c>
      <c r="G142">
        <f t="shared" si="5"/>
        <v>7.8137617929958498</v>
      </c>
    </row>
    <row r="143" spans="1:7" x14ac:dyDescent="0.35">
      <c r="A143">
        <v>4170</v>
      </c>
      <c r="B143">
        <v>-10.501527026529784</v>
      </c>
      <c r="C143">
        <v>-43.381978814931308</v>
      </c>
      <c r="D143">
        <v>-19.621678924004499</v>
      </c>
      <c r="E143">
        <v>-16.397575050519773</v>
      </c>
      <c r="F143">
        <f t="shared" si="4"/>
        <v>-22.475689953996344</v>
      </c>
      <c r="G143">
        <f t="shared" si="5"/>
        <v>7.2200089536506473</v>
      </c>
    </row>
    <row r="144" spans="1:7" x14ac:dyDescent="0.35">
      <c r="A144">
        <v>4200</v>
      </c>
      <c r="B144">
        <v>-12.477462560253148</v>
      </c>
      <c r="C144">
        <v>-45.372126370322398</v>
      </c>
      <c r="D144">
        <v>-18.472139402371962</v>
      </c>
      <c r="E144">
        <v>-16.189246057373808</v>
      </c>
      <c r="F144">
        <f t="shared" si="4"/>
        <v>-23.127743597580331</v>
      </c>
      <c r="G144">
        <f t="shared" si="5"/>
        <v>7.5169721832896714</v>
      </c>
    </row>
    <row r="145" spans="1:7" x14ac:dyDescent="0.35">
      <c r="A145">
        <v>4230</v>
      </c>
      <c r="B145">
        <v>-12.659601869227657</v>
      </c>
      <c r="C145">
        <v>-45.743327628474958</v>
      </c>
      <c r="D145">
        <v>-16.626913138541042</v>
      </c>
      <c r="E145">
        <v>-17.0746442782442</v>
      </c>
      <c r="F145">
        <f t="shared" si="4"/>
        <v>-23.026121728621966</v>
      </c>
      <c r="G145">
        <f t="shared" si="5"/>
        <v>7.6371140508770932</v>
      </c>
    </row>
    <row r="146" spans="1:7" x14ac:dyDescent="0.35">
      <c r="A146">
        <v>4260</v>
      </c>
      <c r="B146">
        <v>-13.419435552121273</v>
      </c>
      <c r="C146">
        <v>-45.479670660067534</v>
      </c>
      <c r="D146">
        <v>-18.775260054329824</v>
      </c>
      <c r="E146">
        <v>-15.460094581362888</v>
      </c>
      <c r="F146">
        <f t="shared" si="4"/>
        <v>-23.283615211970378</v>
      </c>
      <c r="G146">
        <f t="shared" si="5"/>
        <v>7.480528385424777</v>
      </c>
    </row>
    <row r="147" spans="1:7" x14ac:dyDescent="0.35">
      <c r="A147">
        <v>4290</v>
      </c>
      <c r="B147">
        <v>-13.83890790006255</v>
      </c>
      <c r="C147">
        <v>-47.595864748600768</v>
      </c>
      <c r="D147">
        <v>-19.545484661763727</v>
      </c>
      <c r="E147">
        <v>-16.2413283056603</v>
      </c>
      <c r="F147">
        <f t="shared" si="4"/>
        <v>-24.305396404021838</v>
      </c>
      <c r="G147">
        <f t="shared" si="5"/>
        <v>7.8511105976715365</v>
      </c>
    </row>
    <row r="148" spans="1:7" x14ac:dyDescent="0.35">
      <c r="A148">
        <v>4320</v>
      </c>
      <c r="B148">
        <v>-12.733193509217353</v>
      </c>
      <c r="C148">
        <v>-46.037050742402521</v>
      </c>
      <c r="D148">
        <v>-20.718213741469562</v>
      </c>
      <c r="E148">
        <v>-14.783025353638459</v>
      </c>
      <c r="F148">
        <f t="shared" si="4"/>
        <v>-23.567870836681976</v>
      </c>
      <c r="G148">
        <f t="shared" si="5"/>
        <v>7.678695278426515</v>
      </c>
    </row>
    <row r="149" spans="1:7" x14ac:dyDescent="0.35">
      <c r="A149">
        <v>4350</v>
      </c>
      <c r="B149">
        <v>-13.467270118114582</v>
      </c>
      <c r="C149">
        <v>-48.722188815393864</v>
      </c>
      <c r="D149">
        <v>-18.414165507188759</v>
      </c>
      <c r="E149">
        <v>-13.79554592612654</v>
      </c>
      <c r="F149">
        <f t="shared" si="4"/>
        <v>-23.599792591705935</v>
      </c>
      <c r="G149">
        <f t="shared" si="5"/>
        <v>8.4499348352369292</v>
      </c>
    </row>
    <row r="150" spans="1:7" x14ac:dyDescent="0.35">
      <c r="A150">
        <v>4380</v>
      </c>
      <c r="B150">
        <v>-14.73304632593738</v>
      </c>
      <c r="C150">
        <v>-47.266293538091496</v>
      </c>
      <c r="D150">
        <v>-17.001258861723983</v>
      </c>
      <c r="E150">
        <v>-13.222641194975093</v>
      </c>
      <c r="F150">
        <f t="shared" si="4"/>
        <v>-23.055809980181991</v>
      </c>
      <c r="G150">
        <f t="shared" si="5"/>
        <v>8.1074282120195669</v>
      </c>
    </row>
    <row r="151" spans="1:7" x14ac:dyDescent="0.35">
      <c r="A151">
        <v>4410</v>
      </c>
      <c r="B151">
        <v>-14.653935312948443</v>
      </c>
      <c r="C151">
        <v>-49.798788103057497</v>
      </c>
      <c r="D151">
        <v>-17.072483932949055</v>
      </c>
      <c r="E151">
        <v>-14.003874919272505</v>
      </c>
      <c r="F151">
        <f t="shared" si="4"/>
        <v>-23.882270567056874</v>
      </c>
      <c r="G151">
        <f t="shared" si="5"/>
        <v>8.6640249852108138</v>
      </c>
    </row>
    <row r="152" spans="1:7" x14ac:dyDescent="0.35">
      <c r="A152">
        <v>4440</v>
      </c>
      <c r="B152">
        <v>-16.160724141737496</v>
      </c>
      <c r="C152">
        <v>-48.256163559831627</v>
      </c>
      <c r="D152">
        <v>-14.254952627045652</v>
      </c>
      <c r="E152">
        <v>-13.378887939834581</v>
      </c>
      <c r="F152">
        <f t="shared" si="4"/>
        <v>-23.01268206711234</v>
      </c>
      <c r="G152">
        <f t="shared" si="5"/>
        <v>8.4345050216187882</v>
      </c>
    </row>
    <row r="153" spans="1:7" x14ac:dyDescent="0.35">
      <c r="A153">
        <v>4470</v>
      </c>
      <c r="B153">
        <v>-17.351068918570846</v>
      </c>
      <c r="C153">
        <v>-47.821360840001844</v>
      </c>
      <c r="D153">
        <v>-14.150599615715894</v>
      </c>
      <c r="E153">
        <v>-12.910147705256131</v>
      </c>
      <c r="F153">
        <f t="shared" si="4"/>
        <v>-23.058294269886179</v>
      </c>
      <c r="G153">
        <f t="shared" si="5"/>
        <v>8.3071946223129505</v>
      </c>
    </row>
    <row r="154" spans="1:7" x14ac:dyDescent="0.35">
      <c r="A154">
        <v>4500</v>
      </c>
      <c r="B154">
        <v>-16.208558707730806</v>
      </c>
      <c r="C154">
        <v>-43.816781534761091</v>
      </c>
      <c r="D154">
        <v>-15.575101040217318</v>
      </c>
      <c r="E154">
        <v>-13.951792670986013</v>
      </c>
      <c r="F154">
        <f t="shared" si="4"/>
        <v>-22.388058488423805</v>
      </c>
      <c r="G154">
        <f t="shared" si="5"/>
        <v>7.1586972689970709</v>
      </c>
    </row>
    <row r="155" spans="1:7" x14ac:dyDescent="0.35">
      <c r="A155">
        <v>4530</v>
      </c>
      <c r="B155">
        <v>-12.854619715200357</v>
      </c>
      <c r="C155">
        <v>-41.751468615569635</v>
      </c>
      <c r="D155">
        <v>-13.743125952428272</v>
      </c>
      <c r="E155">
        <v>-13.378887939834581</v>
      </c>
      <c r="F155">
        <f t="shared" si="4"/>
        <v>-20.432025555758212</v>
      </c>
      <c r="G155">
        <f t="shared" si="5"/>
        <v>7.108819989900141</v>
      </c>
    </row>
    <row r="156" spans="1:7" x14ac:dyDescent="0.35">
      <c r="A156">
        <v>4560</v>
      </c>
      <c r="B156">
        <v>-14.197667145012325</v>
      </c>
      <c r="C156">
        <v>-43.783246218604013</v>
      </c>
      <c r="D156">
        <v>-15.132843039819788</v>
      </c>
      <c r="E156">
        <v>-13.06639445011562</v>
      </c>
      <c r="F156">
        <f t="shared" si="4"/>
        <v>-21.545037713387938</v>
      </c>
      <c r="G156">
        <f t="shared" si="5"/>
        <v>7.4247637667698756</v>
      </c>
    </row>
    <row r="157" spans="1:7" x14ac:dyDescent="0.35">
      <c r="A157">
        <v>4590</v>
      </c>
      <c r="B157">
        <v>-14.197667145012325</v>
      </c>
      <c r="C157">
        <v>-41.292381701281279</v>
      </c>
      <c r="D157">
        <v>-11.478831246273106</v>
      </c>
      <c r="E157">
        <v>-12.701818712110152</v>
      </c>
      <c r="F157">
        <f t="shared" si="4"/>
        <v>-19.917674701169215</v>
      </c>
      <c r="G157">
        <f t="shared" si="5"/>
        <v>7.1465565268305626</v>
      </c>
    </row>
    <row r="158" spans="1:7" x14ac:dyDescent="0.35">
      <c r="A158">
        <v>4620</v>
      </c>
      <c r="B158">
        <v>-11.736026787356952</v>
      </c>
      <c r="C158">
        <v>-41.117766779221981</v>
      </c>
      <c r="D158">
        <v>-11.55668190551911</v>
      </c>
      <c r="E158">
        <v>-13.430970188121073</v>
      </c>
      <c r="F158">
        <f t="shared" si="4"/>
        <v>-19.460361415054777</v>
      </c>
      <c r="G158">
        <f t="shared" si="5"/>
        <v>7.231472077577461</v>
      </c>
    </row>
    <row r="159" spans="1:7" x14ac:dyDescent="0.35">
      <c r="A159">
        <v>4650</v>
      </c>
      <c r="B159">
        <v>-11.049784744453031</v>
      </c>
      <c r="C159">
        <v>-40.805541421897409</v>
      </c>
      <c r="D159">
        <v>-12.278870999801226</v>
      </c>
      <c r="E159">
        <v>-11.191433511801838</v>
      </c>
      <c r="F159">
        <f t="shared" si="4"/>
        <v>-18.831407669488375</v>
      </c>
      <c r="G159">
        <f t="shared" si="5"/>
        <v>7.3298542019032835</v>
      </c>
    </row>
    <row r="160" spans="1:7" x14ac:dyDescent="0.35">
      <c r="A160">
        <v>4680</v>
      </c>
      <c r="B160">
        <v>-11.22456488942856</v>
      </c>
      <c r="C160">
        <v>-40.56501225773625</v>
      </c>
      <c r="D160">
        <v>-8.6894586894586929</v>
      </c>
      <c r="E160">
        <v>-10.826857773796371</v>
      </c>
      <c r="F160">
        <f t="shared" si="4"/>
        <v>-17.826473402604968</v>
      </c>
      <c r="G160">
        <f t="shared" si="5"/>
        <v>7.599923256750575</v>
      </c>
    </row>
    <row r="161" spans="1:7" x14ac:dyDescent="0.35">
      <c r="A161">
        <v>4710</v>
      </c>
      <c r="B161">
        <v>-8.8493947087610891</v>
      </c>
      <c r="C161">
        <v>-40.077015588140057</v>
      </c>
      <c r="D161">
        <v>-11.465580070231228</v>
      </c>
      <c r="E161">
        <v>-11.556009249807291</v>
      </c>
      <c r="F161">
        <f t="shared" si="4"/>
        <v>-17.986999904234917</v>
      </c>
      <c r="G161">
        <f t="shared" si="5"/>
        <v>7.3900337114262502</v>
      </c>
    </row>
    <row r="162" spans="1:7" x14ac:dyDescent="0.35">
      <c r="A162">
        <v>4740</v>
      </c>
      <c r="B162">
        <v>-12.379953637266805</v>
      </c>
      <c r="C162">
        <v>-41.886766270410291</v>
      </c>
      <c r="D162">
        <v>-3.7202676737560494</v>
      </c>
      <c r="E162">
        <v>-10.5664465323639</v>
      </c>
      <c r="F162">
        <f t="shared" si="4"/>
        <v>-17.138358528449263</v>
      </c>
      <c r="G162">
        <f t="shared" si="5"/>
        <v>8.4575473805938444</v>
      </c>
    </row>
    <row r="163" spans="1:7" x14ac:dyDescent="0.35">
      <c r="A163">
        <v>4770</v>
      </c>
      <c r="B163">
        <v>-11.268719873422379</v>
      </c>
      <c r="C163">
        <v>-39.680373745316622</v>
      </c>
      <c r="D163">
        <v>-6.2032067846021288</v>
      </c>
      <c r="E163">
        <v>-11.347680256661311</v>
      </c>
      <c r="F163">
        <f t="shared" si="4"/>
        <v>-17.124995165000609</v>
      </c>
      <c r="G163">
        <f t="shared" si="5"/>
        <v>7.6141528975567114</v>
      </c>
    </row>
    <row r="164" spans="1:7" x14ac:dyDescent="0.35">
      <c r="A164">
        <v>4800</v>
      </c>
      <c r="B164">
        <v>-16.591235235677228</v>
      </c>
      <c r="C164">
        <v>-41.783847541514405</v>
      </c>
      <c r="D164">
        <v>-8.0865301795534315</v>
      </c>
      <c r="E164">
        <v>-10.670611028936898</v>
      </c>
      <c r="F164">
        <f t="shared" si="4"/>
        <v>-19.283055996420494</v>
      </c>
      <c r="G164">
        <f t="shared" si="5"/>
        <v>7.7085878400296828</v>
      </c>
    </row>
    <row r="165" spans="1:7" x14ac:dyDescent="0.35">
      <c r="A165">
        <v>4830</v>
      </c>
      <c r="B165">
        <v>-17.126614416602269</v>
      </c>
      <c r="C165">
        <v>-41.414959063786483</v>
      </c>
      <c r="D165">
        <v>-8.5751672960975291</v>
      </c>
      <c r="E165">
        <v>-10.931022270369366</v>
      </c>
      <c r="F165">
        <f t="shared" si="4"/>
        <v>-19.511940761713912</v>
      </c>
      <c r="G165">
        <f t="shared" si="5"/>
        <v>7.5204009672962187</v>
      </c>
    </row>
    <row r="166" spans="1:7" x14ac:dyDescent="0.35">
      <c r="A166">
        <v>4860</v>
      </c>
      <c r="B166">
        <v>-11.577804761379106</v>
      </c>
      <c r="C166">
        <v>-41.19640131365928</v>
      </c>
      <c r="D166">
        <v>-8.52381898893527</v>
      </c>
      <c r="E166">
        <v>-8.4331576425491015</v>
      </c>
      <c r="F166">
        <f t="shared" si="4"/>
        <v>-17.43279567663069</v>
      </c>
      <c r="G166">
        <f t="shared" si="5"/>
        <v>7.9548372173596569</v>
      </c>
    </row>
    <row r="167" spans="1:7" x14ac:dyDescent="0.35">
      <c r="A167">
        <v>4890</v>
      </c>
      <c r="B167">
        <v>-16.123928321742643</v>
      </c>
      <c r="C167">
        <v>-40.67024376705676</v>
      </c>
      <c r="D167">
        <v>-7.2666136619624995</v>
      </c>
      <c r="E167">
        <v>-8.9018978771275528</v>
      </c>
      <c r="F167">
        <f t="shared" si="4"/>
        <v>-18.240670906972362</v>
      </c>
      <c r="G167">
        <f t="shared" si="5"/>
        <v>7.7201519413894415</v>
      </c>
    </row>
    <row r="168" spans="1:7" x14ac:dyDescent="0.35">
      <c r="A168">
        <v>4920</v>
      </c>
      <c r="B168">
        <v>-10.308348971556834</v>
      </c>
      <c r="C168">
        <v>-39.94749988436098</v>
      </c>
      <c r="D168">
        <v>-8.4393427416683213</v>
      </c>
      <c r="E168">
        <v>-10.722693277223389</v>
      </c>
      <c r="F168">
        <f t="shared" si="4"/>
        <v>-17.354471218702379</v>
      </c>
      <c r="G168">
        <f t="shared" si="5"/>
        <v>7.547365861875817</v>
      </c>
    </row>
    <row r="169" spans="1:7" x14ac:dyDescent="0.35">
      <c r="A169">
        <v>4950</v>
      </c>
      <c r="B169">
        <v>-9.3295801596938546</v>
      </c>
      <c r="C169">
        <v>-40.397335676950831</v>
      </c>
      <c r="D169">
        <v>-8.1660372358046764</v>
      </c>
      <c r="E169">
        <v>-10.462282035790919</v>
      </c>
      <c r="F169">
        <f t="shared" si="4"/>
        <v>-17.08880877706007</v>
      </c>
      <c r="G169">
        <f t="shared" si="5"/>
        <v>7.7836354167449642</v>
      </c>
    </row>
    <row r="170" spans="1:7" x14ac:dyDescent="0.35">
      <c r="A170">
        <v>4980</v>
      </c>
      <c r="B170">
        <v>-11.564926224380914</v>
      </c>
      <c r="C170">
        <v>-36.923539479161846</v>
      </c>
      <c r="D170">
        <v>-9.5872258662956291</v>
      </c>
      <c r="E170">
        <v>-9.31855586341951</v>
      </c>
      <c r="F170">
        <f t="shared" si="4"/>
        <v>-16.848561858314472</v>
      </c>
      <c r="G170">
        <f t="shared" si="5"/>
        <v>6.710374571399611</v>
      </c>
    </row>
    <row r="171" spans="1:7" x14ac:dyDescent="0.35">
      <c r="A171">
        <v>5010</v>
      </c>
      <c r="B171">
        <v>-10.429775177539826</v>
      </c>
      <c r="C171">
        <v>-39.691937647439751</v>
      </c>
      <c r="D171">
        <v>-10.28125621148877</v>
      </c>
      <c r="E171">
        <v>-7.6519239182516925</v>
      </c>
      <c r="F171">
        <f t="shared" si="4"/>
        <v>-17.013723238680011</v>
      </c>
      <c r="G171">
        <f t="shared" si="5"/>
        <v>7.5862769724332857</v>
      </c>
    </row>
    <row r="172" spans="1:7" x14ac:dyDescent="0.35">
      <c r="A172">
        <v>5040</v>
      </c>
      <c r="B172">
        <v>-8.0840416528682315</v>
      </c>
      <c r="C172">
        <v>-37.870623063046402</v>
      </c>
      <c r="D172">
        <v>-12.764195322334862</v>
      </c>
      <c r="E172">
        <v>-7.704006166538198</v>
      </c>
      <c r="F172">
        <f t="shared" si="4"/>
        <v>-16.605716551196924</v>
      </c>
      <c r="G172">
        <f t="shared" si="5"/>
        <v>7.1810684276705574</v>
      </c>
    </row>
    <row r="173" spans="1:7" x14ac:dyDescent="0.35">
      <c r="A173">
        <v>5070</v>
      </c>
      <c r="B173">
        <v>-7.0868749310078316</v>
      </c>
      <c r="C173">
        <v>-38.746010453767518</v>
      </c>
      <c r="D173">
        <v>-13.027562446167101</v>
      </c>
      <c r="E173">
        <v>-7.4956771733922194</v>
      </c>
      <c r="F173">
        <f t="shared" si="4"/>
        <v>-16.589031251083668</v>
      </c>
      <c r="G173">
        <f t="shared" si="5"/>
        <v>7.5088606023705058</v>
      </c>
    </row>
    <row r="174" spans="1:7" x14ac:dyDescent="0.35">
      <c r="A174">
        <v>5100</v>
      </c>
      <c r="B174">
        <v>-9.1235235677226996</v>
      </c>
      <c r="C174">
        <v>-38.392155048799665</v>
      </c>
      <c r="D174">
        <v>-13.125289869475914</v>
      </c>
      <c r="F174">
        <f t="shared" si="4"/>
        <v>-20.213656161999427</v>
      </c>
      <c r="G174">
        <f t="shared" si="5"/>
        <v>9.1623668651811823</v>
      </c>
    </row>
  </sheetData>
  <pageMargins left="0.7" right="0.7" top="0.75" bottom="0.75" header="0.3" footer="0.3"/>
  <pageSetup orientation="portrait" horizontalDpi="300" verticalDpi="0"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85"/>
  <sheetViews>
    <sheetView zoomScaleNormal="100" workbookViewId="0">
      <selection activeCell="B6" sqref="B6"/>
    </sheetView>
  </sheetViews>
  <sheetFormatPr defaultRowHeight="14.5" x14ac:dyDescent="0.35"/>
  <sheetData>
    <row r="1" spans="1:9" x14ac:dyDescent="0.35">
      <c r="A1" t="s">
        <v>227</v>
      </c>
    </row>
    <row r="3" spans="1:9" x14ac:dyDescent="0.35">
      <c r="B3" s="2" t="s">
        <v>226</v>
      </c>
    </row>
    <row r="4" spans="1:9" s="2" customFormat="1" x14ac:dyDescent="0.35">
      <c r="A4" s="2" t="s">
        <v>20</v>
      </c>
      <c r="B4" s="2" t="s">
        <v>45</v>
      </c>
      <c r="C4" s="2" t="s">
        <v>46</v>
      </c>
      <c r="D4" s="2" t="s">
        <v>42</v>
      </c>
      <c r="E4" s="2" t="s">
        <v>43</v>
      </c>
      <c r="F4" s="2" t="s">
        <v>0</v>
      </c>
      <c r="G4" s="2" t="s">
        <v>44</v>
      </c>
      <c r="H4" s="2" t="s">
        <v>41</v>
      </c>
      <c r="I4" s="2" t="s">
        <v>9</v>
      </c>
    </row>
    <row r="5" spans="1:9" x14ac:dyDescent="0.35">
      <c r="A5">
        <v>0</v>
      </c>
      <c r="B5">
        <v>-12.806779160257998</v>
      </c>
      <c r="C5">
        <v>0.27327233624093683</v>
      </c>
      <c r="D5">
        <v>5.6811233889681958</v>
      </c>
      <c r="E5">
        <v>10.519503117128783</v>
      </c>
      <c r="F5">
        <v>0</v>
      </c>
      <c r="G5">
        <f>F5-300+1500</f>
        <v>1200</v>
      </c>
      <c r="H5">
        <v>14.32735094899426</v>
      </c>
      <c r="I5">
        <v>4.4876977022641009</v>
      </c>
    </row>
    <row r="6" spans="1:9" x14ac:dyDescent="0.35">
      <c r="A6">
        <v>30</v>
      </c>
      <c r="B6">
        <v>-12.797614789356873</v>
      </c>
      <c r="C6">
        <v>-2.1097320336547636</v>
      </c>
      <c r="D6">
        <v>6.0012836242221397</v>
      </c>
      <c r="E6">
        <v>11.990685831374382</v>
      </c>
      <c r="F6">
        <v>20</v>
      </c>
      <c r="G6">
        <f t="shared" ref="G6:G69" si="0">F6-300+1500</f>
        <v>1220</v>
      </c>
      <c r="H6">
        <v>16.283461331300554</v>
      </c>
      <c r="I6">
        <v>4.8858259364403702</v>
      </c>
    </row>
    <row r="7" spans="1:9" x14ac:dyDescent="0.35">
      <c r="A7">
        <v>60</v>
      </c>
      <c r="B7">
        <v>-13.396517344349338</v>
      </c>
      <c r="C7">
        <v>-0.66483059383132659</v>
      </c>
      <c r="D7">
        <v>6.087667652464904</v>
      </c>
      <c r="E7">
        <v>11.224204826763009</v>
      </c>
      <c r="F7">
        <v>40</v>
      </c>
      <c r="G7">
        <f t="shared" si="0"/>
        <v>1240</v>
      </c>
      <c r="H7">
        <v>15.76142053608441</v>
      </c>
      <c r="I7">
        <v>5.2819144600453649</v>
      </c>
    </row>
    <row r="8" spans="1:9" x14ac:dyDescent="0.35">
      <c r="A8">
        <v>90</v>
      </c>
      <c r="B8">
        <v>-13.653579493581564</v>
      </c>
      <c r="C8">
        <v>-1.7527421853003293</v>
      </c>
      <c r="D8">
        <v>5.5246218256262765</v>
      </c>
      <c r="E8">
        <v>11.546706173195572</v>
      </c>
      <c r="F8">
        <v>60</v>
      </c>
      <c r="G8">
        <f t="shared" si="0"/>
        <v>1260</v>
      </c>
      <c r="H8">
        <v>12.621085439766478</v>
      </c>
      <c r="I8">
        <v>4.3661804084432543</v>
      </c>
    </row>
    <row r="9" spans="1:9" x14ac:dyDescent="0.35">
      <c r="A9">
        <v>120</v>
      </c>
      <c r="B9">
        <v>-13.32317102810643</v>
      </c>
      <c r="C9">
        <v>-0.38549229299137933</v>
      </c>
      <c r="D9">
        <v>6.0092705331819571</v>
      </c>
      <c r="E9">
        <v>11.310577523859862</v>
      </c>
      <c r="F9">
        <v>80</v>
      </c>
      <c r="G9">
        <f t="shared" si="0"/>
        <v>1280</v>
      </c>
      <c r="H9">
        <v>13.248087781939262</v>
      </c>
      <c r="I9">
        <v>4.7337917650083821</v>
      </c>
    </row>
    <row r="10" spans="1:9" x14ac:dyDescent="0.35">
      <c r="A10">
        <v>150</v>
      </c>
      <c r="B10">
        <v>-12.855621605529246</v>
      </c>
      <c r="C10">
        <v>-0.72928662073684913</v>
      </c>
      <c r="D10">
        <v>5.5227815555236708</v>
      </c>
      <c r="E10">
        <v>11.15891371449902</v>
      </c>
      <c r="F10">
        <v>100</v>
      </c>
      <c r="G10">
        <f t="shared" si="0"/>
        <v>1300</v>
      </c>
      <c r="H10">
        <v>13.832206703436725</v>
      </c>
      <c r="I10">
        <v>4.7898269003520477</v>
      </c>
    </row>
    <row r="11" spans="1:9" x14ac:dyDescent="0.35">
      <c r="A11">
        <v>180</v>
      </c>
      <c r="B11">
        <v>-13.858541107845088</v>
      </c>
      <c r="C11">
        <v>-1.1289580324057567</v>
      </c>
      <c r="D11">
        <v>6.2138287796335039</v>
      </c>
      <c r="E11">
        <v>10.828514912145724</v>
      </c>
      <c r="F11">
        <v>120</v>
      </c>
      <c r="G11">
        <f t="shared" si="0"/>
        <v>1320</v>
      </c>
      <c r="H11">
        <v>12.807943736531671</v>
      </c>
      <c r="I11">
        <v>4.6660654225576401</v>
      </c>
    </row>
    <row r="12" spans="1:9" x14ac:dyDescent="0.35">
      <c r="A12">
        <v>210</v>
      </c>
      <c r="B12">
        <v>-13.53906717939627</v>
      </c>
      <c r="C12">
        <v>-8.1133554213782766E-2</v>
      </c>
      <c r="D12">
        <v>6.050361954052164</v>
      </c>
      <c r="E12">
        <v>10.061152927088905</v>
      </c>
      <c r="F12">
        <v>140</v>
      </c>
      <c r="G12">
        <f t="shared" si="0"/>
        <v>1340</v>
      </c>
      <c r="H12">
        <v>14.124675404307633</v>
      </c>
      <c r="I12">
        <v>4.8489631811456748</v>
      </c>
    </row>
    <row r="13" spans="1:9" x14ac:dyDescent="0.35">
      <c r="A13">
        <v>240</v>
      </c>
      <c r="B13">
        <v>-13.606128169749805</v>
      </c>
      <c r="C13">
        <v>-0.90885945498686649</v>
      </c>
      <c r="D13">
        <v>6.1484865020481214</v>
      </c>
      <c r="E13">
        <v>11.167593951190071</v>
      </c>
      <c r="F13">
        <v>160</v>
      </c>
      <c r="G13">
        <f t="shared" si="0"/>
        <v>1360</v>
      </c>
      <c r="H13">
        <v>14.359409249982614</v>
      </c>
      <c r="I13">
        <v>4.9353043455187064</v>
      </c>
    </row>
    <row r="14" spans="1:9" x14ac:dyDescent="0.35">
      <c r="A14">
        <v>270</v>
      </c>
      <c r="B14">
        <v>-11.936772822074715</v>
      </c>
      <c r="C14">
        <v>-5.9450225116966404E-2</v>
      </c>
      <c r="D14">
        <v>7.4477029743009071</v>
      </c>
      <c r="E14">
        <v>10.230247835363611</v>
      </c>
      <c r="F14">
        <v>180</v>
      </c>
      <c r="G14">
        <f t="shared" si="0"/>
        <v>1380</v>
      </c>
      <c r="H14">
        <v>13.701936349186079</v>
      </c>
      <c r="I14">
        <v>5.0405698314785603</v>
      </c>
    </row>
    <row r="15" spans="1:9" x14ac:dyDescent="0.35">
      <c r="A15">
        <v>300</v>
      </c>
      <c r="B15">
        <v>-17.192906432646492</v>
      </c>
      <c r="C15">
        <v>-3.1383246426760554</v>
      </c>
      <c r="D15">
        <v>7.1755085816593729</v>
      </c>
      <c r="E15">
        <v>13.338475527510388</v>
      </c>
      <c r="F15">
        <v>200</v>
      </c>
      <c r="G15">
        <f t="shared" si="0"/>
        <v>1400</v>
      </c>
      <c r="H15">
        <v>14.555354809317363</v>
      </c>
      <c r="I15">
        <v>4.9893043755811286</v>
      </c>
    </row>
    <row r="16" spans="1:9" x14ac:dyDescent="0.35">
      <c r="A16">
        <v>330</v>
      </c>
      <c r="B16">
        <v>-13.683429191776877</v>
      </c>
      <c r="C16">
        <v>2.4219274518480951</v>
      </c>
      <c r="D16">
        <v>6.0028997771333747</v>
      </c>
      <c r="E16">
        <v>11.711626361747991</v>
      </c>
      <c r="F16">
        <v>220</v>
      </c>
      <c r="G16">
        <f t="shared" si="0"/>
        <v>1420</v>
      </c>
      <c r="H16">
        <v>12.814200441539436</v>
      </c>
      <c r="I16">
        <v>4.9144773961321429</v>
      </c>
    </row>
    <row r="17" spans="1:9" x14ac:dyDescent="0.35">
      <c r="A17">
        <v>360</v>
      </c>
      <c r="B17">
        <v>-10.045352155376587</v>
      </c>
      <c r="C17">
        <v>3.9192659853012914</v>
      </c>
      <c r="D17">
        <v>4.8230105187468864</v>
      </c>
      <c r="E17">
        <v>12.473766799992635</v>
      </c>
      <c r="F17">
        <v>240</v>
      </c>
      <c r="G17">
        <f t="shared" si="0"/>
        <v>1440</v>
      </c>
      <c r="H17">
        <v>12.444795740988525</v>
      </c>
      <c r="I17">
        <v>4.7713821761419313</v>
      </c>
    </row>
    <row r="18" spans="1:9" x14ac:dyDescent="0.35">
      <c r="A18">
        <v>390</v>
      </c>
      <c r="B18">
        <v>-12.808774128351748</v>
      </c>
      <c r="C18">
        <v>2.8577518367576</v>
      </c>
      <c r="D18">
        <v>5.0984961375514226</v>
      </c>
      <c r="E18">
        <v>12.063442248496917</v>
      </c>
      <c r="F18">
        <v>260</v>
      </c>
      <c r="G18">
        <f t="shared" si="0"/>
        <v>1460</v>
      </c>
      <c r="H18">
        <v>13.068180404344705</v>
      </c>
      <c r="I18">
        <v>4.8785320920249893</v>
      </c>
    </row>
    <row r="19" spans="1:9" x14ac:dyDescent="0.35">
      <c r="A19">
        <v>420</v>
      </c>
      <c r="B19">
        <v>-13.690105861763289</v>
      </c>
      <c r="C19">
        <v>1.2250186270483843</v>
      </c>
      <c r="D19">
        <v>5.9249874500835533</v>
      </c>
      <c r="E19">
        <v>12.091615666218148</v>
      </c>
      <c r="F19">
        <v>280</v>
      </c>
      <c r="G19">
        <f t="shared" si="0"/>
        <v>1480</v>
      </c>
      <c r="H19">
        <v>13.270655744797617</v>
      </c>
      <c r="I19">
        <v>4.9081536332115538</v>
      </c>
    </row>
    <row r="20" spans="1:9" x14ac:dyDescent="0.35">
      <c r="A20">
        <v>450</v>
      </c>
      <c r="B20">
        <v>-15.522024968570085</v>
      </c>
      <c r="C20">
        <v>1.4177768445411782</v>
      </c>
      <c r="D20">
        <v>6.2689777516680305</v>
      </c>
      <c r="E20">
        <v>12.822449268984123</v>
      </c>
      <c r="F20">
        <v>300</v>
      </c>
      <c r="G20">
        <f t="shared" si="0"/>
        <v>1500</v>
      </c>
      <c r="H20">
        <v>0</v>
      </c>
      <c r="I20">
        <v>0</v>
      </c>
    </row>
    <row r="21" spans="1:9" x14ac:dyDescent="0.35">
      <c r="A21">
        <v>480</v>
      </c>
      <c r="B21">
        <v>-14.815924164856984</v>
      </c>
      <c r="C21">
        <v>0.26610286110118597</v>
      </c>
      <c r="D21">
        <v>6.0490703987717955</v>
      </c>
      <c r="E21">
        <v>11.992692346874309</v>
      </c>
      <c r="F21">
        <v>320</v>
      </c>
      <c r="G21">
        <f t="shared" si="0"/>
        <v>1520</v>
      </c>
      <c r="H21">
        <v>0.10260644975488013</v>
      </c>
      <c r="I21">
        <v>3.255530920871391</v>
      </c>
    </row>
    <row r="22" spans="1:9" x14ac:dyDescent="0.35">
      <c r="A22">
        <v>510</v>
      </c>
      <c r="B22">
        <v>-13.750192436134128</v>
      </c>
      <c r="C22">
        <v>1.1103047226406382</v>
      </c>
      <c r="D22">
        <v>5.6617813572605096</v>
      </c>
      <c r="E22">
        <v>12.920828789045343</v>
      </c>
      <c r="F22">
        <v>340</v>
      </c>
      <c r="G22">
        <f t="shared" si="0"/>
        <v>1540</v>
      </c>
      <c r="H22">
        <v>-0.63048698418128668</v>
      </c>
      <c r="I22">
        <v>2.3889100627229438</v>
      </c>
    </row>
    <row r="23" spans="1:9" x14ac:dyDescent="0.35">
      <c r="A23">
        <v>540</v>
      </c>
      <c r="B23">
        <v>-13.752652314772465</v>
      </c>
      <c r="C23">
        <v>1.8793042684906052</v>
      </c>
      <c r="D23">
        <v>5.7538821809237302</v>
      </c>
      <c r="E23">
        <v>12.875700279517414</v>
      </c>
      <c r="F23">
        <v>360</v>
      </c>
      <c r="G23">
        <f t="shared" si="0"/>
        <v>1560</v>
      </c>
      <c r="H23">
        <v>6.4988633806171967E-2</v>
      </c>
      <c r="I23">
        <v>2.2010804527041543</v>
      </c>
    </row>
    <row r="24" spans="1:9" x14ac:dyDescent="0.35">
      <c r="A24">
        <v>570</v>
      </c>
      <c r="B24">
        <v>-14.351195504822268</v>
      </c>
      <c r="C24">
        <v>1.127133943426557</v>
      </c>
      <c r="D24">
        <v>5.9139901523609844</v>
      </c>
      <c r="E24">
        <v>12.741852309883098</v>
      </c>
      <c r="F24">
        <v>380</v>
      </c>
      <c r="G24">
        <f t="shared" si="0"/>
        <v>1580</v>
      </c>
      <c r="H24">
        <v>2.6819168994874714</v>
      </c>
      <c r="I24">
        <v>1.2595187701544674</v>
      </c>
    </row>
    <row r="25" spans="1:9" x14ac:dyDescent="0.35">
      <c r="A25">
        <v>600</v>
      </c>
      <c r="B25">
        <v>-14.253675903723865</v>
      </c>
      <c r="C25">
        <v>1.3721495599642877</v>
      </c>
      <c r="D25">
        <v>6.3285807200836031</v>
      </c>
      <c r="E25">
        <v>12.234954293331887</v>
      </c>
      <c r="F25">
        <v>400</v>
      </c>
      <c r="G25">
        <f t="shared" si="0"/>
        <v>1600</v>
      </c>
      <c r="H25">
        <v>1.8179106813482619</v>
      </c>
      <c r="I25">
        <v>1.5085567796776607</v>
      </c>
    </row>
    <row r="26" spans="1:9" x14ac:dyDescent="0.35">
      <c r="A26">
        <v>630</v>
      </c>
      <c r="B26">
        <v>-13.345863482011861</v>
      </c>
      <c r="C26">
        <v>0.30523529526810833</v>
      </c>
      <c r="D26">
        <v>6.361340269369915</v>
      </c>
      <c r="E26">
        <v>12.321390224299389</v>
      </c>
      <c r="F26">
        <v>420</v>
      </c>
      <c r="G26">
        <f t="shared" si="0"/>
        <v>1620</v>
      </c>
      <c r="H26">
        <v>3.020006808156519</v>
      </c>
      <c r="I26">
        <v>2.2199376962542541</v>
      </c>
    </row>
    <row r="27" spans="1:9" x14ac:dyDescent="0.35">
      <c r="A27">
        <v>660</v>
      </c>
      <c r="B27">
        <v>-13.604435268829661</v>
      </c>
      <c r="C27">
        <v>0.68919650312210212</v>
      </c>
      <c r="D27">
        <v>6.2533736823648685</v>
      </c>
      <c r="E27">
        <v>11.720806452668098</v>
      </c>
      <c r="F27">
        <v>440</v>
      </c>
      <c r="G27">
        <f t="shared" si="0"/>
        <v>1640</v>
      </c>
      <c r="H27">
        <v>4.0200387848831181</v>
      </c>
      <c r="I27">
        <v>2.3954335925216008</v>
      </c>
    </row>
    <row r="28" spans="1:9" x14ac:dyDescent="0.35">
      <c r="A28">
        <v>690</v>
      </c>
      <c r="B28">
        <v>-13.354011294553539</v>
      </c>
      <c r="C28">
        <v>1.9515032366233309</v>
      </c>
      <c r="D28">
        <v>6.1279037967560477</v>
      </c>
      <c r="E28">
        <v>12.09986513090543</v>
      </c>
      <c r="F28">
        <v>460</v>
      </c>
      <c r="G28">
        <f t="shared" si="0"/>
        <v>1660</v>
      </c>
      <c r="H28">
        <v>5.4129592873128587</v>
      </c>
      <c r="I28">
        <v>2.5458006033359322</v>
      </c>
    </row>
    <row r="29" spans="1:9" x14ac:dyDescent="0.35">
      <c r="A29">
        <v>720</v>
      </c>
      <c r="B29">
        <v>-14.300245369824172</v>
      </c>
      <c r="C29">
        <v>-4.4758077373051819E-2</v>
      </c>
      <c r="D29">
        <v>5.415399198489645</v>
      </c>
      <c r="E29">
        <v>11.018729283845046</v>
      </c>
      <c r="F29">
        <v>480</v>
      </c>
      <c r="G29">
        <f t="shared" si="0"/>
        <v>1680</v>
      </c>
      <c r="H29">
        <v>7.4764783517197433</v>
      </c>
      <c r="I29">
        <v>3.5562603567772109</v>
      </c>
    </row>
    <row r="30" spans="1:9" x14ac:dyDescent="0.35">
      <c r="A30">
        <v>750</v>
      </c>
      <c r="B30">
        <v>-14.035886617452514</v>
      </c>
      <c r="C30">
        <v>-1.338196529552758</v>
      </c>
      <c r="D30">
        <v>6.0189715620181943</v>
      </c>
      <c r="E30">
        <v>11.06552054225719</v>
      </c>
      <c r="F30">
        <v>500</v>
      </c>
      <c r="G30">
        <f t="shared" si="0"/>
        <v>1700</v>
      </c>
      <c r="H30">
        <v>8.6221331429070176</v>
      </c>
      <c r="I30">
        <v>3.8384383489675673</v>
      </c>
    </row>
    <row r="31" spans="1:9" x14ac:dyDescent="0.35">
      <c r="A31">
        <v>780</v>
      </c>
      <c r="B31">
        <v>-15.184396510506593</v>
      </c>
      <c r="C31">
        <v>-1.6808345992933571</v>
      </c>
      <c r="D31">
        <v>5.7807086641956058</v>
      </c>
      <c r="E31">
        <v>9.6875362449471751</v>
      </c>
      <c r="F31">
        <v>520</v>
      </c>
      <c r="G31">
        <f t="shared" si="0"/>
        <v>1720</v>
      </c>
      <c r="H31">
        <v>9.2353089381943079</v>
      </c>
      <c r="I31">
        <v>3.9671960542296905</v>
      </c>
    </row>
    <row r="32" spans="1:9" x14ac:dyDescent="0.35">
      <c r="A32">
        <v>810</v>
      </c>
      <c r="B32">
        <v>-14.524609258998378</v>
      </c>
      <c r="C32">
        <v>-1.2807382700758376</v>
      </c>
      <c r="D32">
        <v>5.5182583532075205</v>
      </c>
      <c r="E32">
        <v>9.9232993259821338</v>
      </c>
      <c r="F32">
        <v>540</v>
      </c>
      <c r="G32">
        <f t="shared" si="0"/>
        <v>1740</v>
      </c>
      <c r="H32">
        <v>9.4368724922284546</v>
      </c>
      <c r="I32">
        <v>4.2850970986595662</v>
      </c>
    </row>
    <row r="33" spans="1:9" x14ac:dyDescent="0.35">
      <c r="A33">
        <v>840</v>
      </c>
      <c r="B33">
        <v>-14.90601775147211</v>
      </c>
      <c r="C33">
        <v>-0.31906105222256365</v>
      </c>
      <c r="D33">
        <v>4.8427655742126161</v>
      </c>
      <c r="E33">
        <v>10.779829702003608</v>
      </c>
      <c r="F33">
        <v>560</v>
      </c>
      <c r="G33">
        <f t="shared" si="0"/>
        <v>1760</v>
      </c>
      <c r="H33">
        <v>10.007989281310731</v>
      </c>
      <c r="I33">
        <v>4.3763241560118686</v>
      </c>
    </row>
    <row r="34" spans="1:9" x14ac:dyDescent="0.35">
      <c r="A34">
        <v>870</v>
      </c>
      <c r="B34">
        <v>-13.451770626785635</v>
      </c>
      <c r="C34">
        <v>-1.2709032809927727</v>
      </c>
      <c r="D34">
        <v>5.1335292473483545</v>
      </c>
      <c r="E34">
        <v>10.498746205635454</v>
      </c>
      <c r="F34">
        <v>580</v>
      </c>
      <c r="G34">
        <f t="shared" si="0"/>
        <v>1780</v>
      </c>
      <c r="H34">
        <v>10.309470855878796</v>
      </c>
      <c r="I34">
        <v>4.181184771541254</v>
      </c>
    </row>
    <row r="35" spans="1:9" x14ac:dyDescent="0.35">
      <c r="A35">
        <v>900</v>
      </c>
      <c r="B35">
        <v>-12.678233256157771</v>
      </c>
      <c r="C35">
        <v>-1.1041361178542073</v>
      </c>
      <c r="D35">
        <v>4.7795509470027984</v>
      </c>
      <c r="E35">
        <v>11.095906525742354</v>
      </c>
      <c r="F35">
        <v>600</v>
      </c>
      <c r="G35">
        <f t="shared" si="0"/>
        <v>1800</v>
      </c>
      <c r="H35">
        <v>11.516613747248275</v>
      </c>
      <c r="I35">
        <v>4.4729870251081296</v>
      </c>
    </row>
    <row r="36" spans="1:9" x14ac:dyDescent="0.35">
      <c r="A36">
        <v>930</v>
      </c>
      <c r="B36">
        <v>-11.693041628633619</v>
      </c>
      <c r="C36">
        <v>-0.44613803893348569</v>
      </c>
      <c r="D36">
        <v>4.4700157860111958</v>
      </c>
      <c r="E36">
        <v>10.898470533485245</v>
      </c>
      <c r="F36">
        <v>620</v>
      </c>
      <c r="G36">
        <f t="shared" si="0"/>
        <v>1820</v>
      </c>
      <c r="H36">
        <v>11.344121178497655</v>
      </c>
      <c r="I36">
        <v>4.4583923079178298</v>
      </c>
    </row>
    <row r="37" spans="1:9" x14ac:dyDescent="0.35">
      <c r="A37">
        <v>960</v>
      </c>
      <c r="B37">
        <v>-11.516841713312601</v>
      </c>
      <c r="C37">
        <v>-1.4265068094459439</v>
      </c>
      <c r="D37">
        <v>5.5801975976887643</v>
      </c>
      <c r="E37">
        <v>10.197157578062104</v>
      </c>
      <c r="F37">
        <v>640</v>
      </c>
      <c r="G37">
        <f t="shared" si="0"/>
        <v>1840</v>
      </c>
      <c r="H37">
        <v>11.408029237324829</v>
      </c>
      <c r="I37">
        <v>4.5872195907661704</v>
      </c>
    </row>
    <row r="38" spans="1:9" x14ac:dyDescent="0.35">
      <c r="A38">
        <v>990</v>
      </c>
      <c r="B38">
        <v>-12.390127769971215</v>
      </c>
      <c r="C38">
        <v>0.24491537872219915</v>
      </c>
      <c r="D38">
        <v>5.3640115587591808</v>
      </c>
      <c r="E38">
        <v>9.2090481825298003</v>
      </c>
      <c r="F38">
        <v>660</v>
      </c>
      <c r="G38">
        <f t="shared" si="0"/>
        <v>1860</v>
      </c>
      <c r="H38">
        <v>13.234987948267271</v>
      </c>
      <c r="I38">
        <v>4.4061698289668323</v>
      </c>
    </row>
    <row r="39" spans="1:9" x14ac:dyDescent="0.35">
      <c r="A39">
        <v>1020</v>
      </c>
      <c r="B39">
        <v>-11.967178946674849</v>
      </c>
      <c r="C39">
        <v>-0.19219409693015654</v>
      </c>
      <c r="D39">
        <v>5.5420829595691083</v>
      </c>
      <c r="E39">
        <v>8.6140862195574464</v>
      </c>
      <c r="F39">
        <v>680</v>
      </c>
      <c r="G39">
        <f t="shared" si="0"/>
        <v>1880</v>
      </c>
      <c r="H39">
        <v>14.632126711424892</v>
      </c>
      <c r="I39">
        <v>4.2404338982652066</v>
      </c>
    </row>
    <row r="40" spans="1:9" x14ac:dyDescent="0.35">
      <c r="A40">
        <v>1050</v>
      </c>
      <c r="B40">
        <v>-12.183340174799106</v>
      </c>
      <c r="C40">
        <v>1.513420945844894</v>
      </c>
      <c r="D40">
        <v>6.3731078195985074</v>
      </c>
      <c r="E40">
        <v>7.7776538199541481</v>
      </c>
      <c r="F40">
        <v>700</v>
      </c>
      <c r="G40">
        <f t="shared" si="0"/>
        <v>1900</v>
      </c>
      <c r="H40">
        <v>14.705859470324453</v>
      </c>
      <c r="I40">
        <v>4.3880384348008556</v>
      </c>
    </row>
    <row r="41" spans="1:9" x14ac:dyDescent="0.35">
      <c r="A41">
        <v>1080</v>
      </c>
      <c r="B41">
        <v>-11.224611559884929</v>
      </c>
      <c r="C41">
        <v>1.8286800757804731</v>
      </c>
      <c r="D41">
        <v>6.8124869060154367</v>
      </c>
      <c r="E41">
        <v>5.7897301497825957</v>
      </c>
      <c r="F41">
        <v>720</v>
      </c>
      <c r="G41">
        <f t="shared" si="0"/>
        <v>1920</v>
      </c>
      <c r="H41">
        <v>15.052123034957333</v>
      </c>
      <c r="I41">
        <v>4.2148704133683772</v>
      </c>
    </row>
    <row r="42" spans="1:9" x14ac:dyDescent="0.35">
      <c r="A42">
        <v>1110</v>
      </c>
      <c r="B42">
        <v>-12.002519487541614</v>
      </c>
      <c r="C42">
        <v>2.511691023849747</v>
      </c>
      <c r="D42">
        <v>7.3142425228875485</v>
      </c>
      <c r="E42">
        <v>5.9854038580612787</v>
      </c>
      <c r="F42">
        <v>740</v>
      </c>
      <c r="G42">
        <f t="shared" si="0"/>
        <v>1940</v>
      </c>
      <c r="H42">
        <v>16.11945074761746</v>
      </c>
      <c r="I42">
        <v>4.3026524554676691</v>
      </c>
    </row>
    <row r="43" spans="1:9" x14ac:dyDescent="0.35">
      <c r="A43">
        <v>1140</v>
      </c>
      <c r="B43">
        <v>-11.731528076405521</v>
      </c>
      <c r="C43">
        <v>2.8682193087415513</v>
      </c>
      <c r="D43">
        <v>7.4712329150652916</v>
      </c>
      <c r="E43">
        <v>4.5058895512499948</v>
      </c>
      <c r="F43">
        <v>760</v>
      </c>
      <c r="G43">
        <f t="shared" si="0"/>
        <v>1960</v>
      </c>
      <c r="H43">
        <v>15.518184047534559</v>
      </c>
      <c r="I43">
        <v>4.1896571582832243</v>
      </c>
    </row>
    <row r="44" spans="1:9" x14ac:dyDescent="0.35">
      <c r="A44">
        <v>1170</v>
      </c>
      <c r="B44">
        <v>-12.21176898480072</v>
      </c>
      <c r="C44">
        <v>3.829147990352662</v>
      </c>
      <c r="D44">
        <v>7.2081607687414637</v>
      </c>
      <c r="E44">
        <v>4.7459344399561711</v>
      </c>
      <c r="F44">
        <v>780</v>
      </c>
      <c r="G44">
        <f t="shared" si="0"/>
        <v>1980</v>
      </c>
      <c r="H44">
        <v>15.391577865339432</v>
      </c>
      <c r="I44">
        <v>4.2390291007779108</v>
      </c>
    </row>
    <row r="45" spans="1:9" x14ac:dyDescent="0.35">
      <c r="A45">
        <v>1200</v>
      </c>
      <c r="B45">
        <v>-10.782197185911446</v>
      </c>
      <c r="C45">
        <v>3.1018288831348482</v>
      </c>
      <c r="D45">
        <v>7.2655354408328758</v>
      </c>
      <c r="E45">
        <v>4.5853843544179522</v>
      </c>
      <c r="F45">
        <v>800</v>
      </c>
      <c r="G45">
        <f t="shared" si="0"/>
        <v>2000</v>
      </c>
      <c r="H45">
        <v>15.563515492491417</v>
      </c>
      <c r="I45">
        <v>4.3383069733082822</v>
      </c>
    </row>
    <row r="46" spans="1:9" x14ac:dyDescent="0.35">
      <c r="A46">
        <v>1230</v>
      </c>
      <c r="B46">
        <v>-11.416225211878166</v>
      </c>
      <c r="C46">
        <v>1.19159037238009</v>
      </c>
      <c r="D46">
        <v>6.293380622873161</v>
      </c>
      <c r="E46">
        <v>3.7438510673576793</v>
      </c>
      <c r="F46">
        <v>820</v>
      </c>
      <c r="G46">
        <f t="shared" si="0"/>
        <v>2020</v>
      </c>
      <c r="H46">
        <v>16.638286228151426</v>
      </c>
      <c r="I46">
        <v>4.4415069605719557</v>
      </c>
    </row>
    <row r="47" spans="1:9" x14ac:dyDescent="0.35">
      <c r="A47">
        <v>1260</v>
      </c>
      <c r="B47">
        <v>-10.336544502717476</v>
      </c>
      <c r="C47">
        <v>2.1688679731698222</v>
      </c>
      <c r="D47">
        <v>5.6809551023412688</v>
      </c>
      <c r="E47">
        <v>3.3342471936046127</v>
      </c>
      <c r="F47">
        <v>840</v>
      </c>
      <c r="G47">
        <f t="shared" si="0"/>
        <v>2040</v>
      </c>
      <c r="H47">
        <v>16.653023543485098</v>
      </c>
      <c r="I47">
        <v>4.3321686827708499</v>
      </c>
    </row>
    <row r="48" spans="1:9" x14ac:dyDescent="0.35">
      <c r="A48">
        <v>1290</v>
      </c>
      <c r="B48">
        <v>-9.5146047522112269</v>
      </c>
      <c r="C48">
        <v>0.94459859489979392</v>
      </c>
      <c r="D48">
        <v>4.2813629774326944</v>
      </c>
      <c r="E48">
        <v>3.0459966260874465</v>
      </c>
      <c r="F48">
        <v>860</v>
      </c>
      <c r="G48">
        <f t="shared" si="0"/>
        <v>2060</v>
      </c>
      <c r="H48">
        <v>17.691460906186389</v>
      </c>
      <c r="I48">
        <v>4.2045646386150732</v>
      </c>
    </row>
    <row r="49" spans="1:9" x14ac:dyDescent="0.35">
      <c r="A49">
        <v>1320</v>
      </c>
      <c r="B49">
        <v>-9.067557753349524</v>
      </c>
      <c r="C49">
        <v>1.7022384999686513</v>
      </c>
      <c r="D49">
        <v>4.4022764718027432</v>
      </c>
      <c r="E49">
        <v>2.3542440942394505</v>
      </c>
      <c r="F49">
        <v>880</v>
      </c>
      <c r="G49">
        <f t="shared" si="0"/>
        <v>2080</v>
      </c>
      <c r="H49">
        <v>17.48654523626675</v>
      </c>
      <c r="I49">
        <v>4.0006356806871732</v>
      </c>
    </row>
    <row r="50" spans="1:9" x14ac:dyDescent="0.35">
      <c r="A50">
        <v>1350</v>
      </c>
      <c r="B50">
        <v>-7.2478964497461602</v>
      </c>
      <c r="C50">
        <v>1.2965696256546502</v>
      </c>
      <c r="D50">
        <v>3.9507290596666405</v>
      </c>
      <c r="E50">
        <v>1.7616998482211836</v>
      </c>
      <c r="F50">
        <v>900</v>
      </c>
      <c r="G50">
        <f t="shared" si="0"/>
        <v>2100</v>
      </c>
      <c r="H50">
        <v>17.654179080111771</v>
      </c>
      <c r="I50">
        <v>4.0254199883031472</v>
      </c>
    </row>
    <row r="51" spans="1:9" x14ac:dyDescent="0.35">
      <c r="A51">
        <v>1380</v>
      </c>
      <c r="B51">
        <v>-6.9664445907088446</v>
      </c>
      <c r="C51">
        <v>2.219456786463593</v>
      </c>
      <c r="D51">
        <v>2.8651938687963581</v>
      </c>
      <c r="E51">
        <v>1.8786997107011674</v>
      </c>
      <c r="F51">
        <v>920</v>
      </c>
      <c r="G51">
        <f t="shared" si="0"/>
        <v>2120</v>
      </c>
      <c r="H51">
        <v>18.163873446079613</v>
      </c>
      <c r="I51">
        <v>3.966193899424399</v>
      </c>
    </row>
    <row r="52" spans="1:9" x14ac:dyDescent="0.35">
      <c r="A52">
        <v>1410</v>
      </c>
      <c r="B52">
        <v>-5.7495385329011128</v>
      </c>
      <c r="C52">
        <v>3.3423212521652923E-2</v>
      </c>
      <c r="D52">
        <v>2.0368948446125765</v>
      </c>
      <c r="E52">
        <v>1.8415995402415803</v>
      </c>
      <c r="F52">
        <v>940</v>
      </c>
      <c r="G52">
        <f t="shared" si="0"/>
        <v>2140</v>
      </c>
      <c r="H52">
        <v>18.595095745137474</v>
      </c>
      <c r="I52">
        <v>3.8923458512868265</v>
      </c>
    </row>
    <row r="53" spans="1:9" x14ac:dyDescent="0.35">
      <c r="A53">
        <v>1440</v>
      </c>
      <c r="B53">
        <v>-2.8137269860724738</v>
      </c>
      <c r="C53">
        <v>0.69268429900812012</v>
      </c>
      <c r="D53">
        <v>1.2169505063760679</v>
      </c>
      <c r="E53">
        <v>1.6029184817947491</v>
      </c>
      <c r="F53">
        <v>960</v>
      </c>
      <c r="G53">
        <f t="shared" si="0"/>
        <v>2160</v>
      </c>
      <c r="H53">
        <v>18.166890878630618</v>
      </c>
      <c r="I53">
        <v>3.7993837783045472</v>
      </c>
    </row>
    <row r="54" spans="1:9" x14ac:dyDescent="0.35">
      <c r="A54">
        <v>1470</v>
      </c>
      <c r="B54">
        <v>-1.3467364185916442</v>
      </c>
      <c r="C54">
        <v>0.29035975977072126</v>
      </c>
      <c r="D54">
        <v>1.0693389160418691</v>
      </c>
      <c r="E54">
        <v>1.7669771176760578</v>
      </c>
      <c r="F54">
        <v>980</v>
      </c>
      <c r="G54">
        <f t="shared" si="0"/>
        <v>2180</v>
      </c>
      <c r="H54">
        <v>19.348744591549366</v>
      </c>
      <c r="I54">
        <v>3.3514285249746578</v>
      </c>
    </row>
    <row r="55" spans="1:9" x14ac:dyDescent="0.35">
      <c r="A55">
        <v>1500</v>
      </c>
      <c r="B55">
        <v>0</v>
      </c>
      <c r="C55">
        <v>0</v>
      </c>
      <c r="D55">
        <v>0</v>
      </c>
      <c r="E55">
        <v>0</v>
      </c>
      <c r="F55">
        <v>1000</v>
      </c>
      <c r="G55">
        <f t="shared" si="0"/>
        <v>2200</v>
      </c>
      <c r="H55">
        <v>20.167208802146831</v>
      </c>
      <c r="I55">
        <v>3.0009959582830548</v>
      </c>
    </row>
    <row r="56" spans="1:9" x14ac:dyDescent="0.35">
      <c r="A56">
        <v>1530</v>
      </c>
      <c r="B56">
        <v>0.31968597189641945</v>
      </c>
      <c r="C56">
        <v>2.1449839531571677</v>
      </c>
      <c r="D56">
        <v>2.3102089971688202</v>
      </c>
      <c r="E56">
        <v>1.7684821519943721</v>
      </c>
      <c r="F56">
        <v>1020</v>
      </c>
      <c r="G56">
        <f t="shared" si="0"/>
        <v>2220</v>
      </c>
      <c r="H56">
        <v>19.265536938480839</v>
      </c>
      <c r="I56">
        <v>3.1829619416236894</v>
      </c>
    </row>
    <row r="57" spans="1:9" x14ac:dyDescent="0.35">
      <c r="A57">
        <v>1560</v>
      </c>
      <c r="B57">
        <v>1.02949316943169</v>
      </c>
      <c r="C57">
        <v>5.9263343660891454</v>
      </c>
      <c r="D57">
        <v>2.5621569694399198</v>
      </c>
      <c r="E57">
        <v>3.1570014879020922</v>
      </c>
      <c r="F57">
        <v>1040</v>
      </c>
      <c r="G57">
        <f t="shared" si="0"/>
        <v>2240</v>
      </c>
      <c r="H57">
        <v>20.194367950364313</v>
      </c>
      <c r="I57">
        <v>3.0750806299274256</v>
      </c>
    </row>
    <row r="58" spans="1:9" x14ac:dyDescent="0.35">
      <c r="A58">
        <v>1590</v>
      </c>
      <c r="B58">
        <v>1.196253518014196</v>
      </c>
      <c r="C58">
        <v>7.0785610571456221</v>
      </c>
      <c r="D58">
        <v>2.2061581053876247</v>
      </c>
      <c r="E58">
        <v>3.5467876963878155</v>
      </c>
      <c r="F58">
        <v>1060</v>
      </c>
      <c r="G58">
        <f t="shared" si="0"/>
        <v>2260</v>
      </c>
      <c r="H58">
        <v>21.165679210239432</v>
      </c>
      <c r="I58">
        <v>2.7112182424079183</v>
      </c>
    </row>
    <row r="59" spans="1:9" x14ac:dyDescent="0.35">
      <c r="A59">
        <v>1620</v>
      </c>
      <c r="B59">
        <v>1.6667292110662733</v>
      </c>
      <c r="C59">
        <v>10.457383159620569</v>
      </c>
      <c r="D59">
        <v>3.1838294364343067</v>
      </c>
      <c r="E59">
        <v>5.3980407862701396</v>
      </c>
      <c r="F59">
        <v>1080</v>
      </c>
      <c r="G59">
        <f t="shared" si="0"/>
        <v>2280</v>
      </c>
      <c r="H59">
        <v>21.051554313108475</v>
      </c>
      <c r="I59">
        <v>2.7089569515162215</v>
      </c>
    </row>
    <row r="60" spans="1:9" x14ac:dyDescent="0.35">
      <c r="A60">
        <v>1650</v>
      </c>
      <c r="B60">
        <v>1.269445168671399</v>
      </c>
      <c r="C60">
        <v>11.140117867218741</v>
      </c>
      <c r="D60">
        <v>3.5441255207566509</v>
      </c>
      <c r="E60">
        <v>7.1757140981385241</v>
      </c>
      <c r="F60">
        <v>1100</v>
      </c>
      <c r="G60">
        <f t="shared" si="0"/>
        <v>2300</v>
      </c>
      <c r="H60">
        <v>20.491169391552216</v>
      </c>
      <c r="I60">
        <v>2.8601462552073049</v>
      </c>
    </row>
    <row r="61" spans="1:9" x14ac:dyDescent="0.35">
      <c r="A61">
        <v>1680</v>
      </c>
      <c r="B61">
        <v>2.3157544061537774</v>
      </c>
      <c r="C61">
        <v>10.666042908274319</v>
      </c>
      <c r="D61">
        <v>3.6864289302772719</v>
      </c>
      <c r="E61">
        <v>8.4016860684093508</v>
      </c>
      <c r="F61">
        <v>1120</v>
      </c>
      <c r="G61">
        <f t="shared" si="0"/>
        <v>2320</v>
      </c>
      <c r="H61">
        <v>21.04946616565627</v>
      </c>
      <c r="I61">
        <v>2.9919536479480997</v>
      </c>
    </row>
    <row r="62" spans="1:9" x14ac:dyDescent="0.35">
      <c r="A62">
        <v>1710</v>
      </c>
      <c r="B62">
        <v>2.1366276370416437</v>
      </c>
      <c r="C62">
        <v>11.34075456410396</v>
      </c>
      <c r="D62">
        <v>3.6715521438599361</v>
      </c>
      <c r="E62">
        <v>10.629183767972279</v>
      </c>
      <c r="F62">
        <v>1140</v>
      </c>
      <c r="G62">
        <f t="shared" si="0"/>
        <v>2340</v>
      </c>
      <c r="H62">
        <v>20.920045170132088</v>
      </c>
      <c r="I62">
        <v>2.7054038914287468</v>
      </c>
    </row>
    <row r="63" spans="1:9" x14ac:dyDescent="0.35">
      <c r="A63">
        <v>1740</v>
      </c>
      <c r="B63">
        <v>2.4437318625984554</v>
      </c>
      <c r="C63">
        <v>7.2770117246254227</v>
      </c>
      <c r="D63">
        <v>3.9970789593577831</v>
      </c>
      <c r="E63">
        <v>13.24781975215538</v>
      </c>
      <c r="F63">
        <v>1160</v>
      </c>
      <c r="G63">
        <f t="shared" si="0"/>
        <v>2360</v>
      </c>
      <c r="H63">
        <v>20.556529407589274</v>
      </c>
      <c r="I63">
        <v>2.7224719354348412</v>
      </c>
    </row>
    <row r="64" spans="1:9" x14ac:dyDescent="0.35">
      <c r="A64">
        <v>1770</v>
      </c>
      <c r="B64">
        <v>1.9767578748018297</v>
      </c>
      <c r="C64">
        <v>7.44962254424264</v>
      </c>
      <c r="D64">
        <v>4.1465512720852535</v>
      </c>
      <c r="E64">
        <v>14.463146581100062</v>
      </c>
      <c r="F64">
        <v>1180</v>
      </c>
      <c r="G64">
        <f t="shared" si="0"/>
        <v>2380</v>
      </c>
      <c r="H64">
        <v>22.101294702781878</v>
      </c>
      <c r="I64">
        <v>2.7349978542354871</v>
      </c>
    </row>
    <row r="65" spans="1:9" x14ac:dyDescent="0.35">
      <c r="A65">
        <v>1800</v>
      </c>
      <c r="B65">
        <v>1.5528396109232603</v>
      </c>
      <c r="C65">
        <v>10.672151872220669</v>
      </c>
      <c r="D65">
        <v>4.5132631070294078</v>
      </c>
      <c r="E65">
        <v>12.156245660619932</v>
      </c>
      <c r="F65">
        <v>1200</v>
      </c>
      <c r="G65">
        <f t="shared" si="0"/>
        <v>2400</v>
      </c>
      <c r="H65">
        <v>21.374726795584284</v>
      </c>
      <c r="I65">
        <v>2.61812478982052</v>
      </c>
    </row>
    <row r="66" spans="1:9" x14ac:dyDescent="0.35">
      <c r="A66">
        <v>1830</v>
      </c>
      <c r="B66">
        <v>1.3773619099937899</v>
      </c>
      <c r="C66">
        <v>10.598838531828605</v>
      </c>
      <c r="D66">
        <v>4.6053766284228344</v>
      </c>
      <c r="E66">
        <v>12.360004369463669</v>
      </c>
      <c r="F66">
        <v>1220</v>
      </c>
      <c r="G66">
        <f t="shared" si="0"/>
        <v>2420</v>
      </c>
      <c r="H66">
        <v>20.948059868067524</v>
      </c>
      <c r="I66">
        <v>2.6780489556449658</v>
      </c>
    </row>
    <row r="67" spans="1:9" x14ac:dyDescent="0.35">
      <c r="A67">
        <v>1860</v>
      </c>
      <c r="B67">
        <v>1.7196831399096015</v>
      </c>
      <c r="C67">
        <v>11.532708931211513</v>
      </c>
      <c r="D67">
        <v>5.259328627693459</v>
      </c>
      <c r="E67">
        <v>12.447327162316258</v>
      </c>
      <c r="F67">
        <v>1240</v>
      </c>
      <c r="G67">
        <f t="shared" si="0"/>
        <v>2440</v>
      </c>
      <c r="H67">
        <v>21.517338819173212</v>
      </c>
      <c r="I67">
        <v>2.7497573524048873</v>
      </c>
    </row>
    <row r="68" spans="1:9" x14ac:dyDescent="0.35">
      <c r="A68">
        <v>1890</v>
      </c>
      <c r="B68">
        <v>2.148299850067465</v>
      </c>
      <c r="C68">
        <v>10.670916898356237</v>
      </c>
      <c r="D68">
        <v>5.0463951387908503</v>
      </c>
      <c r="E68">
        <v>12.394285238593254</v>
      </c>
      <c r="F68">
        <v>1260</v>
      </c>
      <c r="G68">
        <f t="shared" si="0"/>
        <v>2460</v>
      </c>
      <c r="H68">
        <v>21.158930416974233</v>
      </c>
      <c r="I68">
        <v>2.7486356854079586</v>
      </c>
    </row>
    <row r="69" spans="1:9" x14ac:dyDescent="0.35">
      <c r="A69">
        <v>1920</v>
      </c>
      <c r="B69">
        <v>2.8131137689500507</v>
      </c>
      <c r="C69">
        <v>10.93337200262993</v>
      </c>
      <c r="D69">
        <v>5.3078527050839348</v>
      </c>
      <c r="E69">
        <v>13.252049231884326</v>
      </c>
      <c r="F69">
        <v>1280</v>
      </c>
      <c r="G69">
        <f t="shared" si="0"/>
        <v>2480</v>
      </c>
      <c r="H69">
        <v>21.938226382353726</v>
      </c>
      <c r="I69">
        <v>2.8842857580152366</v>
      </c>
    </row>
    <row r="70" spans="1:9" x14ac:dyDescent="0.35">
      <c r="A70">
        <v>1950</v>
      </c>
      <c r="B70">
        <v>4.8126641331282514</v>
      </c>
      <c r="C70">
        <v>10.13768945717565</v>
      </c>
      <c r="D70">
        <v>4.3628992634932926</v>
      </c>
      <c r="E70">
        <v>13.41264959623711</v>
      </c>
      <c r="F70">
        <v>1300</v>
      </c>
      <c r="G70">
        <f t="shared" ref="G70:G133" si="1">F70-300+1500</f>
        <v>2500</v>
      </c>
      <c r="H70">
        <v>21.619704146024759</v>
      </c>
      <c r="I70">
        <v>2.8354814126614065</v>
      </c>
    </row>
    <row r="71" spans="1:9" x14ac:dyDescent="0.35">
      <c r="A71">
        <v>1980</v>
      </c>
      <c r="B71">
        <v>5.0078834103710106</v>
      </c>
      <c r="C71">
        <v>9.3898494365206115</v>
      </c>
      <c r="D71">
        <v>4.1442552169030682</v>
      </c>
      <c r="E71">
        <v>14.394984547000798</v>
      </c>
      <c r="F71">
        <v>1320</v>
      </c>
      <c r="G71">
        <f t="shared" si="1"/>
        <v>2520</v>
      </c>
      <c r="H71">
        <v>21.113781052844839</v>
      </c>
      <c r="I71">
        <v>2.8818381795980015</v>
      </c>
    </row>
    <row r="72" spans="1:9" x14ac:dyDescent="0.35">
      <c r="A72">
        <v>2010</v>
      </c>
      <c r="B72">
        <v>5.7766564269480751</v>
      </c>
      <c r="C72">
        <v>9.4508907321450568</v>
      </c>
      <c r="D72">
        <v>3.8584139293752946</v>
      </c>
      <c r="E72">
        <v>14.301752674136045</v>
      </c>
      <c r="F72">
        <v>1340</v>
      </c>
      <c r="G72">
        <f t="shared" si="1"/>
        <v>2540</v>
      </c>
      <c r="H72">
        <v>21.523524255241764</v>
      </c>
      <c r="I72">
        <v>3.0152573671375871</v>
      </c>
    </row>
    <row r="73" spans="1:9" x14ac:dyDescent="0.35">
      <c r="A73">
        <v>2040</v>
      </c>
      <c r="B73">
        <v>4.9110797848253842</v>
      </c>
      <c r="C73">
        <v>9.4748606003410316</v>
      </c>
      <c r="D73">
        <v>3.8278987132513587</v>
      </c>
      <c r="E73">
        <v>13.939728319935629</v>
      </c>
      <c r="F73">
        <v>1360</v>
      </c>
      <c r="G73">
        <f t="shared" si="1"/>
        <v>2560</v>
      </c>
      <c r="H73">
        <v>20.918343202199303</v>
      </c>
      <c r="I73">
        <v>2.7449178142276685</v>
      </c>
    </row>
    <row r="74" spans="1:9" x14ac:dyDescent="0.35">
      <c r="A74">
        <v>2070</v>
      </c>
      <c r="B74">
        <v>5.394801091100593</v>
      </c>
      <c r="C74">
        <v>8.5446013298041628</v>
      </c>
      <c r="D74">
        <v>4.0182430679673633</v>
      </c>
      <c r="E74">
        <v>15.028536994658927</v>
      </c>
      <c r="F74">
        <v>1380</v>
      </c>
      <c r="G74">
        <f t="shared" si="1"/>
        <v>2580</v>
      </c>
      <c r="H74">
        <v>20.870299332800148</v>
      </c>
      <c r="I74">
        <v>2.8264165454291725</v>
      </c>
    </row>
    <row r="75" spans="1:9" x14ac:dyDescent="0.35">
      <c r="A75">
        <v>2100</v>
      </c>
      <c r="B75">
        <v>5.229720277261559</v>
      </c>
      <c r="C75">
        <v>9.1215276598947774</v>
      </c>
      <c r="D75">
        <v>3.5943048689913684</v>
      </c>
      <c r="E75">
        <v>15.014910845779536</v>
      </c>
      <c r="F75">
        <v>1400</v>
      </c>
      <c r="G75">
        <f t="shared" si="1"/>
        <v>2600</v>
      </c>
      <c r="H75">
        <v>20.926206293784617</v>
      </c>
      <c r="I75">
        <v>2.9378418404066085</v>
      </c>
    </row>
    <row r="76" spans="1:9" x14ac:dyDescent="0.35">
      <c r="A76">
        <v>2130</v>
      </c>
      <c r="B76">
        <v>5.1511614708272218</v>
      </c>
      <c r="C76">
        <v>7.0799748154442677</v>
      </c>
      <c r="D76">
        <v>3.7356659202461455</v>
      </c>
      <c r="E76">
        <v>15.761078573924545</v>
      </c>
      <c r="F76">
        <v>1420</v>
      </c>
      <c r="G76">
        <f t="shared" si="1"/>
        <v>2620</v>
      </c>
      <c r="H76">
        <v>22.170041755725325</v>
      </c>
      <c r="I76">
        <v>3.2047213384186808</v>
      </c>
    </row>
    <row r="77" spans="1:9" x14ac:dyDescent="0.35">
      <c r="A77">
        <v>2160</v>
      </c>
      <c r="B77">
        <v>5.5747326369608974</v>
      </c>
      <c r="C77">
        <v>7.8057164495948435</v>
      </c>
      <c r="D77">
        <v>3.4085830596898248</v>
      </c>
      <c r="E77">
        <v>15.587322439556139</v>
      </c>
      <c r="F77">
        <v>1440</v>
      </c>
      <c r="G77">
        <f t="shared" si="1"/>
        <v>2640</v>
      </c>
      <c r="H77">
        <v>21.773005171687696</v>
      </c>
      <c r="I77">
        <v>3.0723680061634093</v>
      </c>
    </row>
    <row r="78" spans="1:9" x14ac:dyDescent="0.35">
      <c r="A78">
        <v>2190</v>
      </c>
      <c r="B78">
        <v>5.6813761238816278</v>
      </c>
      <c r="C78">
        <v>7.9650872002950432</v>
      </c>
      <c r="D78">
        <v>3.717802993561143</v>
      </c>
      <c r="E78">
        <v>16.150133578699215</v>
      </c>
      <c r="F78">
        <v>1460</v>
      </c>
      <c r="G78">
        <f t="shared" si="1"/>
        <v>2660</v>
      </c>
      <c r="H78">
        <v>22.417329878417782</v>
      </c>
      <c r="I78">
        <v>3.2285568904530186</v>
      </c>
    </row>
    <row r="79" spans="1:9" x14ac:dyDescent="0.35">
      <c r="A79">
        <v>2220</v>
      </c>
      <c r="B79">
        <v>6.2751684985785889</v>
      </c>
      <c r="C79">
        <v>7.4911358419894354</v>
      </c>
      <c r="D79">
        <v>3.5576734935499732</v>
      </c>
      <c r="E79">
        <v>16.200177119852224</v>
      </c>
      <c r="F79">
        <v>1480</v>
      </c>
      <c r="G79">
        <f t="shared" si="1"/>
        <v>2680</v>
      </c>
      <c r="H79">
        <v>22.302576131966621</v>
      </c>
      <c r="I79">
        <v>3.0408616239213719</v>
      </c>
    </row>
    <row r="80" spans="1:9" x14ac:dyDescent="0.35">
      <c r="A80">
        <v>2250</v>
      </c>
      <c r="B80">
        <v>6.4059739948101582</v>
      </c>
      <c r="C80">
        <v>6.7914380596970609</v>
      </c>
      <c r="D80">
        <v>3.3995161609496076</v>
      </c>
      <c r="E80">
        <v>16.395521224470521</v>
      </c>
      <c r="F80">
        <v>1500</v>
      </c>
      <c r="G80">
        <f t="shared" si="1"/>
        <v>2700</v>
      </c>
      <c r="H80">
        <v>22.172731868858047</v>
      </c>
      <c r="I80">
        <v>2.9981624174832771</v>
      </c>
    </row>
    <row r="81" spans="1:9" x14ac:dyDescent="0.35">
      <c r="A81">
        <v>2280</v>
      </c>
      <c r="B81">
        <v>7.0144158836090753</v>
      </c>
      <c r="C81">
        <v>6.2010291085538132</v>
      </c>
      <c r="D81">
        <v>3.1343821135476744</v>
      </c>
      <c r="E81">
        <v>16.967611681002506</v>
      </c>
      <c r="F81">
        <v>1520</v>
      </c>
      <c r="G81">
        <f t="shared" si="1"/>
        <v>2720</v>
      </c>
      <c r="H81">
        <v>22.299085543260922</v>
      </c>
      <c r="I81">
        <v>3.0354922101373849</v>
      </c>
    </row>
    <row r="82" spans="1:9" x14ac:dyDescent="0.35">
      <c r="A82">
        <v>2310</v>
      </c>
      <c r="B82">
        <v>6.8381462268338948</v>
      </c>
      <c r="C82">
        <v>6.3783449690498841</v>
      </c>
      <c r="D82">
        <v>2.8997701332489356</v>
      </c>
      <c r="E82">
        <v>17.296326662443366</v>
      </c>
      <c r="F82">
        <v>1540</v>
      </c>
      <c r="G82">
        <f t="shared" si="1"/>
        <v>2740</v>
      </c>
      <c r="H82">
        <v>22.74389716438727</v>
      </c>
      <c r="I82">
        <v>3.0390455363990516</v>
      </c>
    </row>
    <row r="83" spans="1:9" x14ac:dyDescent="0.35">
      <c r="A83">
        <v>2340</v>
      </c>
      <c r="B83">
        <v>7.2349730881349217</v>
      </c>
      <c r="C83">
        <v>4.5584081649713273</v>
      </c>
      <c r="D83">
        <v>2.8097626404959981</v>
      </c>
      <c r="E83">
        <v>17.579538352138947</v>
      </c>
      <c r="F83">
        <v>1560</v>
      </c>
      <c r="G83">
        <f t="shared" si="1"/>
        <v>2760</v>
      </c>
      <c r="H83">
        <v>22.34023712992331</v>
      </c>
      <c r="I83">
        <v>3.1157802318856622</v>
      </c>
    </row>
    <row r="84" spans="1:9" x14ac:dyDescent="0.35">
      <c r="A84">
        <v>2370</v>
      </c>
      <c r="B84">
        <v>6.9935481737228233</v>
      </c>
      <c r="C84">
        <v>4.0883661311119255</v>
      </c>
      <c r="D84">
        <v>2.6818915041522526</v>
      </c>
      <c r="E84">
        <v>17.518525590244831</v>
      </c>
      <c r="F84">
        <v>1580</v>
      </c>
      <c r="G84">
        <f t="shared" si="1"/>
        <v>2780</v>
      </c>
      <c r="H84">
        <v>23.17260780023727</v>
      </c>
      <c r="I84">
        <v>3.0514170007373664</v>
      </c>
    </row>
    <row r="85" spans="1:9" x14ac:dyDescent="0.35">
      <c r="A85">
        <v>2400</v>
      </c>
      <c r="B85">
        <v>7.0598967592739639</v>
      </c>
      <c r="C85">
        <v>2.9287499613278491</v>
      </c>
      <c r="D85">
        <v>2.8480669175363231</v>
      </c>
      <c r="E85">
        <v>17.586426126083712</v>
      </c>
      <c r="F85">
        <v>1600</v>
      </c>
      <c r="G85">
        <f t="shared" si="1"/>
        <v>2800</v>
      </c>
      <c r="H85">
        <v>22.946497635258698</v>
      </c>
      <c r="I85">
        <v>2.9069479736826462</v>
      </c>
    </row>
    <row r="86" spans="1:9" x14ac:dyDescent="0.35">
      <c r="A86">
        <v>2430</v>
      </c>
      <c r="B86">
        <v>6.6352389313876383</v>
      </c>
      <c r="C86">
        <v>1.5027691034439279</v>
      </c>
      <c r="D86">
        <v>3.1178524809308068</v>
      </c>
      <c r="E86">
        <v>18.209512803452942</v>
      </c>
      <c r="F86">
        <v>1620</v>
      </c>
      <c r="G86">
        <f t="shared" si="1"/>
        <v>2820</v>
      </c>
      <c r="H86">
        <v>22.588868661834045</v>
      </c>
      <c r="I86">
        <v>3.2110397710802823</v>
      </c>
    </row>
    <row r="87" spans="1:9" x14ac:dyDescent="0.35">
      <c r="A87">
        <v>2460</v>
      </c>
      <c r="B87">
        <v>7.0117519102493855</v>
      </c>
      <c r="C87">
        <v>2.1755558988232675</v>
      </c>
      <c r="D87">
        <v>3.1708756235257205</v>
      </c>
      <c r="E87">
        <v>17.84968228935444</v>
      </c>
      <c r="F87">
        <v>1640</v>
      </c>
      <c r="G87">
        <f t="shared" si="1"/>
        <v>2840</v>
      </c>
      <c r="H87">
        <v>22.936313957329116</v>
      </c>
      <c r="I87">
        <v>3.301101084993618</v>
      </c>
    </row>
    <row r="88" spans="1:9" x14ac:dyDescent="0.35">
      <c r="A88">
        <v>2490</v>
      </c>
      <c r="B88">
        <v>6.9456297238721163</v>
      </c>
      <c r="C88">
        <v>2.4850324026146282</v>
      </c>
      <c r="D88">
        <v>3.4083810677339366</v>
      </c>
      <c r="E88">
        <v>18.225629320465352</v>
      </c>
      <c r="F88">
        <v>1660</v>
      </c>
      <c r="G88">
        <f t="shared" si="1"/>
        <v>2860</v>
      </c>
      <c r="H88">
        <v>23.467788344158325</v>
      </c>
      <c r="I88">
        <v>3.0958181412017991</v>
      </c>
    </row>
    <row r="89" spans="1:9" x14ac:dyDescent="0.35">
      <c r="A89">
        <v>2520</v>
      </c>
      <c r="B89">
        <v>7.8766210548514177</v>
      </c>
      <c r="C89">
        <v>3.6097689203167711</v>
      </c>
      <c r="D89">
        <v>3.8805945247448119</v>
      </c>
      <c r="E89">
        <v>18.391946576594471</v>
      </c>
      <c r="F89">
        <v>1680</v>
      </c>
      <c r="G89">
        <f t="shared" si="1"/>
        <v>2880</v>
      </c>
      <c r="H89">
        <v>23.484916622523745</v>
      </c>
      <c r="I89">
        <v>3.5943410884182163</v>
      </c>
    </row>
    <row r="90" spans="1:9" x14ac:dyDescent="0.35">
      <c r="A90">
        <v>2550</v>
      </c>
      <c r="B90">
        <v>8.4700332992277314</v>
      </c>
      <c r="C90">
        <v>2.9822607349451147</v>
      </c>
      <c r="D90">
        <v>4.2973205911516672</v>
      </c>
      <c r="E90">
        <v>18.837376292401451</v>
      </c>
      <c r="F90">
        <v>1700</v>
      </c>
      <c r="G90">
        <f t="shared" si="1"/>
        <v>2900</v>
      </c>
      <c r="H90">
        <v>23.246694887035382</v>
      </c>
      <c r="I90">
        <v>3.4144062079107185</v>
      </c>
    </row>
    <row r="91" spans="1:9" x14ac:dyDescent="0.35">
      <c r="A91">
        <v>2580</v>
      </c>
      <c r="B91">
        <v>9.002048671495265</v>
      </c>
      <c r="C91">
        <v>2.3805233737433884</v>
      </c>
      <c r="D91">
        <v>4.8937078687071356</v>
      </c>
      <c r="E91">
        <v>19.525981332718743</v>
      </c>
      <c r="F91">
        <v>1720</v>
      </c>
      <c r="G91">
        <f t="shared" si="1"/>
        <v>2920</v>
      </c>
      <c r="H91">
        <v>23.72031818894617</v>
      </c>
      <c r="I91">
        <v>3.4586405999972301</v>
      </c>
    </row>
    <row r="92" spans="1:9" x14ac:dyDescent="0.35">
      <c r="A92">
        <v>2610</v>
      </c>
      <c r="B92">
        <v>8.9315917716461914</v>
      </c>
      <c r="C92">
        <v>1.4934786686387014</v>
      </c>
      <c r="D92">
        <v>5.2401835817142404</v>
      </c>
      <c r="E92">
        <v>20.136540181924655</v>
      </c>
      <c r="F92">
        <v>1740</v>
      </c>
      <c r="G92">
        <f t="shared" si="1"/>
        <v>2940</v>
      </c>
      <c r="H92">
        <v>22.987372882818299</v>
      </c>
      <c r="I92">
        <v>3.5263870061486275</v>
      </c>
    </row>
    <row r="93" spans="1:9" x14ac:dyDescent="0.35">
      <c r="A93">
        <v>2640</v>
      </c>
      <c r="B93">
        <v>8.8562433584651536</v>
      </c>
      <c r="C93">
        <v>1.525253138658325</v>
      </c>
      <c r="D93">
        <v>5.3257464582264733</v>
      </c>
      <c r="E93">
        <v>21.281953853947066</v>
      </c>
      <c r="F93">
        <v>1760</v>
      </c>
      <c r="G93">
        <f t="shared" si="1"/>
        <v>2960</v>
      </c>
      <c r="H93">
        <v>23.389414346218324</v>
      </c>
      <c r="I93">
        <v>3.3721062310165109</v>
      </c>
    </row>
    <row r="94" spans="1:9" x14ac:dyDescent="0.35">
      <c r="A94">
        <v>2670</v>
      </c>
      <c r="B94">
        <v>8.9455735414333475</v>
      </c>
      <c r="C94">
        <v>0.55625355806039778</v>
      </c>
      <c r="D94">
        <v>5.5309649675936727</v>
      </c>
      <c r="E94">
        <v>22.062520936570106</v>
      </c>
      <c r="F94">
        <v>1780</v>
      </c>
      <c r="G94">
        <f t="shared" si="1"/>
        <v>2980</v>
      </c>
      <c r="H94">
        <v>22.631811391523172</v>
      </c>
      <c r="I94">
        <v>3.3630513540285456</v>
      </c>
    </row>
    <row r="95" spans="1:9" x14ac:dyDescent="0.35">
      <c r="A95">
        <v>2700</v>
      </c>
      <c r="B95">
        <v>7.4019575132826274</v>
      </c>
      <c r="C95">
        <v>1.9158205273931941</v>
      </c>
      <c r="D95">
        <v>5.6202178651111518</v>
      </c>
      <c r="E95">
        <v>22.946468347883275</v>
      </c>
      <c r="F95">
        <v>1800</v>
      </c>
      <c r="G95">
        <f t="shared" si="1"/>
        <v>3000</v>
      </c>
      <c r="H95">
        <v>21.900707657332184</v>
      </c>
      <c r="I95">
        <v>3.231044864981798</v>
      </c>
    </row>
    <row r="96" spans="1:9" x14ac:dyDescent="0.35">
      <c r="A96">
        <v>2730</v>
      </c>
      <c r="B96">
        <v>7.4925739615971789</v>
      </c>
      <c r="C96">
        <v>0.69751251986318508</v>
      </c>
      <c r="D96">
        <v>5.6071176701278311</v>
      </c>
      <c r="E96">
        <v>23.631751553731942</v>
      </c>
      <c r="F96">
        <v>1820</v>
      </c>
      <c r="G96">
        <f t="shared" si="1"/>
        <v>3020</v>
      </c>
      <c r="H96">
        <v>22.008936034555184</v>
      </c>
      <c r="I96">
        <v>3.3966585266439222</v>
      </c>
    </row>
    <row r="97" spans="1:9" x14ac:dyDescent="0.35">
      <c r="A97">
        <v>2760</v>
      </c>
      <c r="B97">
        <v>6.4429604955793236</v>
      </c>
      <c r="C97">
        <v>1.5594810770468666</v>
      </c>
      <c r="D97">
        <v>5.5576162397057152</v>
      </c>
      <c r="E97">
        <v>23.706994114944919</v>
      </c>
      <c r="F97">
        <v>1840</v>
      </c>
      <c r="G97">
        <f t="shared" si="1"/>
        <v>3040</v>
      </c>
      <c r="H97">
        <v>21.934186698646322</v>
      </c>
      <c r="I97">
        <v>3.2953528590349492</v>
      </c>
    </row>
    <row r="98" spans="1:9" x14ac:dyDescent="0.35">
      <c r="A98">
        <v>2790</v>
      </c>
      <c r="B98">
        <v>6.404997400755688</v>
      </c>
      <c r="C98">
        <v>0.39159648473320807</v>
      </c>
      <c r="D98">
        <v>5.8968998769136594</v>
      </c>
      <c r="E98">
        <v>24.032188026659117</v>
      </c>
      <c r="F98">
        <v>1860</v>
      </c>
      <c r="G98">
        <f t="shared" si="1"/>
        <v>3060</v>
      </c>
      <c r="H98">
        <v>21.719158873057019</v>
      </c>
      <c r="I98">
        <v>3.4251845629197506</v>
      </c>
    </row>
    <row r="99" spans="1:9" x14ac:dyDescent="0.35">
      <c r="A99">
        <v>2820</v>
      </c>
      <c r="B99">
        <v>4.9130636858006778</v>
      </c>
      <c r="C99">
        <v>-0.1355829265994668</v>
      </c>
      <c r="D99">
        <v>6.3680225020519066</v>
      </c>
      <c r="E99">
        <v>24.594223779525183</v>
      </c>
      <c r="F99">
        <v>1880</v>
      </c>
      <c r="G99">
        <f t="shared" si="1"/>
        <v>3080</v>
      </c>
      <c r="H99">
        <v>22.28855085407957</v>
      </c>
      <c r="I99">
        <v>3.6304784968516719</v>
      </c>
    </row>
    <row r="100" spans="1:9" x14ac:dyDescent="0.35">
      <c r="A100">
        <v>2850</v>
      </c>
      <c r="B100">
        <v>5.819913480453998</v>
      </c>
      <c r="C100">
        <v>-8.3850899533093326E-2</v>
      </c>
      <c r="D100">
        <v>6.2721538478333532</v>
      </c>
      <c r="E100">
        <v>24.708251655070583</v>
      </c>
      <c r="F100">
        <v>1900</v>
      </c>
      <c r="G100">
        <f t="shared" si="1"/>
        <v>3100</v>
      </c>
      <c r="H100">
        <v>22.455018863831071</v>
      </c>
      <c r="I100">
        <v>3.6194006784517168</v>
      </c>
    </row>
    <row r="101" spans="1:9" x14ac:dyDescent="0.35">
      <c r="A101">
        <v>2880</v>
      </c>
      <c r="B101">
        <v>3.7557489795408272</v>
      </c>
      <c r="C101">
        <v>-0.44498080533436202</v>
      </c>
      <c r="D101">
        <v>7.1220973041012732</v>
      </c>
      <c r="E101">
        <v>24.592315276123003</v>
      </c>
      <c r="F101">
        <v>1920</v>
      </c>
      <c r="G101">
        <f t="shared" si="1"/>
        <v>3120</v>
      </c>
      <c r="H101">
        <v>22.085113846797146</v>
      </c>
      <c r="I101">
        <v>3.3708765275353376</v>
      </c>
    </row>
    <row r="102" spans="1:9" x14ac:dyDescent="0.35">
      <c r="A102">
        <v>2910</v>
      </c>
      <c r="B102">
        <v>3.6734077087764243</v>
      </c>
      <c r="C102">
        <v>0.49604694090891321</v>
      </c>
      <c r="D102">
        <v>7.2934828978787776</v>
      </c>
      <c r="E102">
        <v>24.043785100678598</v>
      </c>
      <c r="F102">
        <v>1940</v>
      </c>
      <c r="G102">
        <f t="shared" si="1"/>
        <v>3140</v>
      </c>
      <c r="H102">
        <v>22.82208014818011</v>
      </c>
      <c r="I102">
        <v>3.9007572848856031</v>
      </c>
    </row>
    <row r="103" spans="1:9" x14ac:dyDescent="0.35">
      <c r="A103">
        <v>2940</v>
      </c>
      <c r="B103">
        <v>3.4788833758807471</v>
      </c>
      <c r="C103">
        <v>-0.35576556905786028</v>
      </c>
      <c r="D103">
        <v>7.9870247133360079</v>
      </c>
      <c r="E103">
        <v>24.117451747254698</v>
      </c>
      <c r="F103">
        <v>1960</v>
      </c>
      <c r="G103">
        <f t="shared" si="1"/>
        <v>3160</v>
      </c>
      <c r="H103">
        <v>22.460151856187149</v>
      </c>
      <c r="I103">
        <v>3.9160827288874578</v>
      </c>
    </row>
    <row r="104" spans="1:9" x14ac:dyDescent="0.35">
      <c r="A104">
        <v>2970</v>
      </c>
      <c r="B104">
        <v>3.0521820035948672</v>
      </c>
      <c r="C104">
        <v>1.0009052380076788</v>
      </c>
      <c r="D104">
        <v>8.100797578609054</v>
      </c>
      <c r="E104">
        <v>24.399193648719109</v>
      </c>
      <c r="F104">
        <v>1980</v>
      </c>
      <c r="G104">
        <f t="shared" si="1"/>
        <v>3180</v>
      </c>
      <c r="H104">
        <v>20.663164691749888</v>
      </c>
      <c r="I104">
        <v>4.0808980358241502</v>
      </c>
    </row>
    <row r="105" spans="1:9" x14ac:dyDescent="0.35">
      <c r="A105">
        <v>3000</v>
      </c>
      <c r="B105">
        <v>2.7117053771915591</v>
      </c>
      <c r="C105">
        <v>-0.20623016183355425</v>
      </c>
      <c r="D105">
        <v>8.2967252239504088</v>
      </c>
      <c r="E105">
        <v>23.421028083203897</v>
      </c>
      <c r="F105">
        <v>2000</v>
      </c>
      <c r="G105">
        <f t="shared" si="1"/>
        <v>3200</v>
      </c>
      <c r="H105">
        <v>21.197851178894631</v>
      </c>
      <c r="I105">
        <v>4.2432871342448024</v>
      </c>
    </row>
    <row r="106" spans="1:9" x14ac:dyDescent="0.35">
      <c r="A106">
        <v>3030</v>
      </c>
      <c r="B106">
        <v>1.7449777798307895</v>
      </c>
      <c r="C106">
        <v>0.38136759027924505</v>
      </c>
      <c r="D106">
        <v>8.4503113735585256</v>
      </c>
      <c r="E106">
        <v>23.270960731732188</v>
      </c>
      <c r="F106">
        <v>2020</v>
      </c>
      <c r="G106">
        <f t="shared" si="1"/>
        <v>3220</v>
      </c>
      <c r="H106">
        <v>21.564615023434232</v>
      </c>
      <c r="I106">
        <v>4.8616844437117859</v>
      </c>
    </row>
    <row r="107" spans="1:9" x14ac:dyDescent="0.35">
      <c r="A107">
        <v>3060</v>
      </c>
      <c r="B107">
        <v>1.7819214364894118</v>
      </c>
      <c r="C107">
        <v>-1.7094861230809784</v>
      </c>
      <c r="D107">
        <v>8.6704459240913447</v>
      </c>
      <c r="E107">
        <v>22.581971243567629</v>
      </c>
      <c r="F107">
        <v>2040</v>
      </c>
      <c r="G107">
        <f t="shared" si="1"/>
        <v>3240</v>
      </c>
      <c r="H107">
        <v>20.998177512824647</v>
      </c>
      <c r="I107">
        <v>4.4507214953461389</v>
      </c>
    </row>
    <row r="108" spans="1:9" x14ac:dyDescent="0.35">
      <c r="A108">
        <v>3090</v>
      </c>
      <c r="B108">
        <v>1.6273141186116706</v>
      </c>
      <c r="C108">
        <v>-2.7188322042206678</v>
      </c>
      <c r="D108">
        <v>9.173046543027418</v>
      </c>
      <c r="E108">
        <v>22.74141344015769</v>
      </c>
      <c r="F108">
        <v>2060</v>
      </c>
      <c r="G108">
        <f t="shared" si="1"/>
        <v>3260</v>
      </c>
      <c r="H108">
        <v>21.819053651077475</v>
      </c>
      <c r="I108">
        <v>4.8825346555396152</v>
      </c>
    </row>
    <row r="109" spans="1:9" x14ac:dyDescent="0.35">
      <c r="A109">
        <v>3120</v>
      </c>
      <c r="B109">
        <v>1.6178469251640215</v>
      </c>
      <c r="C109">
        <v>-1.1889470142658958</v>
      </c>
      <c r="D109">
        <v>9.1393464923974346</v>
      </c>
      <c r="E109">
        <v>22.223918102733752</v>
      </c>
      <c r="F109">
        <v>2080</v>
      </c>
      <c r="G109">
        <f t="shared" si="1"/>
        <v>3280</v>
      </c>
      <c r="H109">
        <v>21.018932696082306</v>
      </c>
      <c r="I109">
        <v>5.1621182001909505</v>
      </c>
    </row>
    <row r="110" spans="1:9" x14ac:dyDescent="0.35">
      <c r="A110">
        <v>3150</v>
      </c>
      <c r="B110">
        <v>0.67743849787408517</v>
      </c>
      <c r="C110">
        <v>-2.3316703199192048</v>
      </c>
      <c r="D110">
        <v>9.0117519205724186</v>
      </c>
      <c r="E110">
        <v>21.744075421626842</v>
      </c>
      <c r="F110">
        <v>2100</v>
      </c>
      <c r="G110">
        <f t="shared" si="1"/>
        <v>3300</v>
      </c>
      <c r="H110">
        <v>19.963931007535361</v>
      </c>
      <c r="I110">
        <v>5.0350706852239879</v>
      </c>
    </row>
    <row r="111" spans="1:9" x14ac:dyDescent="0.35">
      <c r="A111">
        <v>3180</v>
      </c>
      <c r="B111">
        <v>0.16549146267949552</v>
      </c>
      <c r="C111">
        <v>-1.8480532288086202</v>
      </c>
      <c r="D111">
        <v>9.1892721169398754</v>
      </c>
      <c r="E111">
        <v>21.070704225375181</v>
      </c>
      <c r="F111">
        <v>2120</v>
      </c>
      <c r="G111">
        <f t="shared" si="1"/>
        <v>3320</v>
      </c>
      <c r="H111">
        <v>20.367384742407161</v>
      </c>
      <c r="I111">
        <v>4.9069648987351329</v>
      </c>
    </row>
    <row r="112" spans="1:9" x14ac:dyDescent="0.35">
      <c r="A112">
        <v>3210</v>
      </c>
      <c r="B112">
        <v>-0.43855369156581647</v>
      </c>
      <c r="C112">
        <v>-4.1522269915650849</v>
      </c>
      <c r="D112">
        <v>9.1972652296461597</v>
      </c>
      <c r="E112">
        <v>20.525686554524963</v>
      </c>
      <c r="F112">
        <v>2140</v>
      </c>
      <c r="G112">
        <f t="shared" si="1"/>
        <v>3340</v>
      </c>
      <c r="H112">
        <v>20.883402863620944</v>
      </c>
      <c r="I112">
        <v>5.0526220554004473</v>
      </c>
    </row>
    <row r="113" spans="1:9" x14ac:dyDescent="0.35">
      <c r="A113">
        <v>3240</v>
      </c>
      <c r="B113">
        <v>-0.76602695921445163</v>
      </c>
      <c r="C113">
        <v>-5.8723660590302664</v>
      </c>
      <c r="D113">
        <v>9.061268486221147</v>
      </c>
      <c r="E113">
        <v>19.992317707903819</v>
      </c>
      <c r="F113">
        <v>2160</v>
      </c>
      <c r="G113">
        <f t="shared" si="1"/>
        <v>3360</v>
      </c>
      <c r="H113">
        <v>19.07775668335616</v>
      </c>
      <c r="I113">
        <v>5.220005320383093</v>
      </c>
    </row>
    <row r="114" spans="1:9" x14ac:dyDescent="0.35">
      <c r="A114">
        <v>3270</v>
      </c>
      <c r="B114">
        <v>-1.6967527482508717</v>
      </c>
      <c r="C114">
        <v>-5.6931208421389066</v>
      </c>
      <c r="D114">
        <v>9.2236020063172113</v>
      </c>
      <c r="E114">
        <v>19.342880317263624</v>
      </c>
      <c r="F114">
        <v>2180</v>
      </c>
      <c r="G114">
        <f t="shared" si="1"/>
        <v>3380</v>
      </c>
      <c r="H114">
        <v>19.874659656856473</v>
      </c>
      <c r="I114">
        <v>5.2706823322735481</v>
      </c>
    </row>
    <row r="115" spans="1:9" x14ac:dyDescent="0.35">
      <c r="A115">
        <v>3300</v>
      </c>
      <c r="B115">
        <v>-2.1729774706776817</v>
      </c>
      <c r="C115">
        <v>-6.5267537500795569</v>
      </c>
      <c r="D115">
        <v>9.2510709410421388</v>
      </c>
      <c r="E115">
        <v>19.042963877283473</v>
      </c>
      <c r="F115">
        <v>2200</v>
      </c>
      <c r="G115">
        <f t="shared" si="1"/>
        <v>3400</v>
      </c>
      <c r="H115">
        <v>19.566611482526145</v>
      </c>
      <c r="I115">
        <v>5.5016143832638482</v>
      </c>
    </row>
    <row r="116" spans="1:9" x14ac:dyDescent="0.35">
      <c r="A116">
        <v>3330</v>
      </c>
      <c r="B116">
        <v>-2.6103950051164118</v>
      </c>
      <c r="C116">
        <v>-5.4407615201527104</v>
      </c>
      <c r="D116">
        <v>9.2415344419381142</v>
      </c>
      <c r="E116">
        <v>19.190640482545824</v>
      </c>
      <c r="F116">
        <v>2220</v>
      </c>
      <c r="G116">
        <f t="shared" si="1"/>
        <v>3420</v>
      </c>
      <c r="H116">
        <v>18.990435875961793</v>
      </c>
      <c r="I116">
        <v>5.4559273722487456</v>
      </c>
    </row>
    <row r="117" spans="1:9" x14ac:dyDescent="0.35">
      <c r="A117">
        <v>3360</v>
      </c>
      <c r="B117">
        <v>-2.997985347967405</v>
      </c>
      <c r="C117">
        <v>-6.6599273269825385</v>
      </c>
      <c r="D117">
        <v>9.0890912952448737</v>
      </c>
      <c r="E117">
        <v>17.696623599585497</v>
      </c>
      <c r="F117">
        <v>2240</v>
      </c>
      <c r="G117">
        <f t="shared" si="1"/>
        <v>3440</v>
      </c>
      <c r="H117">
        <v>19.581819830959422</v>
      </c>
      <c r="I117">
        <v>5.2660510322433218</v>
      </c>
    </row>
    <row r="118" spans="1:9" x14ac:dyDescent="0.35">
      <c r="A118">
        <v>3390</v>
      </c>
      <c r="B118">
        <v>-3.0166869267739154</v>
      </c>
      <c r="C118">
        <v>-7.9510807377994199</v>
      </c>
      <c r="D118">
        <v>9.1953255103154898</v>
      </c>
      <c r="E118">
        <v>16.616957856897031</v>
      </c>
      <c r="F118">
        <v>2260</v>
      </c>
      <c r="G118">
        <f t="shared" si="1"/>
        <v>3460</v>
      </c>
      <c r="H118">
        <v>19.952378109245331</v>
      </c>
      <c r="I118">
        <v>5.0071592917800203</v>
      </c>
    </row>
    <row r="119" spans="1:9" x14ac:dyDescent="0.35">
      <c r="A119">
        <v>3420</v>
      </c>
      <c r="B119">
        <v>-5.6212251958150166</v>
      </c>
      <c r="C119">
        <v>-8.9444430496304363</v>
      </c>
      <c r="D119">
        <v>8.9500924394291896</v>
      </c>
      <c r="E119">
        <v>16.263854582523628</v>
      </c>
      <c r="F119">
        <v>2280</v>
      </c>
      <c r="G119">
        <f t="shared" si="1"/>
        <v>3480</v>
      </c>
      <c r="H119">
        <v>19.605662188905821</v>
      </c>
      <c r="I119">
        <v>5.3473229945012788</v>
      </c>
    </row>
    <row r="120" spans="1:9" x14ac:dyDescent="0.35">
      <c r="A120">
        <v>3450</v>
      </c>
      <c r="B120">
        <v>-6.9207392226454658</v>
      </c>
      <c r="C120">
        <v>-10.370344113788338</v>
      </c>
      <c r="D120">
        <v>8.8593982098661375</v>
      </c>
      <c r="E120">
        <v>15.05707093664768</v>
      </c>
      <c r="F120">
        <v>2300</v>
      </c>
      <c r="G120">
        <f t="shared" si="1"/>
        <v>3500</v>
      </c>
      <c r="H120">
        <v>18.88812365624953</v>
      </c>
      <c r="I120">
        <v>5.3418465362268508</v>
      </c>
    </row>
    <row r="121" spans="1:9" x14ac:dyDescent="0.35">
      <c r="A121">
        <v>3480</v>
      </c>
      <c r="B121">
        <v>-7.6618441291878954</v>
      </c>
      <c r="C121">
        <v>-10.744406776249923</v>
      </c>
      <c r="D121">
        <v>8.3192318284344093</v>
      </c>
      <c r="E121">
        <v>15.017040913526468</v>
      </c>
      <c r="F121">
        <v>2320</v>
      </c>
      <c r="G121">
        <f t="shared" si="1"/>
        <v>3520</v>
      </c>
      <c r="H121">
        <v>19.159045599324333</v>
      </c>
      <c r="I121">
        <v>5.5817287470679808</v>
      </c>
    </row>
    <row r="122" spans="1:9" x14ac:dyDescent="0.35">
      <c r="A122">
        <v>3510</v>
      </c>
      <c r="B122">
        <v>-7.3082799606971154</v>
      </c>
      <c r="C122">
        <v>-11.284682714167715</v>
      </c>
      <c r="D122">
        <v>7.6860364446618696</v>
      </c>
      <c r="E122">
        <v>14.51404516618703</v>
      </c>
      <c r="F122">
        <v>2340</v>
      </c>
      <c r="G122">
        <f t="shared" si="1"/>
        <v>3540</v>
      </c>
      <c r="H122">
        <v>18.772728312472776</v>
      </c>
      <c r="I122">
        <v>5.3167951592669898</v>
      </c>
    </row>
    <row r="123" spans="1:9" x14ac:dyDescent="0.35">
      <c r="A123">
        <v>3540</v>
      </c>
      <c r="B123">
        <v>-8.1167767876904442</v>
      </c>
      <c r="C123">
        <v>-11.417996272253419</v>
      </c>
      <c r="D123">
        <v>7.7554561644590603</v>
      </c>
      <c r="E123">
        <v>14.378567120982607</v>
      </c>
      <c r="F123">
        <v>2360</v>
      </c>
      <c r="G123">
        <f t="shared" si="1"/>
        <v>3560</v>
      </c>
      <c r="H123">
        <v>18.367254077393664</v>
      </c>
      <c r="I123">
        <v>5.7419412958989255</v>
      </c>
    </row>
    <row r="124" spans="1:9" x14ac:dyDescent="0.35">
      <c r="A124">
        <v>3570</v>
      </c>
      <c r="B124">
        <v>-8.823250037265046</v>
      </c>
      <c r="C124">
        <v>-12.386489613122695</v>
      </c>
      <c r="D124">
        <v>7.1505709473683208</v>
      </c>
      <c r="E124">
        <v>13.437624119899423</v>
      </c>
      <c r="F124">
        <v>2380</v>
      </c>
      <c r="G124">
        <f t="shared" si="1"/>
        <v>3580</v>
      </c>
      <c r="H124">
        <v>18.503346812213049</v>
      </c>
      <c r="I124">
        <v>5.4438795178267565</v>
      </c>
    </row>
    <row r="125" spans="1:9" x14ac:dyDescent="0.35">
      <c r="A125">
        <v>3600</v>
      </c>
      <c r="B125">
        <v>-8.9280215821314606</v>
      </c>
      <c r="C125">
        <v>-12.96170722674052</v>
      </c>
      <c r="D125">
        <v>6.5399807623777519</v>
      </c>
      <c r="E125">
        <v>13.531900409450548</v>
      </c>
      <c r="F125">
        <v>2400</v>
      </c>
      <c r="G125">
        <f t="shared" si="1"/>
        <v>3600</v>
      </c>
      <c r="H125">
        <v>18.766084869983548</v>
      </c>
      <c r="I125">
        <v>5.4574267695593397</v>
      </c>
    </row>
    <row r="126" spans="1:9" x14ac:dyDescent="0.35">
      <c r="A126">
        <v>3630</v>
      </c>
      <c r="B126">
        <v>-10.428059175293066</v>
      </c>
      <c r="C126">
        <v>-14.102535682856177</v>
      </c>
      <c r="D126">
        <v>6.400517746495173</v>
      </c>
      <c r="E126">
        <v>12.545102319492072</v>
      </c>
      <c r="F126">
        <v>2420</v>
      </c>
      <c r="G126">
        <f t="shared" si="1"/>
        <v>3620</v>
      </c>
      <c r="H126">
        <v>17.589525246262323</v>
      </c>
      <c r="I126">
        <v>5.764390580583747</v>
      </c>
    </row>
    <row r="127" spans="1:9" x14ac:dyDescent="0.35">
      <c r="A127">
        <v>3660</v>
      </c>
      <c r="B127">
        <v>-10.622671453864502</v>
      </c>
      <c r="C127">
        <v>-15.099485278650707</v>
      </c>
      <c r="D127">
        <v>6.3196738238731092</v>
      </c>
      <c r="E127">
        <v>11.716147945683717</v>
      </c>
      <c r="F127">
        <v>2440</v>
      </c>
      <c r="G127">
        <f t="shared" si="1"/>
        <v>3640</v>
      </c>
      <c r="H127">
        <v>17.595831768273491</v>
      </c>
      <c r="I127">
        <v>5.9118069988869788</v>
      </c>
    </row>
    <row r="128" spans="1:9" x14ac:dyDescent="0.35">
      <c r="A128">
        <v>3690</v>
      </c>
      <c r="B128">
        <v>-12.480142127109321</v>
      </c>
      <c r="C128">
        <v>-13.382496013376258</v>
      </c>
      <c r="D128">
        <v>6.0310137585597978</v>
      </c>
      <c r="E128">
        <v>12.066609733286889</v>
      </c>
      <c r="F128">
        <v>2460</v>
      </c>
      <c r="G128">
        <f t="shared" si="1"/>
        <v>3660</v>
      </c>
      <c r="H128">
        <v>15.125955976343926</v>
      </c>
      <c r="I128">
        <v>6.1887138469001579</v>
      </c>
    </row>
    <row r="129" spans="1:9" x14ac:dyDescent="0.35">
      <c r="A129">
        <v>3720</v>
      </c>
      <c r="B129">
        <v>-11.711319953664267</v>
      </c>
      <c r="C129">
        <v>-14.592014152482585</v>
      </c>
      <c r="D129">
        <v>5.8047646806979305</v>
      </c>
      <c r="E129">
        <v>11.201928655055644</v>
      </c>
      <c r="F129">
        <v>2480</v>
      </c>
      <c r="G129">
        <f t="shared" si="1"/>
        <v>3680</v>
      </c>
      <c r="H129">
        <v>18.074440881979729</v>
      </c>
      <c r="I129">
        <v>5.8779906294854927</v>
      </c>
    </row>
    <row r="130" spans="1:9" x14ac:dyDescent="0.35">
      <c r="A130">
        <v>3750</v>
      </c>
      <c r="B130">
        <v>-12.921627885939538</v>
      </c>
      <c r="C130">
        <v>-13.590791579543817</v>
      </c>
      <c r="D130">
        <v>5.8735217513261402</v>
      </c>
      <c r="E130">
        <v>11.70653624038524</v>
      </c>
      <c r="F130">
        <v>2500</v>
      </c>
      <c r="G130">
        <f t="shared" si="1"/>
        <v>3700</v>
      </c>
      <c r="H130">
        <v>17.061950123976384</v>
      </c>
      <c r="I130">
        <v>5.6739118616646982</v>
      </c>
    </row>
    <row r="131" spans="1:9" x14ac:dyDescent="0.35">
      <c r="A131">
        <v>3780</v>
      </c>
      <c r="B131">
        <v>-13.504215140742327</v>
      </c>
      <c r="C131">
        <v>-15.191035794799211</v>
      </c>
      <c r="D131">
        <v>5.5291166832967056</v>
      </c>
      <c r="E131">
        <v>10.89718242893232</v>
      </c>
      <c r="F131">
        <v>2520</v>
      </c>
      <c r="G131">
        <f t="shared" si="1"/>
        <v>3720</v>
      </c>
      <c r="H131">
        <v>17.339550943665266</v>
      </c>
      <c r="I131">
        <v>5.8199477902892163</v>
      </c>
    </row>
    <row r="132" spans="1:9" x14ac:dyDescent="0.35">
      <c r="A132">
        <v>3810</v>
      </c>
      <c r="B132">
        <v>-14.234577749915701</v>
      </c>
      <c r="C132">
        <v>-16.337393390087058</v>
      </c>
      <c r="D132">
        <v>5.565128849160522</v>
      </c>
      <c r="E132">
        <v>9.8013173269330895</v>
      </c>
      <c r="F132">
        <v>2540</v>
      </c>
      <c r="G132">
        <f t="shared" si="1"/>
        <v>3740</v>
      </c>
      <c r="H132">
        <v>17.014672067988606</v>
      </c>
      <c r="I132">
        <v>5.3829952566786794</v>
      </c>
    </row>
    <row r="133" spans="1:9" x14ac:dyDescent="0.35">
      <c r="A133">
        <v>3840</v>
      </c>
      <c r="B133">
        <v>-14.101976759708739</v>
      </c>
      <c r="C133">
        <v>-17.859490604308267</v>
      </c>
      <c r="D133">
        <v>5.0204232049138184</v>
      </c>
      <c r="E133">
        <v>9.588939271089135</v>
      </c>
      <c r="F133">
        <v>2560</v>
      </c>
      <c r="G133">
        <f t="shared" si="1"/>
        <v>3760</v>
      </c>
      <c r="H133">
        <v>16.889539238255512</v>
      </c>
      <c r="I133">
        <v>5.3555873715092419</v>
      </c>
    </row>
    <row r="134" spans="1:9" x14ac:dyDescent="0.35">
      <c r="A134">
        <v>3870</v>
      </c>
      <c r="B134">
        <v>-14.072408375543734</v>
      </c>
      <c r="C134">
        <v>-18.99005660047154</v>
      </c>
      <c r="D134">
        <v>5.2642793084891659</v>
      </c>
      <c r="E134">
        <v>9.1663878312371505</v>
      </c>
      <c r="F134">
        <v>2580</v>
      </c>
      <c r="G134">
        <f t="shared" ref="G134:G185" si="2">F134-300+1500</f>
        <v>3780</v>
      </c>
      <c r="H134">
        <v>15.441557307641247</v>
      </c>
      <c r="I134">
        <v>5.6094881045633249</v>
      </c>
    </row>
    <row r="135" spans="1:9" x14ac:dyDescent="0.35">
      <c r="A135">
        <v>3900</v>
      </c>
      <c r="B135">
        <v>-14.608687636549012</v>
      </c>
      <c r="C135">
        <v>-19.416376827155343</v>
      </c>
      <c r="D135">
        <v>5.1858884663701259</v>
      </c>
      <c r="E135">
        <v>8.952433579612503</v>
      </c>
      <c r="F135">
        <v>2600</v>
      </c>
      <c r="G135">
        <f t="shared" si="2"/>
        <v>3800</v>
      </c>
      <c r="H135">
        <v>16.140567584084629</v>
      </c>
      <c r="I135">
        <v>5.756352411466839</v>
      </c>
    </row>
    <row r="136" spans="1:9" x14ac:dyDescent="0.35">
      <c r="A136">
        <v>3930</v>
      </c>
      <c r="B136">
        <v>-14.319961556148119</v>
      </c>
      <c r="C136">
        <v>-18.804483938704486</v>
      </c>
      <c r="D136">
        <v>5.3501671863635876</v>
      </c>
      <c r="E136">
        <v>9.1758483047069692</v>
      </c>
      <c r="F136">
        <v>2620</v>
      </c>
      <c r="G136">
        <f t="shared" si="2"/>
        <v>3820</v>
      </c>
      <c r="H136">
        <v>15.983040213962811</v>
      </c>
      <c r="I136">
        <v>5.3304130861139205</v>
      </c>
    </row>
    <row r="137" spans="1:9" x14ac:dyDescent="0.35">
      <c r="A137">
        <v>3960</v>
      </c>
      <c r="B137">
        <v>-13.368060979656434</v>
      </c>
      <c r="C137">
        <v>-19.190653918137457</v>
      </c>
      <c r="D137">
        <v>4.8593610953335045</v>
      </c>
      <c r="E137">
        <v>9.5665073911427463</v>
      </c>
      <c r="F137">
        <v>2640</v>
      </c>
      <c r="G137">
        <f t="shared" si="2"/>
        <v>3840</v>
      </c>
      <c r="H137">
        <v>15.706921285749596</v>
      </c>
      <c r="I137">
        <v>5.372676642957817</v>
      </c>
    </row>
    <row r="138" spans="1:9" x14ac:dyDescent="0.35">
      <c r="A138">
        <v>3990</v>
      </c>
      <c r="B138">
        <v>-13.035920764931689</v>
      </c>
      <c r="C138">
        <v>-20.319213736478506</v>
      </c>
      <c r="D138">
        <v>4.74614355174627</v>
      </c>
      <c r="E138">
        <v>9.3548099288964117</v>
      </c>
      <c r="F138">
        <v>2660</v>
      </c>
      <c r="G138">
        <f t="shared" si="2"/>
        <v>3860</v>
      </c>
      <c r="H138">
        <v>16.047492776778615</v>
      </c>
      <c r="I138">
        <v>5.6676588936595662</v>
      </c>
    </row>
    <row r="139" spans="1:9" x14ac:dyDescent="0.35">
      <c r="A139">
        <v>4020</v>
      </c>
      <c r="B139">
        <v>-14.557962489916372</v>
      </c>
      <c r="C139">
        <v>-19.585829566941772</v>
      </c>
      <c r="D139">
        <v>4.4314218931793112</v>
      </c>
      <c r="E139">
        <v>9.7520112516622852</v>
      </c>
      <c r="F139">
        <v>2680</v>
      </c>
      <c r="G139">
        <f t="shared" si="2"/>
        <v>3880</v>
      </c>
      <c r="H139">
        <v>16.502310923239961</v>
      </c>
      <c r="I139">
        <v>5.3943478230184141</v>
      </c>
    </row>
    <row r="140" spans="1:9" x14ac:dyDescent="0.35">
      <c r="A140">
        <v>4050</v>
      </c>
      <c r="B140">
        <v>-14.517868073734348</v>
      </c>
      <c r="C140">
        <v>-19.595383566637611</v>
      </c>
      <c r="D140">
        <v>4.1868840185078016</v>
      </c>
      <c r="E140">
        <v>8.3521927401994098</v>
      </c>
      <c r="F140">
        <v>2700</v>
      </c>
      <c r="G140">
        <f t="shared" si="2"/>
        <v>3900</v>
      </c>
      <c r="H140">
        <v>16.24705586622531</v>
      </c>
      <c r="I140">
        <v>5.1927697816267999</v>
      </c>
    </row>
    <row r="141" spans="1:9" x14ac:dyDescent="0.35">
      <c r="A141">
        <v>4080</v>
      </c>
      <c r="B141">
        <v>-15.31819348566756</v>
      </c>
      <c r="C141">
        <v>-20.405819040673595</v>
      </c>
      <c r="D141">
        <v>3.8200878520584052</v>
      </c>
      <c r="E141">
        <v>8.4456450155725502</v>
      </c>
      <c r="F141">
        <v>2720</v>
      </c>
      <c r="G141">
        <f t="shared" si="2"/>
        <v>3920</v>
      </c>
      <c r="H141">
        <v>16.654542509528248</v>
      </c>
      <c r="I141">
        <v>5.203516100401802</v>
      </c>
    </row>
    <row r="142" spans="1:9" x14ac:dyDescent="0.35">
      <c r="A142">
        <v>4110</v>
      </c>
      <c r="B142">
        <v>-14.937273286662839</v>
      </c>
      <c r="C142">
        <v>-21.805163248286895</v>
      </c>
      <c r="D142">
        <v>4.1893628784198809</v>
      </c>
      <c r="E142">
        <v>7.9024897230799436</v>
      </c>
      <c r="F142">
        <v>2740</v>
      </c>
      <c r="G142">
        <f t="shared" si="2"/>
        <v>3940</v>
      </c>
      <c r="H142">
        <v>16.573986227387188</v>
      </c>
      <c r="I142">
        <v>5.6346587016679068</v>
      </c>
    </row>
    <row r="143" spans="1:9" x14ac:dyDescent="0.35">
      <c r="A143">
        <v>4140</v>
      </c>
      <c r="B143">
        <v>-14.64773014308347</v>
      </c>
      <c r="C143">
        <v>-22.87592062684136</v>
      </c>
      <c r="D143">
        <v>4.3107462247515986</v>
      </c>
      <c r="E143">
        <v>7.6299486104997714</v>
      </c>
      <c r="F143">
        <v>2760</v>
      </c>
      <c r="G143">
        <f t="shared" si="2"/>
        <v>3960</v>
      </c>
      <c r="H143">
        <v>16.042481512485583</v>
      </c>
      <c r="I143">
        <v>5.0721853566944199</v>
      </c>
    </row>
    <row r="144" spans="1:9" x14ac:dyDescent="0.35">
      <c r="A144">
        <v>4170</v>
      </c>
      <c r="B144">
        <v>-16.225505568327993</v>
      </c>
      <c r="C144">
        <v>-21.942367731542642</v>
      </c>
      <c r="D144">
        <v>3.6239958203132354</v>
      </c>
      <c r="E144">
        <v>7.3874233926897128</v>
      </c>
      <c r="F144">
        <v>2780</v>
      </c>
      <c r="G144">
        <f t="shared" si="2"/>
        <v>3980</v>
      </c>
      <c r="H144">
        <v>16.219906063306922</v>
      </c>
      <c r="I144">
        <v>5.2778103273411805</v>
      </c>
    </row>
    <row r="145" spans="1:9" x14ac:dyDescent="0.35">
      <c r="A145">
        <v>4200</v>
      </c>
      <c r="B145">
        <v>-16.306730258595351</v>
      </c>
      <c r="C145">
        <v>-23.179825845866823</v>
      </c>
      <c r="D145">
        <v>3.6986834375281381</v>
      </c>
      <c r="E145">
        <v>7.5011111397259755</v>
      </c>
      <c r="F145">
        <v>2800</v>
      </c>
      <c r="G145">
        <f t="shared" si="2"/>
        <v>4000</v>
      </c>
      <c r="H145">
        <v>15.408169765538172</v>
      </c>
      <c r="I145">
        <v>5.3307078485238266</v>
      </c>
    </row>
    <row r="146" spans="1:9" x14ac:dyDescent="0.35">
      <c r="A146">
        <v>4230</v>
      </c>
      <c r="B146">
        <v>-15.810625887236901</v>
      </c>
      <c r="C146">
        <v>-22.804772173404366</v>
      </c>
      <c r="D146">
        <v>3.2790821333502782</v>
      </c>
      <c r="E146">
        <v>7.6975804364781935</v>
      </c>
      <c r="F146">
        <v>2820</v>
      </c>
      <c r="G146">
        <f t="shared" si="2"/>
        <v>4020</v>
      </c>
      <c r="H146">
        <v>15.516158112522914</v>
      </c>
      <c r="I146">
        <v>4.8281063861783835</v>
      </c>
    </row>
    <row r="147" spans="1:9" x14ac:dyDescent="0.35">
      <c r="A147">
        <v>4260</v>
      </c>
      <c r="B147">
        <v>-16.207142356401153</v>
      </c>
      <c r="C147">
        <v>-23.687252636190706</v>
      </c>
      <c r="D147">
        <v>2.8565507191001154</v>
      </c>
      <c r="E147">
        <v>7.3495567407108577</v>
      </c>
      <c r="F147">
        <v>2840</v>
      </c>
      <c r="G147">
        <f t="shared" si="2"/>
        <v>4040</v>
      </c>
      <c r="H147">
        <v>15.827905524620069</v>
      </c>
      <c r="I147">
        <v>5.072145781631308</v>
      </c>
    </row>
    <row r="148" spans="1:9" x14ac:dyDescent="0.35">
      <c r="A148">
        <v>4290</v>
      </c>
      <c r="B148">
        <v>-16.910330681526212</v>
      </c>
      <c r="C148">
        <v>-24.110087972947483</v>
      </c>
      <c r="D148">
        <v>2.591810886513195</v>
      </c>
      <c r="E148">
        <v>7.9201054281091627</v>
      </c>
      <c r="F148">
        <v>2860</v>
      </c>
      <c r="G148">
        <f t="shared" si="2"/>
        <v>4060</v>
      </c>
      <c r="H148">
        <v>15.530250945100049</v>
      </c>
      <c r="I148">
        <v>5.2579679058657733</v>
      </c>
    </row>
    <row r="149" spans="1:9" x14ac:dyDescent="0.35">
      <c r="A149">
        <v>4320</v>
      </c>
      <c r="B149">
        <v>-16.085044285935613</v>
      </c>
      <c r="C149">
        <v>-23.932446574687436</v>
      </c>
      <c r="D149">
        <v>2.8499653971989258</v>
      </c>
      <c r="E149">
        <v>7.5471925661693682</v>
      </c>
      <c r="F149">
        <v>2880</v>
      </c>
      <c r="G149">
        <f t="shared" si="2"/>
        <v>4080</v>
      </c>
      <c r="H149">
        <v>14.125208185089807</v>
      </c>
      <c r="I149">
        <v>5.020880207393132</v>
      </c>
    </row>
    <row r="150" spans="1:9" x14ac:dyDescent="0.35">
      <c r="A150">
        <v>4350</v>
      </c>
      <c r="B150">
        <v>-16.658525987254084</v>
      </c>
      <c r="C150">
        <v>-23.846662448583917</v>
      </c>
      <c r="D150">
        <v>3.107863854032872</v>
      </c>
      <c r="E150">
        <v>8.3575571469917875</v>
      </c>
      <c r="F150">
        <v>2900</v>
      </c>
      <c r="G150">
        <f t="shared" si="2"/>
        <v>4100</v>
      </c>
      <c r="H150">
        <v>14.246446179460516</v>
      </c>
      <c r="I150">
        <v>5.1575533296501117</v>
      </c>
    </row>
    <row r="151" spans="1:9" x14ac:dyDescent="0.35">
      <c r="A151">
        <v>4380</v>
      </c>
      <c r="B151">
        <v>-16.060438317763463</v>
      </c>
      <c r="C151">
        <v>-23.19903616296985</v>
      </c>
      <c r="D151">
        <v>3.3828297684407547</v>
      </c>
      <c r="E151">
        <v>8.0505896967827244</v>
      </c>
      <c r="F151">
        <v>2920</v>
      </c>
      <c r="G151">
        <f t="shared" si="2"/>
        <v>4120</v>
      </c>
      <c r="H151">
        <v>14.231608519334413</v>
      </c>
      <c r="I151">
        <v>5.1154113937361938</v>
      </c>
    </row>
    <row r="152" spans="1:9" x14ac:dyDescent="0.35">
      <c r="A152">
        <v>4410</v>
      </c>
      <c r="B152">
        <v>-14.802965912601678</v>
      </c>
      <c r="C152">
        <v>-23.686962135982522</v>
      </c>
      <c r="D152">
        <v>3.2588627233482792</v>
      </c>
      <c r="E152">
        <v>8.7401199628269577</v>
      </c>
      <c r="F152">
        <v>2940</v>
      </c>
      <c r="G152">
        <f t="shared" si="2"/>
        <v>4140</v>
      </c>
      <c r="H152">
        <v>13.672044389966928</v>
      </c>
      <c r="I152">
        <v>5.0035021287332144</v>
      </c>
    </row>
    <row r="153" spans="1:9" x14ac:dyDescent="0.35">
      <c r="A153">
        <v>4440</v>
      </c>
      <c r="B153">
        <v>-15.467697067629251</v>
      </c>
      <c r="C153">
        <v>-23.168928811971821</v>
      </c>
      <c r="D153">
        <v>3.559415616060138</v>
      </c>
      <c r="E153">
        <v>8.3762634085632719</v>
      </c>
      <c r="F153">
        <v>2960</v>
      </c>
      <c r="G153">
        <f t="shared" si="2"/>
        <v>4160</v>
      </c>
      <c r="H153">
        <v>13.758223528007361</v>
      </c>
      <c r="I153">
        <v>5.0125037551937908</v>
      </c>
    </row>
    <row r="154" spans="1:9" x14ac:dyDescent="0.35">
      <c r="A154">
        <v>4470</v>
      </c>
      <c r="B154">
        <v>-16.245325817416052</v>
      </c>
      <c r="C154">
        <v>-23.175479328530791</v>
      </c>
      <c r="D154">
        <v>3.3100192045380008</v>
      </c>
      <c r="E154">
        <v>8.2601699375626989</v>
      </c>
      <c r="F154">
        <v>2980</v>
      </c>
      <c r="G154">
        <f t="shared" si="2"/>
        <v>4180</v>
      </c>
      <c r="H154">
        <v>13.70716902895035</v>
      </c>
      <c r="I154">
        <v>5.4204285907993608</v>
      </c>
    </row>
    <row r="155" spans="1:9" x14ac:dyDescent="0.35">
      <c r="A155">
        <v>4500</v>
      </c>
      <c r="B155">
        <v>-16.585761929909573</v>
      </c>
      <c r="C155">
        <v>-22.127647246991337</v>
      </c>
      <c r="D155">
        <v>3.1247965768417059</v>
      </c>
      <c r="E155">
        <v>7.264940438401819</v>
      </c>
      <c r="F155">
        <v>3000</v>
      </c>
      <c r="G155">
        <f t="shared" si="2"/>
        <v>4200</v>
      </c>
      <c r="H155">
        <v>13.429198863439897</v>
      </c>
      <c r="I155">
        <v>5.0963977152776625</v>
      </c>
    </row>
    <row r="156" spans="1:9" x14ac:dyDescent="0.35">
      <c r="A156">
        <v>4530</v>
      </c>
      <c r="B156">
        <v>-16.845432356734314</v>
      </c>
      <c r="C156">
        <v>-20.575251738546068</v>
      </c>
      <c r="D156">
        <v>3.341256984711606</v>
      </c>
      <c r="E156">
        <v>7.0627454107192404</v>
      </c>
      <c r="F156">
        <v>3020</v>
      </c>
      <c r="G156">
        <f t="shared" si="2"/>
        <v>4220</v>
      </c>
      <c r="H156">
        <v>12.064319479027203</v>
      </c>
      <c r="I156">
        <v>4.7090255551423628</v>
      </c>
    </row>
    <row r="157" spans="1:9" x14ac:dyDescent="0.35">
      <c r="A157">
        <v>4560</v>
      </c>
      <c r="B157">
        <v>-17.768381702809858</v>
      </c>
      <c r="C157">
        <v>-21.623161085817678</v>
      </c>
      <c r="D157">
        <v>3.0252715496239966</v>
      </c>
      <c r="E157">
        <v>7.395379195828176</v>
      </c>
      <c r="F157">
        <v>3040</v>
      </c>
      <c r="G157">
        <f t="shared" si="2"/>
        <v>4240</v>
      </c>
      <c r="H157">
        <v>12.859100331008921</v>
      </c>
      <c r="I157">
        <v>4.9643391129525121</v>
      </c>
    </row>
    <row r="158" spans="1:9" x14ac:dyDescent="0.35">
      <c r="A158">
        <v>4590</v>
      </c>
      <c r="B158">
        <v>-16.803375985961544</v>
      </c>
      <c r="C158">
        <v>-20.008818635670583</v>
      </c>
      <c r="D158">
        <v>3.0924029582158767</v>
      </c>
      <c r="E158">
        <v>7.1163981810244996</v>
      </c>
      <c r="F158">
        <v>3060</v>
      </c>
      <c r="G158">
        <f t="shared" si="2"/>
        <v>4260</v>
      </c>
      <c r="H158">
        <v>12.731047278856051</v>
      </c>
      <c r="I158">
        <v>4.4996240562428973</v>
      </c>
    </row>
    <row r="159" spans="1:9" x14ac:dyDescent="0.35">
      <c r="A159">
        <v>4620</v>
      </c>
      <c r="B159">
        <v>-17.505049775732147</v>
      </c>
      <c r="C159">
        <v>-19.278073546052049</v>
      </c>
      <c r="D159">
        <v>2.8212560307802885</v>
      </c>
      <c r="E159">
        <v>7.2842391866318019</v>
      </c>
      <c r="F159">
        <v>3080</v>
      </c>
      <c r="G159">
        <f t="shared" si="2"/>
        <v>4280</v>
      </c>
      <c r="H159">
        <v>12.996215681286861</v>
      </c>
      <c r="I159">
        <v>4.2169143430453175</v>
      </c>
    </row>
    <row r="160" spans="1:9" x14ac:dyDescent="0.35">
      <c r="A160">
        <v>4650</v>
      </c>
      <c r="B160">
        <v>-17.179878531816819</v>
      </c>
      <c r="C160">
        <v>-19.391291838568186</v>
      </c>
      <c r="D160">
        <v>2.8386226219568247</v>
      </c>
      <c r="E160">
        <v>7.1546184977654139</v>
      </c>
      <c r="F160">
        <v>3100</v>
      </c>
      <c r="G160">
        <f t="shared" si="2"/>
        <v>4300</v>
      </c>
      <c r="H160">
        <v>12.41867852498274</v>
      </c>
      <c r="I160">
        <v>3.9145145893874824</v>
      </c>
    </row>
    <row r="161" spans="1:9" x14ac:dyDescent="0.35">
      <c r="A161">
        <v>4680</v>
      </c>
      <c r="B161">
        <v>-17.225262233649882</v>
      </c>
      <c r="C161">
        <v>-17.917617337106332</v>
      </c>
      <c r="D161">
        <v>2.4027607448787864</v>
      </c>
      <c r="E161">
        <v>7.5724385583304734</v>
      </c>
      <c r="F161">
        <v>3120</v>
      </c>
      <c r="G161">
        <f t="shared" si="2"/>
        <v>4320</v>
      </c>
      <c r="H161">
        <v>12.767729328520696</v>
      </c>
      <c r="I161">
        <v>4.0896423307367717</v>
      </c>
    </row>
    <row r="162" spans="1:9" x14ac:dyDescent="0.35">
      <c r="A162">
        <v>4710</v>
      </c>
      <c r="B162">
        <v>-17.741687237868284</v>
      </c>
      <c r="C162">
        <v>-17.804712035232185</v>
      </c>
      <c r="D162">
        <v>2.3625071602210714</v>
      </c>
      <c r="E162">
        <v>7.4449549927797909</v>
      </c>
      <c r="F162">
        <v>3140</v>
      </c>
      <c r="G162">
        <f t="shared" si="2"/>
        <v>4340</v>
      </c>
      <c r="H162">
        <v>12.998604003043933</v>
      </c>
      <c r="I162">
        <v>3.7553371093438255</v>
      </c>
    </row>
    <row r="163" spans="1:9" x14ac:dyDescent="0.35">
      <c r="A163">
        <v>4740</v>
      </c>
      <c r="B163">
        <v>-17.604026286353736</v>
      </c>
      <c r="C163">
        <v>-17.385749207810111</v>
      </c>
      <c r="D163">
        <v>2.3006946822909549</v>
      </c>
      <c r="E163">
        <v>8.3968698529640733</v>
      </c>
      <c r="F163">
        <v>3160</v>
      </c>
      <c r="G163">
        <f t="shared" si="2"/>
        <v>4360</v>
      </c>
      <c r="H163">
        <v>12.714628427039175</v>
      </c>
      <c r="I163">
        <v>3.6819178935885182</v>
      </c>
    </row>
    <row r="164" spans="1:9" x14ac:dyDescent="0.35">
      <c r="A164">
        <v>4770</v>
      </c>
      <c r="B164">
        <v>-17.391409599000717</v>
      </c>
      <c r="C164">
        <v>-16.929686733926257</v>
      </c>
      <c r="D164">
        <v>2.2493171213332466</v>
      </c>
      <c r="E164">
        <v>7.665879506249329</v>
      </c>
      <c r="F164">
        <v>3180</v>
      </c>
      <c r="G164">
        <f t="shared" si="2"/>
        <v>4380</v>
      </c>
      <c r="H164">
        <v>13.679810767624188</v>
      </c>
      <c r="I164">
        <v>3.7805481395634528</v>
      </c>
    </row>
    <row r="165" spans="1:9" x14ac:dyDescent="0.35">
      <c r="A165">
        <v>4800</v>
      </c>
      <c r="B165">
        <v>-17.981840126128009</v>
      </c>
      <c r="C165">
        <v>-19.452323303351594</v>
      </c>
      <c r="D165">
        <v>2.2038412781084133</v>
      </c>
      <c r="E165">
        <v>7.6471633737500149</v>
      </c>
      <c r="F165">
        <v>3200</v>
      </c>
      <c r="G165">
        <f t="shared" si="2"/>
        <v>4400</v>
      </c>
      <c r="H165">
        <v>13.054659170270881</v>
      </c>
      <c r="I165">
        <v>3.8925809059934333</v>
      </c>
    </row>
    <row r="166" spans="1:9" x14ac:dyDescent="0.35">
      <c r="A166">
        <v>4830</v>
      </c>
      <c r="B166">
        <v>-17.401728710536528</v>
      </c>
      <c r="C166">
        <v>-19.446837951355796</v>
      </c>
      <c r="D166">
        <v>2.1556303578796139</v>
      </c>
      <c r="E166">
        <v>7.5454023765681359</v>
      </c>
      <c r="F166">
        <v>3220</v>
      </c>
      <c r="G166">
        <f t="shared" si="2"/>
        <v>4420</v>
      </c>
      <c r="H166">
        <v>12.804856163107294</v>
      </c>
      <c r="I166">
        <v>3.8194187426933111</v>
      </c>
    </row>
    <row r="167" spans="1:9" x14ac:dyDescent="0.35">
      <c r="A167">
        <v>4860</v>
      </c>
      <c r="B167">
        <v>-17.202209335932263</v>
      </c>
      <c r="C167">
        <v>-18.057261833585756</v>
      </c>
      <c r="D167">
        <v>2.367122741321678</v>
      </c>
      <c r="E167">
        <v>7.7409784190664714</v>
      </c>
      <c r="F167">
        <v>3240</v>
      </c>
      <c r="G167">
        <f t="shared" si="2"/>
        <v>4440</v>
      </c>
      <c r="H167">
        <v>12.672867673155626</v>
      </c>
      <c r="I167">
        <v>4.078934684180866</v>
      </c>
    </row>
    <row r="168" spans="1:9" x14ac:dyDescent="0.35">
      <c r="A168">
        <v>4890</v>
      </c>
      <c r="B168">
        <v>-17.70493018695818</v>
      </c>
      <c r="C168">
        <v>-18.12348584832775</v>
      </c>
      <c r="D168">
        <v>2.3706759072395718</v>
      </c>
      <c r="E168">
        <v>7.7681435864404635</v>
      </c>
      <c r="F168">
        <v>3260</v>
      </c>
      <c r="G168">
        <f t="shared" si="2"/>
        <v>4460</v>
      </c>
      <c r="H168">
        <v>12.725305994077557</v>
      </c>
      <c r="I168">
        <v>4.1347273470170682</v>
      </c>
    </row>
    <row r="169" spans="1:9" x14ac:dyDescent="0.35">
      <c r="A169">
        <v>4920</v>
      </c>
      <c r="B169">
        <v>-17.44832546626191</v>
      </c>
      <c r="C169">
        <v>-16.899272368678421</v>
      </c>
      <c r="D169">
        <v>1.902479598842119</v>
      </c>
      <c r="E169">
        <v>7.693013447784204</v>
      </c>
      <c r="F169">
        <v>3280</v>
      </c>
      <c r="G169">
        <f t="shared" si="2"/>
        <v>4480</v>
      </c>
      <c r="H169">
        <v>12.159262905701727</v>
      </c>
      <c r="I169">
        <v>3.8331638852556789</v>
      </c>
    </row>
    <row r="170" spans="1:9" x14ac:dyDescent="0.35">
      <c r="A170">
        <v>4950</v>
      </c>
      <c r="B170">
        <v>-17.671552337729658</v>
      </c>
      <c r="C170">
        <v>-17.153911587418186</v>
      </c>
      <c r="D170">
        <v>2.127193044366348</v>
      </c>
      <c r="E170">
        <v>7.7654114508425458</v>
      </c>
      <c r="F170">
        <v>3300</v>
      </c>
      <c r="G170">
        <f t="shared" si="2"/>
        <v>4500</v>
      </c>
      <c r="H170">
        <v>13.061522067440967</v>
      </c>
      <c r="I170">
        <v>3.8972290764874296</v>
      </c>
    </row>
    <row r="171" spans="1:9" x14ac:dyDescent="0.35">
      <c r="A171">
        <v>4980</v>
      </c>
      <c r="B171">
        <v>-16.973059956599975</v>
      </c>
      <c r="C171">
        <v>-17.134493401407326</v>
      </c>
      <c r="D171">
        <v>1.9235524457491615</v>
      </c>
      <c r="E171">
        <v>6.6087446800994512</v>
      </c>
      <c r="F171">
        <v>3320</v>
      </c>
      <c r="G171">
        <f t="shared" si="2"/>
        <v>4520</v>
      </c>
      <c r="H171">
        <v>12.185356984206072</v>
      </c>
      <c r="I171">
        <v>3.5525298690742826</v>
      </c>
    </row>
    <row r="172" spans="1:9" x14ac:dyDescent="0.35">
      <c r="A172">
        <v>5010</v>
      </c>
      <c r="B172">
        <v>-18.141037994466444</v>
      </c>
      <c r="C172">
        <v>-17.430381224971963</v>
      </c>
      <c r="D172">
        <v>1.7094665120118739</v>
      </c>
      <c r="E172">
        <v>7.4246048073101552</v>
      </c>
      <c r="F172">
        <v>3340</v>
      </c>
      <c r="G172">
        <f t="shared" si="2"/>
        <v>4540</v>
      </c>
      <c r="H172">
        <v>11.718057311941013</v>
      </c>
      <c r="I172">
        <v>3.5526158919323669</v>
      </c>
    </row>
    <row r="173" spans="1:9" x14ac:dyDescent="0.35">
      <c r="A173">
        <v>5040</v>
      </c>
      <c r="B173">
        <v>-18.388241734942454</v>
      </c>
      <c r="C173">
        <v>-16.592695989125296</v>
      </c>
      <c r="D173">
        <v>2.2050654841183941</v>
      </c>
      <c r="E173">
        <v>7.1864583404944069</v>
      </c>
      <c r="F173">
        <v>3360</v>
      </c>
      <c r="G173">
        <f t="shared" si="2"/>
        <v>4560</v>
      </c>
      <c r="H173">
        <v>12.907588504170537</v>
      </c>
      <c r="I173">
        <v>3.9087434152134257</v>
      </c>
    </row>
    <row r="174" spans="1:9" x14ac:dyDescent="0.35">
      <c r="A174">
        <v>5070</v>
      </c>
      <c r="B174">
        <v>-18.982440322903958</v>
      </c>
      <c r="C174">
        <v>-16.641113499370164</v>
      </c>
      <c r="D174">
        <v>2.252831447168854</v>
      </c>
      <c r="E174">
        <v>7.4879880624369068</v>
      </c>
      <c r="F174">
        <v>3380</v>
      </c>
      <c r="G174">
        <f t="shared" si="2"/>
        <v>4580</v>
      </c>
      <c r="H174">
        <v>12.606311074473648</v>
      </c>
      <c r="I174">
        <v>3.708769410091028</v>
      </c>
    </row>
    <row r="175" spans="1:9" x14ac:dyDescent="0.35">
      <c r="A175">
        <v>5100</v>
      </c>
      <c r="B175">
        <v>-15.770556344719544</v>
      </c>
      <c r="C175">
        <v>-17.034161414847624</v>
      </c>
      <c r="D175">
        <v>3.7397733034586911</v>
      </c>
      <c r="E175">
        <v>7.2169016990153692</v>
      </c>
      <c r="F175">
        <v>3400</v>
      </c>
      <c r="G175">
        <f t="shared" si="2"/>
        <v>4600</v>
      </c>
      <c r="H175">
        <v>13.9108315283992</v>
      </c>
      <c r="I175">
        <v>3.7610186609382046</v>
      </c>
    </row>
    <row r="176" spans="1:9" x14ac:dyDescent="0.35">
      <c r="F176">
        <v>3420</v>
      </c>
      <c r="G176">
        <f t="shared" si="2"/>
        <v>4620</v>
      </c>
      <c r="H176">
        <v>12.636267575213342</v>
      </c>
      <c r="I176">
        <v>3.754651675232513</v>
      </c>
    </row>
    <row r="177" spans="6:9" x14ac:dyDescent="0.35">
      <c r="F177">
        <v>3440</v>
      </c>
      <c r="G177">
        <f t="shared" si="2"/>
        <v>4640</v>
      </c>
      <c r="H177">
        <v>13.065318165665483</v>
      </c>
      <c r="I177">
        <v>3.6537818039641943</v>
      </c>
    </row>
    <row r="178" spans="6:9" x14ac:dyDescent="0.35">
      <c r="F178">
        <v>3460</v>
      </c>
      <c r="G178">
        <f t="shared" si="2"/>
        <v>4660</v>
      </c>
      <c r="H178">
        <v>13.074875059395854</v>
      </c>
      <c r="I178">
        <v>4.2792724840205825</v>
      </c>
    </row>
    <row r="179" spans="6:9" x14ac:dyDescent="0.35">
      <c r="F179">
        <v>3480</v>
      </c>
      <c r="G179">
        <f t="shared" si="2"/>
        <v>4680</v>
      </c>
      <c r="H179">
        <v>11.538942533534383</v>
      </c>
      <c r="I179">
        <v>3.7931680420050973</v>
      </c>
    </row>
    <row r="180" spans="6:9" x14ac:dyDescent="0.35">
      <c r="F180">
        <v>3500</v>
      </c>
      <c r="G180">
        <f t="shared" si="2"/>
        <v>4700</v>
      </c>
      <c r="H180">
        <v>11.414136487053684</v>
      </c>
      <c r="I180">
        <v>3.6958291719579188</v>
      </c>
    </row>
    <row r="181" spans="6:9" x14ac:dyDescent="0.35">
      <c r="F181">
        <v>3520</v>
      </c>
      <c r="G181">
        <f t="shared" si="2"/>
        <v>4720</v>
      </c>
      <c r="H181">
        <v>12.247677432827743</v>
      </c>
      <c r="I181">
        <v>4.4058715997627775</v>
      </c>
    </row>
    <row r="182" spans="6:9" x14ac:dyDescent="0.35">
      <c r="F182">
        <v>3540</v>
      </c>
      <c r="G182">
        <f t="shared" si="2"/>
        <v>4740</v>
      </c>
      <c r="H182">
        <v>11.590081246240812</v>
      </c>
      <c r="I182">
        <v>4.5345352718260212</v>
      </c>
    </row>
    <row r="183" spans="6:9" x14ac:dyDescent="0.35">
      <c r="F183">
        <v>3560</v>
      </c>
      <c r="G183">
        <f t="shared" si="2"/>
        <v>4760</v>
      </c>
      <c r="H183">
        <v>10.730399989446314</v>
      </c>
      <c r="I183">
        <v>4.2430523552028196</v>
      </c>
    </row>
    <row r="184" spans="6:9" x14ac:dyDescent="0.35">
      <c r="F184">
        <v>3580</v>
      </c>
      <c r="G184">
        <f t="shared" si="2"/>
        <v>4780</v>
      </c>
      <c r="H184">
        <v>10.815218475651578</v>
      </c>
      <c r="I184">
        <v>4.4620954435285949</v>
      </c>
    </row>
    <row r="185" spans="6:9" x14ac:dyDescent="0.35">
      <c r="F185">
        <v>3600</v>
      </c>
      <c r="G185">
        <f t="shared" si="2"/>
        <v>4800</v>
      </c>
      <c r="H185">
        <v>11.014751248854452</v>
      </c>
      <c r="I185">
        <v>4.6641887693236725</v>
      </c>
    </row>
  </sheetData>
  <pageMargins left="0.7" right="0.7" top="0.75" bottom="0.75" header="0.3" footer="0.3"/>
  <drawing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H172"/>
  <sheetViews>
    <sheetView zoomScale="70" zoomScaleNormal="70" workbookViewId="0">
      <selection activeCell="H10" sqref="H10"/>
    </sheetView>
  </sheetViews>
  <sheetFormatPr defaultRowHeight="14.5" x14ac:dyDescent="0.35"/>
  <sheetData>
    <row r="1" spans="1:8" x14ac:dyDescent="0.35">
      <c r="A1" t="s">
        <v>0</v>
      </c>
      <c r="B1" t="s">
        <v>48</v>
      </c>
      <c r="C1" t="s">
        <v>49</v>
      </c>
      <c r="D1" t="s">
        <v>50</v>
      </c>
      <c r="E1" t="s">
        <v>51</v>
      </c>
      <c r="F1" t="s">
        <v>52</v>
      </c>
      <c r="G1" t="s">
        <v>8</v>
      </c>
      <c r="H1" t="s">
        <v>9</v>
      </c>
    </row>
    <row r="2" spans="1:8" x14ac:dyDescent="0.35">
      <c r="A2">
        <v>0</v>
      </c>
      <c r="B2">
        <v>4.6267122710653608</v>
      </c>
      <c r="C2">
        <v>-5.4116705301602614</v>
      </c>
      <c r="D2">
        <v>17.085081504917806</v>
      </c>
      <c r="E2">
        <v>0.82170421766586266</v>
      </c>
      <c r="F2">
        <v>0.92316299888102316</v>
      </c>
      <c r="G2">
        <f>AVERAGE(B2:F2)</f>
        <v>3.6089980924739584</v>
      </c>
      <c r="H2">
        <f>_xlfn.STDEV.S(B2:F2)/SQRT(COUNT(B2:F2))</f>
        <v>3.7349414050447014</v>
      </c>
    </row>
    <row r="3" spans="1:8" x14ac:dyDescent="0.35">
      <c r="A3">
        <v>30</v>
      </c>
      <c r="B3">
        <v>3.5096291553638497</v>
      </c>
      <c r="C3">
        <v>-4.1709053916581853</v>
      </c>
      <c r="D3">
        <v>14.223811816493567</v>
      </c>
      <c r="E3">
        <v>1.9505730100568961</v>
      </c>
      <c r="F3">
        <v>0.19395747855277734</v>
      </c>
      <c r="G3">
        <f t="shared" ref="G3:G66" si="0">AVERAGE(B3:F3)</f>
        <v>3.1414132137617807</v>
      </c>
      <c r="H3">
        <f t="shared" ref="H3:H66" si="1">_xlfn.STDEV.S(B3:F3)/SQRT(COUNT(B3:F3))</f>
        <v>3.0539379566260729</v>
      </c>
    </row>
    <row r="4" spans="1:8" x14ac:dyDescent="0.35">
      <c r="A4">
        <v>60</v>
      </c>
      <c r="B4">
        <v>3.2602652019342591</v>
      </c>
      <c r="C4">
        <v>-3.1719560395577289</v>
      </c>
      <c r="D4">
        <v>13.166311300639666</v>
      </c>
      <c r="E4">
        <v>1.5405005067435869</v>
      </c>
      <c r="F4">
        <v>1.0201417381574116</v>
      </c>
      <c r="G4">
        <f t="shared" si="0"/>
        <v>3.163052541583439</v>
      </c>
      <c r="H4">
        <f t="shared" si="1"/>
        <v>2.7150664047339865</v>
      </c>
    </row>
    <row r="5" spans="1:8" x14ac:dyDescent="0.35">
      <c r="A5">
        <v>90</v>
      </c>
      <c r="B5">
        <v>1.7388081076982758</v>
      </c>
      <c r="C5">
        <v>-3.2053099411303707</v>
      </c>
      <c r="D5">
        <v>13.783616479812913</v>
      </c>
      <c r="E5">
        <v>1.2660793638418921</v>
      </c>
      <c r="F5">
        <v>1.1171204774338004</v>
      </c>
      <c r="G5">
        <f t="shared" si="0"/>
        <v>2.9400628975313028</v>
      </c>
      <c r="H5">
        <f t="shared" si="1"/>
        <v>2.8540901757488673</v>
      </c>
    </row>
    <row r="6" spans="1:8" x14ac:dyDescent="0.35">
      <c r="A6">
        <v>120</v>
      </c>
      <c r="B6">
        <v>2.422874088052438</v>
      </c>
      <c r="C6">
        <v>-2.7583676600570413</v>
      </c>
      <c r="D6">
        <v>12.506018295618688</v>
      </c>
      <c r="E6">
        <v>1.6091057924690049</v>
      </c>
      <c r="F6">
        <v>0.38791495710556795</v>
      </c>
      <c r="G6">
        <f t="shared" si="0"/>
        <v>2.8335090946377317</v>
      </c>
      <c r="H6">
        <f t="shared" si="1"/>
        <v>2.5736669862599126</v>
      </c>
    </row>
    <row r="7" spans="1:8" x14ac:dyDescent="0.35">
      <c r="A7">
        <v>150</v>
      </c>
      <c r="B7">
        <v>4.2543512324981867</v>
      </c>
      <c r="C7">
        <v>-3.0335373480312904</v>
      </c>
      <c r="D7">
        <v>15.676800330146499</v>
      </c>
      <c r="E7">
        <v>1.6091057924690049</v>
      </c>
      <c r="F7">
        <v>1.6020141738157436</v>
      </c>
      <c r="G7">
        <f t="shared" si="0"/>
        <v>4.0217468361796289</v>
      </c>
      <c r="H7">
        <f t="shared" si="1"/>
        <v>3.1412366564420169</v>
      </c>
    </row>
    <row r="8" spans="1:8" x14ac:dyDescent="0.35">
      <c r="A8">
        <v>180</v>
      </c>
      <c r="B8">
        <v>3.9746592306785087</v>
      </c>
      <c r="C8">
        <v>-2.241382185681172</v>
      </c>
      <c r="D8">
        <v>13.914299470389995</v>
      </c>
      <c r="E8">
        <v>1.8149216496452816</v>
      </c>
      <c r="F8">
        <v>-0.19395747855277734</v>
      </c>
      <c r="G8">
        <f t="shared" si="0"/>
        <v>3.4537081372959668</v>
      </c>
      <c r="H8">
        <f t="shared" si="1"/>
        <v>2.8117654637586496</v>
      </c>
    </row>
    <row r="9" spans="1:8" x14ac:dyDescent="0.35">
      <c r="A9">
        <v>210</v>
      </c>
      <c r="B9">
        <v>3.1979242135768615</v>
      </c>
      <c r="C9">
        <v>-1.9995663992795523</v>
      </c>
      <c r="D9">
        <v>16.46949583877845</v>
      </c>
      <c r="E9">
        <v>0.78740157480314243</v>
      </c>
      <c r="F9">
        <v>-0.24244684819096507</v>
      </c>
      <c r="G9">
        <f t="shared" si="0"/>
        <v>3.642561675937587</v>
      </c>
      <c r="H9">
        <f t="shared" si="1"/>
        <v>3.3151680360398297</v>
      </c>
    </row>
    <row r="10" spans="1:8" x14ac:dyDescent="0.35">
      <c r="A10">
        <v>240</v>
      </c>
      <c r="B10">
        <v>4.8440632845276408</v>
      </c>
      <c r="C10">
        <v>-2.2063605890299027</v>
      </c>
      <c r="D10">
        <v>12.241213288396738</v>
      </c>
      <c r="E10">
        <v>1.8476650814687583</v>
      </c>
      <c r="F10">
        <v>-0.82618425960462105</v>
      </c>
      <c r="G10">
        <f t="shared" si="0"/>
        <v>3.1800793611517224</v>
      </c>
      <c r="H10">
        <f t="shared" si="1"/>
        <v>2.5662443559931662</v>
      </c>
    </row>
    <row r="11" spans="1:8" x14ac:dyDescent="0.35">
      <c r="A11">
        <v>270</v>
      </c>
      <c r="B11">
        <v>3.9746592306785087</v>
      </c>
      <c r="C11">
        <v>-1.0006170471790961</v>
      </c>
      <c r="D11">
        <v>16.821996010729752</v>
      </c>
      <c r="E11">
        <v>1.2660793638418921</v>
      </c>
      <c r="F11">
        <v>-1.8463259977620197</v>
      </c>
      <c r="G11">
        <f t="shared" si="0"/>
        <v>3.8431583120618078</v>
      </c>
      <c r="H11">
        <f t="shared" si="1"/>
        <v>3.3980968780174616</v>
      </c>
    </row>
    <row r="12" spans="1:8" x14ac:dyDescent="0.35">
      <c r="A12">
        <v>300</v>
      </c>
      <c r="B12">
        <v>-4.0049872790685965</v>
      </c>
      <c r="C12">
        <v>-3.502159665126961E-2</v>
      </c>
      <c r="D12">
        <v>18.405667514959763</v>
      </c>
      <c r="E12">
        <v>10.027286193186242</v>
      </c>
      <c r="F12">
        <v>-3.3998508019395759</v>
      </c>
      <c r="G12">
        <f t="shared" si="0"/>
        <v>4.1986188060973131</v>
      </c>
      <c r="H12">
        <f t="shared" si="1"/>
        <v>4.3518570792819062</v>
      </c>
    </row>
    <row r="13" spans="1:8" x14ac:dyDescent="0.35">
      <c r="A13">
        <v>330</v>
      </c>
      <c r="B13">
        <v>3.2922781419015696</v>
      </c>
      <c r="C13">
        <v>-0.3802344779280582</v>
      </c>
      <c r="D13">
        <v>18.978265355251391</v>
      </c>
      <c r="E13">
        <v>10.711779839401247</v>
      </c>
      <c r="F13">
        <v>-2.6221559119731421</v>
      </c>
      <c r="G13">
        <f t="shared" si="0"/>
        <v>5.9959865893306006</v>
      </c>
      <c r="H13">
        <f t="shared" si="1"/>
        <v>3.9561147769846112</v>
      </c>
    </row>
    <row r="14" spans="1:8" x14ac:dyDescent="0.35">
      <c r="A14">
        <v>360</v>
      </c>
      <c r="B14">
        <v>2.7008811982948924</v>
      </c>
      <c r="C14">
        <v>2.2397144906025321</v>
      </c>
      <c r="D14">
        <v>19.507875369695313</v>
      </c>
      <c r="E14">
        <v>2.259296795821311</v>
      </c>
      <c r="F14">
        <v>-0.38977993286086549</v>
      </c>
      <c r="G14">
        <f t="shared" si="0"/>
        <v>5.2635975843106362</v>
      </c>
      <c r="H14">
        <f t="shared" si="1"/>
        <v>3.6027582103587559</v>
      </c>
    </row>
    <row r="15" spans="1:8" x14ac:dyDescent="0.35">
      <c r="A15">
        <v>390</v>
      </c>
      <c r="B15">
        <v>5.1540833347374058</v>
      </c>
      <c r="C15">
        <v>3.377082534229439</v>
      </c>
      <c r="D15">
        <v>19.110667858862364</v>
      </c>
      <c r="E15">
        <v>2.0877835815077548</v>
      </c>
      <c r="F15">
        <v>0.63036180529653296</v>
      </c>
      <c r="G15">
        <f t="shared" si="0"/>
        <v>6.0719958229266995</v>
      </c>
      <c r="H15">
        <f t="shared" si="1"/>
        <v>3.3436313896478178</v>
      </c>
    </row>
    <row r="16" spans="1:8" x14ac:dyDescent="0.35">
      <c r="A16">
        <v>420</v>
      </c>
      <c r="B16">
        <v>4.0993412073933042</v>
      </c>
      <c r="C16">
        <v>1.6893751146540334</v>
      </c>
      <c r="D16">
        <v>19.55086319554302</v>
      </c>
      <c r="E16">
        <v>0.95891478911669881</v>
      </c>
      <c r="F16">
        <v>-0.77769488996642022</v>
      </c>
      <c r="G16">
        <f t="shared" si="0"/>
        <v>5.1041598833481272</v>
      </c>
      <c r="H16">
        <f t="shared" si="1"/>
        <v>3.6956523419029046</v>
      </c>
    </row>
    <row r="17" spans="1:8" x14ac:dyDescent="0.35">
      <c r="A17">
        <v>450</v>
      </c>
      <c r="B17">
        <v>4.4093612576030807</v>
      </c>
      <c r="C17">
        <v>2.2397144906025321</v>
      </c>
      <c r="D17">
        <v>19.770960863883342</v>
      </c>
      <c r="E17">
        <v>1.2660793638418921</v>
      </c>
      <c r="F17">
        <v>-9.697873927638867E-2</v>
      </c>
      <c r="G17">
        <f t="shared" si="0"/>
        <v>5.5178274473308928</v>
      </c>
      <c r="H17">
        <f t="shared" si="1"/>
        <v>3.6381997218370232</v>
      </c>
    </row>
    <row r="18" spans="1:8" x14ac:dyDescent="0.35">
      <c r="A18">
        <v>480</v>
      </c>
      <c r="B18">
        <v>1.4591161058785862</v>
      </c>
      <c r="C18">
        <v>2.171338992378633</v>
      </c>
      <c r="D18">
        <v>17.745374509938785</v>
      </c>
      <c r="E18">
        <v>0.9246121462539787</v>
      </c>
      <c r="F18">
        <v>-1.2625885863483768</v>
      </c>
      <c r="G18">
        <f t="shared" si="0"/>
        <v>4.2075706336203211</v>
      </c>
      <c r="H18">
        <f t="shared" si="1"/>
        <v>3.4327309369006795</v>
      </c>
    </row>
    <row r="19" spans="1:8" x14ac:dyDescent="0.35">
      <c r="A19">
        <v>510</v>
      </c>
      <c r="B19">
        <v>-0.49535812370473448</v>
      </c>
      <c r="C19">
        <v>2.2063605890299027</v>
      </c>
      <c r="D19">
        <v>17.042093679070078</v>
      </c>
      <c r="E19">
        <v>1.0961253605675352</v>
      </c>
      <c r="F19">
        <v>-4.8489369638187708E-2</v>
      </c>
      <c r="G19">
        <f t="shared" si="0"/>
        <v>3.9601464270649189</v>
      </c>
      <c r="H19">
        <f t="shared" si="1"/>
        <v>3.3040611911087314</v>
      </c>
    </row>
    <row r="20" spans="1:8" x14ac:dyDescent="0.35">
      <c r="A20">
        <v>540</v>
      </c>
      <c r="B20">
        <v>-1.6444541793735556</v>
      </c>
      <c r="C20">
        <v>3.5505228224071477</v>
      </c>
      <c r="D20">
        <v>17.217484008528782</v>
      </c>
      <c r="E20">
        <v>1.0275200748421169</v>
      </c>
      <c r="F20">
        <v>-0.87467362924280889</v>
      </c>
      <c r="G20">
        <f t="shared" si="0"/>
        <v>3.8552798194323357</v>
      </c>
      <c r="H20">
        <f t="shared" si="1"/>
        <v>3.4587363044594959</v>
      </c>
    </row>
    <row r="21" spans="1:8" x14ac:dyDescent="0.35">
      <c r="A21">
        <v>570</v>
      </c>
      <c r="B21">
        <v>-1.5517851426260709</v>
      </c>
      <c r="C21">
        <v>1.4125377316011563</v>
      </c>
      <c r="D21">
        <v>16.997386340188456</v>
      </c>
      <c r="E21">
        <v>-0.47867778903874969</v>
      </c>
      <c r="F21">
        <v>-3.4483401715777635</v>
      </c>
      <c r="G21">
        <f t="shared" si="0"/>
        <v>2.5862241937094059</v>
      </c>
      <c r="H21">
        <f t="shared" si="1"/>
        <v>3.6877625115623545</v>
      </c>
    </row>
    <row r="22" spans="1:8" x14ac:dyDescent="0.35">
      <c r="A22">
        <v>600</v>
      </c>
      <c r="B22">
        <v>-3.1355832252194524</v>
      </c>
      <c r="C22">
        <v>1.861147707753114</v>
      </c>
      <c r="D22">
        <v>14.839397482632924</v>
      </c>
      <c r="E22">
        <v>-1.0259608638029287</v>
      </c>
      <c r="F22">
        <v>-3.0604252144722088</v>
      </c>
      <c r="G22">
        <f t="shared" si="0"/>
        <v>1.8957151773782894</v>
      </c>
      <c r="H22">
        <f t="shared" si="1"/>
        <v>3.3612020812400227</v>
      </c>
    </row>
    <row r="23" spans="1:8" x14ac:dyDescent="0.35">
      <c r="A23">
        <v>630</v>
      </c>
      <c r="B23">
        <v>-0.52737106367205666</v>
      </c>
      <c r="C23">
        <v>1.654353518002764</v>
      </c>
      <c r="D23">
        <v>14.664007153174218</v>
      </c>
      <c r="E23">
        <v>-0.20425664613705499</v>
      </c>
      <c r="F23">
        <v>-2.040283476314797</v>
      </c>
      <c r="G23">
        <f t="shared" si="0"/>
        <v>2.7092898970106147</v>
      </c>
      <c r="H23">
        <f t="shared" si="1"/>
        <v>3.0459098008695755</v>
      </c>
    </row>
    <row r="24" spans="1:8" x14ac:dyDescent="0.35">
      <c r="A24">
        <v>660</v>
      </c>
      <c r="B24">
        <v>-0.31002005020976475</v>
      </c>
      <c r="C24">
        <v>1.3091406367259755</v>
      </c>
      <c r="D24">
        <v>13.121603961758044</v>
      </c>
      <c r="E24">
        <v>-1.6761518671552238</v>
      </c>
      <c r="F24">
        <v>-1.797836628123832</v>
      </c>
      <c r="G24">
        <f t="shared" si="0"/>
        <v>2.1293472105990401</v>
      </c>
      <c r="H24">
        <f t="shared" si="1"/>
        <v>2.8049737616798289</v>
      </c>
    </row>
    <row r="25" spans="1:8" x14ac:dyDescent="0.35">
      <c r="A25">
        <v>690</v>
      </c>
      <c r="B25">
        <v>-0.12299708513757207</v>
      </c>
      <c r="C25">
        <v>0.6887580674749374</v>
      </c>
      <c r="D25">
        <v>12.418323130889334</v>
      </c>
      <c r="E25">
        <v>-1.6761518671552238</v>
      </c>
      <c r="F25">
        <v>-2.9634464751958198</v>
      </c>
      <c r="G25">
        <f t="shared" si="0"/>
        <v>1.6688971541751314</v>
      </c>
      <c r="H25">
        <f t="shared" si="1"/>
        <v>2.7601601120106642</v>
      </c>
    </row>
    <row r="26" spans="1:8" x14ac:dyDescent="0.35">
      <c r="A26">
        <v>720</v>
      </c>
      <c r="B26">
        <v>-1.5214570942359837</v>
      </c>
      <c r="C26">
        <v>0.2751696879742494</v>
      </c>
      <c r="D26">
        <v>12.108810784785739</v>
      </c>
      <c r="E26">
        <v>-2.4292507990956684</v>
      </c>
      <c r="F26">
        <v>-2.3797090637821641</v>
      </c>
      <c r="G26">
        <f t="shared" si="0"/>
        <v>1.2107127031292346</v>
      </c>
      <c r="H26">
        <f t="shared" si="1"/>
        <v>2.7681130494805095</v>
      </c>
    </row>
    <row r="27" spans="1:8" x14ac:dyDescent="0.35">
      <c r="A27">
        <v>750</v>
      </c>
      <c r="B27">
        <v>-2.2038381830129228</v>
      </c>
      <c r="C27">
        <v>2.549905775228051</v>
      </c>
      <c r="D27">
        <v>14.223811816493567</v>
      </c>
      <c r="E27">
        <v>-1.9162703671942096</v>
      </c>
      <c r="F27">
        <v>-1.4080566952629532</v>
      </c>
      <c r="G27">
        <f t="shared" si="0"/>
        <v>2.2491104692503066</v>
      </c>
      <c r="H27">
        <f t="shared" si="1"/>
        <v>3.1147870798280408</v>
      </c>
    </row>
    <row r="28" spans="1:8" x14ac:dyDescent="0.35">
      <c r="A28">
        <v>780</v>
      </c>
      <c r="B28">
        <v>-0.65205304038685186</v>
      </c>
      <c r="C28">
        <v>2.0329203008521941</v>
      </c>
      <c r="D28">
        <v>14.046701974000969</v>
      </c>
      <c r="E28">
        <v>-2.5664613705465156</v>
      </c>
      <c r="F28">
        <v>-1.6523685192092421</v>
      </c>
      <c r="G28">
        <f t="shared" si="0"/>
        <v>2.2417478689421104</v>
      </c>
      <c r="H28">
        <f t="shared" si="1"/>
        <v>3.0500627256971797</v>
      </c>
    </row>
    <row r="29" spans="1:8" x14ac:dyDescent="0.35">
      <c r="A29">
        <v>810</v>
      </c>
      <c r="B29">
        <v>-5.2467523714848907</v>
      </c>
      <c r="C29">
        <v>1.6893751146540334</v>
      </c>
      <c r="D29">
        <v>14.619299814292596</v>
      </c>
      <c r="E29">
        <v>-2.8751851563109194</v>
      </c>
      <c r="F29">
        <v>-1.7493472584856309</v>
      </c>
      <c r="G29">
        <f t="shared" si="0"/>
        <v>1.2874780285330374</v>
      </c>
      <c r="H29">
        <f t="shared" si="1"/>
        <v>3.5152896959563336</v>
      </c>
    </row>
    <row r="30" spans="1:8" x14ac:dyDescent="0.35">
      <c r="A30">
        <v>840</v>
      </c>
      <c r="B30">
        <v>-5.2147394315175806</v>
      </c>
      <c r="C30">
        <v>0.75880126077747656</v>
      </c>
      <c r="D30">
        <v>13.211018639521289</v>
      </c>
      <c r="E30">
        <v>-2.2577375847821117</v>
      </c>
      <c r="F30">
        <v>-2.3797090637821641</v>
      </c>
      <c r="G30">
        <f t="shared" si="0"/>
        <v>0.82352676404338188</v>
      </c>
      <c r="H30">
        <f t="shared" si="1"/>
        <v>3.2378211250798477</v>
      </c>
    </row>
    <row r="31" spans="1:8" x14ac:dyDescent="0.35">
      <c r="A31">
        <v>870</v>
      </c>
      <c r="B31">
        <v>-5.6191134100520648</v>
      </c>
      <c r="C31">
        <v>0.79215516235011818</v>
      </c>
      <c r="D31">
        <v>10.832932113625429</v>
      </c>
      <c r="E31">
        <v>-3.558119591486713</v>
      </c>
      <c r="F31">
        <v>-3.4968295412159645</v>
      </c>
      <c r="G31">
        <f t="shared" si="0"/>
        <v>-0.20979505335583903</v>
      </c>
      <c r="H31">
        <f t="shared" si="1"/>
        <v>2.9514600246340907</v>
      </c>
    </row>
    <row r="32" spans="1:8" x14ac:dyDescent="0.35">
      <c r="A32">
        <v>900</v>
      </c>
      <c r="B32">
        <v>-4.687368367845524</v>
      </c>
      <c r="C32">
        <v>0.24014809132297973</v>
      </c>
      <c r="D32">
        <v>11.053029781965755</v>
      </c>
      <c r="E32">
        <v>-3.1823497310361013</v>
      </c>
      <c r="F32">
        <v>-2.9149571055576193</v>
      </c>
      <c r="G32">
        <f t="shared" si="0"/>
        <v>0.101700533769898</v>
      </c>
      <c r="H32">
        <f t="shared" si="1"/>
        <v>2.8528158933559649</v>
      </c>
    </row>
    <row r="33" spans="1:8" x14ac:dyDescent="0.35">
      <c r="A33">
        <v>930</v>
      </c>
      <c r="B33">
        <v>-6.9535475392158554</v>
      </c>
      <c r="C33">
        <v>1.8261261111018441</v>
      </c>
      <c r="D33">
        <v>7.837540408556297</v>
      </c>
      <c r="E33">
        <v>-3.353862945349658</v>
      </c>
      <c r="F33">
        <v>-2.7694889966430427</v>
      </c>
      <c r="G33">
        <f t="shared" si="0"/>
        <v>-0.68264659231008307</v>
      </c>
      <c r="H33">
        <f t="shared" si="1"/>
        <v>2.5465862808698354</v>
      </c>
    </row>
    <row r="34" spans="1:8" x14ac:dyDescent="0.35">
      <c r="A34">
        <v>960</v>
      </c>
      <c r="B34">
        <v>-5.9291334602618297</v>
      </c>
      <c r="C34">
        <v>-1.0339709487517259</v>
      </c>
      <c r="D34">
        <v>6.0767590618336875</v>
      </c>
      <c r="E34">
        <v>-2.3606455133702391</v>
      </c>
      <c r="F34">
        <v>-1.2140992167101758</v>
      </c>
      <c r="G34">
        <f t="shared" si="0"/>
        <v>-0.89221801545205659</v>
      </c>
      <c r="H34">
        <f t="shared" si="1"/>
        <v>1.9521416370279343</v>
      </c>
    </row>
    <row r="35" spans="1:8" x14ac:dyDescent="0.35">
      <c r="A35">
        <v>990</v>
      </c>
      <c r="B35">
        <v>-2.1111691462654383</v>
      </c>
      <c r="C35">
        <v>-0.41358837950068794</v>
      </c>
      <c r="D35">
        <v>5.2410757273540165</v>
      </c>
      <c r="E35">
        <v>-2.8751851563109194</v>
      </c>
      <c r="F35">
        <v>-2.9149571055576193</v>
      </c>
      <c r="G35">
        <f t="shared" si="0"/>
        <v>-0.61476481205612976</v>
      </c>
      <c r="H35">
        <f t="shared" si="1"/>
        <v>1.5324971620081396</v>
      </c>
    </row>
    <row r="36" spans="1:8" x14ac:dyDescent="0.35">
      <c r="A36">
        <v>1020</v>
      </c>
      <c r="B36">
        <v>0.21735101346228</v>
      </c>
      <c r="C36">
        <v>0.44860997615195758</v>
      </c>
      <c r="D36">
        <v>5.6365637251530352</v>
      </c>
      <c r="E36">
        <v>-2.2234349419193915</v>
      </c>
      <c r="F36">
        <v>-1.4080566952629532</v>
      </c>
      <c r="G36">
        <f t="shared" si="0"/>
        <v>0.53420661551698567</v>
      </c>
      <c r="H36">
        <f t="shared" si="1"/>
        <v>1.3696486056499959</v>
      </c>
    </row>
    <row r="37" spans="1:8" x14ac:dyDescent="0.35">
      <c r="A37">
        <v>1050</v>
      </c>
      <c r="B37">
        <v>-1.4894441542686734</v>
      </c>
      <c r="C37">
        <v>-1.5509564231275947</v>
      </c>
      <c r="D37">
        <v>7.3096499071462926</v>
      </c>
      <c r="E37">
        <v>-4.5513370234661323</v>
      </c>
      <c r="F37">
        <v>-3.1089145841103965</v>
      </c>
      <c r="G37">
        <f t="shared" si="0"/>
        <v>-0.67820045556530073</v>
      </c>
      <c r="H37">
        <f t="shared" si="1"/>
        <v>2.0752726421243137</v>
      </c>
    </row>
    <row r="38" spans="1:8" x14ac:dyDescent="0.35">
      <c r="A38">
        <v>1080</v>
      </c>
      <c r="B38">
        <v>-1.0867550673114119</v>
      </c>
      <c r="C38">
        <v>-1.0006170471790961</v>
      </c>
      <c r="D38">
        <v>6.1214664007153221</v>
      </c>
      <c r="E38">
        <v>-2.5664613705465156</v>
      </c>
      <c r="F38">
        <v>-1.5553897799328535</v>
      </c>
      <c r="G38">
        <f t="shared" si="0"/>
        <v>-1.7551372850910997E-2</v>
      </c>
      <c r="H38">
        <f t="shared" si="1"/>
        <v>1.559792342382494</v>
      </c>
    </row>
    <row r="39" spans="1:8" x14ac:dyDescent="0.35">
      <c r="A39">
        <v>1110</v>
      </c>
      <c r="B39">
        <v>-1.3041060807737037</v>
      </c>
      <c r="C39">
        <v>1.2057435418508062</v>
      </c>
      <c r="D39">
        <v>6.6940642410069486</v>
      </c>
      <c r="E39">
        <v>-2.5664613705465156</v>
      </c>
      <c r="F39">
        <v>-0.29093621782916601</v>
      </c>
      <c r="G39">
        <f t="shared" si="0"/>
        <v>0.74766082274167389</v>
      </c>
      <c r="H39">
        <f t="shared" si="1"/>
        <v>1.6099905363292086</v>
      </c>
    </row>
    <row r="40" spans="1:8" x14ac:dyDescent="0.35">
      <c r="A40">
        <v>1140</v>
      </c>
      <c r="B40">
        <v>-2.1111691462654383</v>
      </c>
      <c r="C40">
        <v>-1.0339709487517259</v>
      </c>
      <c r="D40">
        <v>6.3845518949033648</v>
      </c>
      <c r="E40">
        <v>-1.540500506743598</v>
      </c>
      <c r="F40">
        <v>-1.7008578888474433</v>
      </c>
      <c r="G40">
        <f t="shared" si="0"/>
        <v>-3.8931914096815843E-4</v>
      </c>
      <c r="H40">
        <f t="shared" si="1"/>
        <v>1.6055325066345545</v>
      </c>
    </row>
    <row r="41" spans="1:8" x14ac:dyDescent="0.35">
      <c r="A41">
        <v>1170</v>
      </c>
      <c r="B41">
        <v>-0.52737106367205666</v>
      </c>
      <c r="C41">
        <v>-0.62038256925103796</v>
      </c>
      <c r="D41">
        <v>7.4420524107572783</v>
      </c>
      <c r="E41">
        <v>-1.540500506743598</v>
      </c>
      <c r="F41">
        <v>-2.2342409548675874</v>
      </c>
      <c r="G41">
        <f t="shared" si="0"/>
        <v>0.50391146324459979</v>
      </c>
      <c r="H41">
        <f t="shared" si="1"/>
        <v>1.7627035981302368</v>
      </c>
    </row>
    <row r="42" spans="1:8" x14ac:dyDescent="0.35">
      <c r="A42">
        <v>1200</v>
      </c>
      <c r="B42">
        <v>-1.7371232161210406</v>
      </c>
      <c r="C42">
        <v>-1.0689925454029956</v>
      </c>
      <c r="D42">
        <v>6.7370520668546652</v>
      </c>
      <c r="E42">
        <v>-1.779059795743362</v>
      </c>
      <c r="F42">
        <v>-2.4766878030585526</v>
      </c>
      <c r="G42">
        <f t="shared" si="0"/>
        <v>-6.4962258694257091E-2</v>
      </c>
      <c r="H42">
        <f t="shared" si="1"/>
        <v>1.7150240295255443</v>
      </c>
    </row>
    <row r="43" spans="1:8" x14ac:dyDescent="0.35">
      <c r="A43">
        <v>1230</v>
      </c>
      <c r="B43">
        <v>-0.77505012552442398</v>
      </c>
      <c r="C43">
        <v>-0.51698547437586895</v>
      </c>
      <c r="D43">
        <v>5.5041612215420601</v>
      </c>
      <c r="E43">
        <v>-2.2920402276448208</v>
      </c>
      <c r="F43">
        <v>-2.0887728459529979</v>
      </c>
      <c r="G43">
        <f t="shared" si="0"/>
        <v>-3.3737490391210212E-2</v>
      </c>
      <c r="H43">
        <f t="shared" si="1"/>
        <v>1.4278392197016034</v>
      </c>
    </row>
    <row r="44" spans="1:8" x14ac:dyDescent="0.35">
      <c r="A44">
        <v>1260</v>
      </c>
      <c r="B44">
        <v>-0.89973210223921918</v>
      </c>
      <c r="C44">
        <v>-1.7243967113053031</v>
      </c>
      <c r="D44">
        <v>3.1260746956461896</v>
      </c>
      <c r="E44">
        <v>-3.1823497310361013</v>
      </c>
      <c r="F44">
        <v>-0.29093621782916601</v>
      </c>
      <c r="G44">
        <f t="shared" si="0"/>
        <v>-0.59426801335272006</v>
      </c>
      <c r="H44">
        <f t="shared" si="1"/>
        <v>1.0488476107499867</v>
      </c>
    </row>
    <row r="45" spans="1:8" x14ac:dyDescent="0.35">
      <c r="A45">
        <v>1290</v>
      </c>
      <c r="B45">
        <v>-0.46503007531464718</v>
      </c>
      <c r="C45">
        <v>-2.5515734703066908</v>
      </c>
      <c r="D45">
        <v>2.378086525895871</v>
      </c>
      <c r="E45">
        <v>3.4302642862697998E-2</v>
      </c>
      <c r="F45">
        <v>-1.1171204774337873</v>
      </c>
      <c r="G45">
        <f t="shared" si="0"/>
        <v>-0.34426697085931124</v>
      </c>
      <c r="H45">
        <f t="shared" si="1"/>
        <v>0.80742218715655811</v>
      </c>
    </row>
    <row r="46" spans="1:8" x14ac:dyDescent="0.35">
      <c r="A46">
        <v>1320</v>
      </c>
      <c r="B46">
        <v>0.24936395342960224</v>
      </c>
      <c r="C46">
        <v>-1.9645448026282948</v>
      </c>
      <c r="D46">
        <v>5.1963683884723819</v>
      </c>
      <c r="E46">
        <v>-1.8476650814687801</v>
      </c>
      <c r="F46">
        <v>-1.0201417381573985</v>
      </c>
      <c r="G46">
        <f t="shared" si="0"/>
        <v>0.1226761439295021</v>
      </c>
      <c r="H46">
        <f t="shared" si="1"/>
        <v>1.3285927014943615</v>
      </c>
    </row>
    <row r="47" spans="1:8" x14ac:dyDescent="0.35">
      <c r="A47">
        <v>1350</v>
      </c>
      <c r="B47">
        <v>-2.8558912233997749</v>
      </c>
      <c r="C47">
        <v>-1.2074112369294461</v>
      </c>
      <c r="D47">
        <v>2.290391361166519</v>
      </c>
      <c r="E47">
        <v>-0.61588836048959705</v>
      </c>
      <c r="F47">
        <v>-0.63222678105184382</v>
      </c>
      <c r="G47">
        <f t="shared" si="0"/>
        <v>-0.60420524814082854</v>
      </c>
      <c r="H47">
        <f t="shared" si="1"/>
        <v>0.83107034684564196</v>
      </c>
    </row>
    <row r="48" spans="1:8" x14ac:dyDescent="0.35">
      <c r="A48">
        <v>1380</v>
      </c>
      <c r="B48">
        <v>-1.2097521524489838</v>
      </c>
      <c r="C48">
        <v>-3.3787502293080784</v>
      </c>
      <c r="D48">
        <v>1.5853910172639178</v>
      </c>
      <c r="E48">
        <v>-1.3003820067046123</v>
      </c>
      <c r="F48">
        <v>-0.72920552032823249</v>
      </c>
      <c r="G48">
        <f t="shared" si="0"/>
        <v>-1.0065397783051977</v>
      </c>
      <c r="H48">
        <f t="shared" si="1"/>
        <v>0.79215025366752112</v>
      </c>
    </row>
    <row r="49" spans="1:8" x14ac:dyDescent="0.35">
      <c r="A49">
        <v>1410</v>
      </c>
      <c r="B49">
        <v>-1.2417650924163062</v>
      </c>
      <c r="C49">
        <v>-1.7243967113053031</v>
      </c>
      <c r="D49">
        <v>-0.57259784029162664</v>
      </c>
      <c r="E49">
        <v>0.44593435721525121</v>
      </c>
      <c r="F49">
        <v>1.2140992167101892</v>
      </c>
      <c r="G49">
        <f t="shared" si="0"/>
        <v>-0.37574521401755911</v>
      </c>
      <c r="H49">
        <f t="shared" si="1"/>
        <v>0.53899744336530131</v>
      </c>
    </row>
    <row r="50" spans="1:8" x14ac:dyDescent="0.35">
      <c r="A50">
        <v>1440</v>
      </c>
      <c r="B50">
        <v>-1.7994642044784384</v>
      </c>
      <c r="C50">
        <v>-2.171338992378633</v>
      </c>
      <c r="D50">
        <v>-1.3205860100419573</v>
      </c>
      <c r="E50">
        <v>-0.51298043190146991</v>
      </c>
      <c r="F50">
        <v>-1.1656098470719882</v>
      </c>
      <c r="G50">
        <f t="shared" si="0"/>
        <v>-1.3939958971744972</v>
      </c>
      <c r="H50">
        <f t="shared" si="1"/>
        <v>0.28305514351005517</v>
      </c>
    </row>
    <row r="51" spans="1:8" x14ac:dyDescent="0.35">
      <c r="A51">
        <v>1470</v>
      </c>
      <c r="B51">
        <v>0.93174504220654131</v>
      </c>
      <c r="C51">
        <v>3.3353901572629824E-2</v>
      </c>
      <c r="D51">
        <v>-4.4036728798404292</v>
      </c>
      <c r="E51">
        <v>-0.34146721758791343</v>
      </c>
      <c r="F51">
        <v>1.2140992167101892</v>
      </c>
      <c r="G51">
        <f t="shared" si="0"/>
        <v>-0.51318838738779637</v>
      </c>
      <c r="H51">
        <f t="shared" si="1"/>
        <v>1.0132971257983459</v>
      </c>
    </row>
    <row r="52" spans="1:8" x14ac:dyDescent="0.35">
      <c r="A52">
        <v>1500</v>
      </c>
      <c r="B52">
        <v>0</v>
      </c>
      <c r="C52">
        <v>0</v>
      </c>
      <c r="D52">
        <v>0</v>
      </c>
      <c r="E52">
        <v>0</v>
      </c>
      <c r="F52">
        <v>0</v>
      </c>
      <c r="G52">
        <f t="shared" si="0"/>
        <v>0</v>
      </c>
      <c r="H52">
        <f t="shared" si="1"/>
        <v>0</v>
      </c>
    </row>
    <row r="53" spans="1:8" x14ac:dyDescent="0.35">
      <c r="A53">
        <v>1530</v>
      </c>
      <c r="B53">
        <v>-0.58971205202945431</v>
      </c>
      <c r="C53">
        <v>-3.502159665126961E-2</v>
      </c>
      <c r="D53">
        <v>-1.6283788431116233</v>
      </c>
      <c r="E53">
        <v>1.2317767209791721</v>
      </c>
      <c r="F53">
        <v>1.3595673256247653</v>
      </c>
      <c r="G53">
        <f t="shared" si="0"/>
        <v>6.7646310962318074E-2</v>
      </c>
      <c r="H53">
        <f t="shared" si="1"/>
        <v>0.56317943674964588</v>
      </c>
    </row>
    <row r="54" spans="1:8" x14ac:dyDescent="0.35">
      <c r="A54">
        <v>1560</v>
      </c>
      <c r="B54">
        <v>-4.5003454027733305</v>
      </c>
      <c r="C54">
        <v>-1.8961693044043832</v>
      </c>
      <c r="D54">
        <v>-2.0685741797922756</v>
      </c>
      <c r="E54">
        <v>0.95891478911669881</v>
      </c>
      <c r="F54">
        <v>1.553524804177556</v>
      </c>
      <c r="G54">
        <f t="shared" si="0"/>
        <v>-1.1905298587351467</v>
      </c>
      <c r="H54">
        <f t="shared" si="1"/>
        <v>1.1039410328412864</v>
      </c>
    </row>
    <row r="55" spans="1:8" x14ac:dyDescent="0.35">
      <c r="A55">
        <v>1590</v>
      </c>
      <c r="B55">
        <v>-7.140570504288049</v>
      </c>
      <c r="C55">
        <v>2.3097576839050715</v>
      </c>
      <c r="D55">
        <v>-2.993672192035215</v>
      </c>
      <c r="E55">
        <v>0</v>
      </c>
      <c r="F55">
        <v>3.0100708690787101</v>
      </c>
      <c r="G55">
        <f t="shared" si="0"/>
        <v>-0.96288282866789632</v>
      </c>
      <c r="H55">
        <f t="shared" si="1"/>
        <v>1.8669441717227477</v>
      </c>
    </row>
    <row r="56" spans="1:8" x14ac:dyDescent="0.35">
      <c r="A56">
        <v>1620</v>
      </c>
      <c r="B56">
        <v>-0.55769911206213196</v>
      </c>
      <c r="C56">
        <v>0.99894935210045632</v>
      </c>
      <c r="D56">
        <v>0.26480500722196071</v>
      </c>
      <c r="E56">
        <v>-2.2577375847821117</v>
      </c>
      <c r="F56">
        <v>-9.697873927638867E-2</v>
      </c>
      <c r="G56">
        <f t="shared" si="0"/>
        <v>-0.32973221535964309</v>
      </c>
      <c r="H56">
        <f t="shared" si="1"/>
        <v>0.54507875613924561</v>
      </c>
    </row>
    <row r="57" spans="1:8" x14ac:dyDescent="0.35">
      <c r="A57">
        <v>1650</v>
      </c>
      <c r="B57">
        <v>-1.8314771444457485</v>
      </c>
      <c r="C57">
        <v>-0.89721995230392704</v>
      </c>
      <c r="D57">
        <v>0.35250017195130046</v>
      </c>
      <c r="E57">
        <v>-3.4224682310750874</v>
      </c>
      <c r="F57">
        <v>-1.8948153674002206</v>
      </c>
      <c r="G57">
        <f t="shared" si="0"/>
        <v>-1.5386961046547367</v>
      </c>
      <c r="H57">
        <f t="shared" si="1"/>
        <v>0.62246502317483987</v>
      </c>
    </row>
    <row r="58" spans="1:8" x14ac:dyDescent="0.35">
      <c r="A58">
        <v>1680</v>
      </c>
      <c r="B58">
        <v>-0.52737106367205666</v>
      </c>
      <c r="C58">
        <v>-0.3802344779280582</v>
      </c>
      <c r="D58">
        <v>-2.5534768553545626</v>
      </c>
      <c r="E58">
        <v>-4.4827317377407141</v>
      </c>
      <c r="F58">
        <v>-0.43826930249906648</v>
      </c>
      <c r="G58">
        <f t="shared" si="0"/>
        <v>-1.6764166874388917</v>
      </c>
      <c r="H58">
        <f t="shared" si="1"/>
        <v>0.81172784269970111</v>
      </c>
    </row>
    <row r="59" spans="1:8" x14ac:dyDescent="0.35">
      <c r="A59">
        <v>1710</v>
      </c>
      <c r="B59">
        <v>0.80706306549173434</v>
      </c>
      <c r="C59">
        <v>-0.86219835565265746</v>
      </c>
      <c r="D59">
        <v>-2.1579888575555324</v>
      </c>
      <c r="E59">
        <v>-4.2769158805644372</v>
      </c>
      <c r="F59">
        <v>1.4080566952629663</v>
      </c>
      <c r="G59">
        <f t="shared" si="0"/>
        <v>-1.0163966666035853</v>
      </c>
      <c r="H59">
        <f t="shared" si="1"/>
        <v>1.0286149642259157</v>
      </c>
    </row>
    <row r="60" spans="1:8" x14ac:dyDescent="0.35">
      <c r="A60">
        <v>1740</v>
      </c>
      <c r="B60">
        <v>-0.18533807349496967</v>
      </c>
      <c r="C60">
        <v>-1.3791838300285144</v>
      </c>
      <c r="D60">
        <v>-2.7288671848132542</v>
      </c>
      <c r="E60">
        <v>-3.4224682310750874</v>
      </c>
      <c r="F60">
        <v>1.0201417381574116</v>
      </c>
      <c r="G60">
        <f t="shared" si="0"/>
        <v>-1.3391431162508829</v>
      </c>
      <c r="H60">
        <f t="shared" si="1"/>
        <v>0.81150079730361324</v>
      </c>
    </row>
    <row r="61" spans="1:8" x14ac:dyDescent="0.35">
      <c r="A61">
        <v>1770</v>
      </c>
      <c r="B61">
        <v>-0.52737106367205666</v>
      </c>
      <c r="C61">
        <v>-1.6209996164301341</v>
      </c>
      <c r="D61">
        <v>-5.7672467157301037</v>
      </c>
      <c r="E61">
        <v>-3.9354486629765462</v>
      </c>
      <c r="F61">
        <v>-0.48675867213725416</v>
      </c>
      <c r="G61">
        <f t="shared" si="0"/>
        <v>-2.4675649461892188</v>
      </c>
      <c r="H61">
        <f t="shared" si="1"/>
        <v>1.035548189146227</v>
      </c>
    </row>
    <row r="62" spans="1:8" x14ac:dyDescent="0.35">
      <c r="A62">
        <v>1800</v>
      </c>
      <c r="B62">
        <v>-0.43470202692456</v>
      </c>
      <c r="C62">
        <v>-1.8277938061804839</v>
      </c>
      <c r="D62">
        <v>-8.4548455877295581</v>
      </c>
      <c r="E62">
        <v>-4.8943634520932449</v>
      </c>
      <c r="F62">
        <v>-0.77769488996642022</v>
      </c>
      <c r="G62">
        <f t="shared" si="0"/>
        <v>-3.2778799525788536</v>
      </c>
      <c r="H62">
        <f t="shared" si="1"/>
        <v>1.5141223198267091</v>
      </c>
    </row>
    <row r="63" spans="1:8" x14ac:dyDescent="0.35">
      <c r="A63">
        <v>1830</v>
      </c>
      <c r="B63">
        <v>0.65205304038685186</v>
      </c>
      <c r="C63">
        <v>-0.65540416590230755</v>
      </c>
      <c r="D63">
        <v>-6.6493569021253141</v>
      </c>
      <c r="E63">
        <v>-5.57729788726905</v>
      </c>
      <c r="F63">
        <v>1.2140992167101892</v>
      </c>
      <c r="G63">
        <f t="shared" si="0"/>
        <v>-2.2031813396399267</v>
      </c>
      <c r="H63">
        <f t="shared" si="1"/>
        <v>1.6336909676353355</v>
      </c>
    </row>
    <row r="64" spans="1:8" x14ac:dyDescent="0.35">
      <c r="A64">
        <v>1860</v>
      </c>
      <c r="B64">
        <v>1.4591161058785862</v>
      </c>
      <c r="C64">
        <v>-2.0679418975034638</v>
      </c>
      <c r="D64">
        <v>-8.4978334135772755</v>
      </c>
      <c r="E64">
        <v>-4.9957121696421725</v>
      </c>
      <c r="F64">
        <v>0.38791495710556795</v>
      </c>
      <c r="G64">
        <f t="shared" si="0"/>
        <v>-2.7428912835477512</v>
      </c>
      <c r="H64">
        <f t="shared" si="1"/>
        <v>1.8180887128498557</v>
      </c>
    </row>
    <row r="65" spans="1:8" x14ac:dyDescent="0.35">
      <c r="A65">
        <v>1890</v>
      </c>
      <c r="B65">
        <v>9.4353928324707903E-2</v>
      </c>
      <c r="C65">
        <v>-1.4142054266797841</v>
      </c>
      <c r="D65">
        <v>-8.6302359171882497</v>
      </c>
      <c r="E65">
        <v>-4.004053948701964</v>
      </c>
      <c r="F65">
        <v>-3.5938082804923535</v>
      </c>
      <c r="G65">
        <f t="shared" si="0"/>
        <v>-3.5095899289475283</v>
      </c>
      <c r="H65">
        <f t="shared" si="1"/>
        <v>1.4807371521166168</v>
      </c>
    </row>
    <row r="66" spans="1:8" x14ac:dyDescent="0.35">
      <c r="A66">
        <v>1920</v>
      </c>
      <c r="B66">
        <v>1.5534700342033061</v>
      </c>
      <c r="C66">
        <v>-1.7927722095292142</v>
      </c>
      <c r="D66">
        <v>-9.0257239149872799</v>
      </c>
      <c r="E66">
        <v>-3.7982380915256986</v>
      </c>
      <c r="F66">
        <v>-1.0201417381573985</v>
      </c>
      <c r="G66">
        <f t="shared" si="0"/>
        <v>-2.8166811839992572</v>
      </c>
      <c r="H66">
        <f t="shared" si="1"/>
        <v>1.7732714236175391</v>
      </c>
    </row>
    <row r="67" spans="1:8" x14ac:dyDescent="0.35">
      <c r="A67">
        <v>1950</v>
      </c>
      <c r="B67">
        <v>0.71439402874424951</v>
      </c>
      <c r="C67">
        <v>-1.0689925454029956</v>
      </c>
      <c r="D67">
        <v>-8.7179310819176017</v>
      </c>
      <c r="E67">
        <v>-5.1672253839557296</v>
      </c>
      <c r="F67">
        <v>-3.7877657590451301</v>
      </c>
      <c r="G67">
        <f t="shared" ref="G67:G130" si="2">AVERAGE(B67:F67)</f>
        <v>-3.6055041483154411</v>
      </c>
      <c r="H67">
        <f t="shared" ref="H67:H130" si="3">_xlfn.STDEV.S(B67:F67)/SQRT(COUNT(B67:F67))</f>
        <v>1.6386658145559989</v>
      </c>
    </row>
    <row r="68" spans="1:8" x14ac:dyDescent="0.35">
      <c r="A68">
        <v>1980</v>
      </c>
      <c r="B68">
        <v>1.3361190207410141</v>
      </c>
      <c r="C68">
        <v>-2.4131547787802523</v>
      </c>
      <c r="D68">
        <v>-8.4548455877295581</v>
      </c>
      <c r="E68">
        <v>-5.4073438839947041</v>
      </c>
      <c r="F68">
        <v>-5.1491980604252063</v>
      </c>
      <c r="G68">
        <f t="shared" si="2"/>
        <v>-4.0176846580377417</v>
      </c>
      <c r="H68">
        <f t="shared" si="3"/>
        <v>1.6452598947337818</v>
      </c>
    </row>
    <row r="69" spans="1:8" x14ac:dyDescent="0.35">
      <c r="A69">
        <v>2010</v>
      </c>
      <c r="B69">
        <v>0.43470202692457194</v>
      </c>
      <c r="C69">
        <v>-2.034587995930822</v>
      </c>
      <c r="D69">
        <v>-10.127931769722816</v>
      </c>
      <c r="E69">
        <v>-4.4827317377407141</v>
      </c>
      <c r="F69">
        <v>-5.7795598657217395</v>
      </c>
      <c r="G69">
        <f t="shared" si="2"/>
        <v>-4.3980218684383043</v>
      </c>
      <c r="H69">
        <f t="shared" si="3"/>
        <v>1.78449895482262</v>
      </c>
    </row>
    <row r="70" spans="1:8" x14ac:dyDescent="0.35">
      <c r="A70">
        <v>2040</v>
      </c>
      <c r="B70">
        <v>0.3420329901770871</v>
      </c>
      <c r="C70">
        <v>-3.5171689208345174</v>
      </c>
      <c r="D70">
        <v>-9.6877364330421631</v>
      </c>
      <c r="E70">
        <v>-3.7296328058002697</v>
      </c>
      <c r="F70">
        <v>-4.1290563222678083</v>
      </c>
      <c r="G70">
        <f t="shared" si="2"/>
        <v>-4.144312298353535</v>
      </c>
      <c r="H70">
        <f t="shared" si="3"/>
        <v>1.6034703899243938</v>
      </c>
    </row>
    <row r="71" spans="1:8" x14ac:dyDescent="0.35">
      <c r="A71">
        <v>2070</v>
      </c>
      <c r="B71">
        <v>-1.9241461811932332</v>
      </c>
      <c r="C71">
        <v>-3.6539199172823285</v>
      </c>
      <c r="D71">
        <v>-16.424788499896827</v>
      </c>
      <c r="E71">
        <v>-5.0986200982302998</v>
      </c>
      <c r="F71">
        <v>-6.5572547556881728</v>
      </c>
      <c r="G71">
        <f t="shared" si="2"/>
        <v>-6.7317458904581713</v>
      </c>
      <c r="H71">
        <f t="shared" si="3"/>
        <v>2.5420331402582734</v>
      </c>
    </row>
    <row r="72" spans="1:8" x14ac:dyDescent="0.35">
      <c r="A72">
        <v>2100</v>
      </c>
      <c r="B72">
        <v>-0.46503007531464718</v>
      </c>
      <c r="C72">
        <v>-5.1715224388372816</v>
      </c>
      <c r="D72">
        <v>-15.102482976820966</v>
      </c>
      <c r="E72">
        <v>-3.1823497310361013</v>
      </c>
      <c r="F72">
        <v>-8.2077582991421032</v>
      </c>
      <c r="G72">
        <f t="shared" si="2"/>
        <v>-6.42582870423022</v>
      </c>
      <c r="H72">
        <f t="shared" si="3"/>
        <v>2.5108182212052723</v>
      </c>
    </row>
    <row r="73" spans="1:8" x14ac:dyDescent="0.35">
      <c r="A73">
        <v>2130</v>
      </c>
      <c r="B73">
        <v>-2.6385402099374948</v>
      </c>
      <c r="C73">
        <v>-4.1375514900855555</v>
      </c>
      <c r="D73">
        <v>-16.907971662425197</v>
      </c>
      <c r="E73">
        <v>-4.9271068839167436</v>
      </c>
      <c r="F73">
        <v>-9.2763894069377049</v>
      </c>
      <c r="G73">
        <f t="shared" si="2"/>
        <v>-7.5775119306605392</v>
      </c>
      <c r="H73">
        <f t="shared" si="3"/>
        <v>2.5806499170568595</v>
      </c>
    </row>
    <row r="74" spans="1:8" x14ac:dyDescent="0.35">
      <c r="A74">
        <v>2160</v>
      </c>
      <c r="B74">
        <v>-2.6688682583275702</v>
      </c>
      <c r="C74">
        <v>-4.6545369644614238</v>
      </c>
      <c r="D74">
        <v>-16.247678657404222</v>
      </c>
      <c r="E74">
        <v>-5.5102518125828421</v>
      </c>
      <c r="F74">
        <v>-9.2763894069377049</v>
      </c>
      <c r="G74">
        <f t="shared" si="2"/>
        <v>-7.6715450199427524</v>
      </c>
      <c r="H74">
        <f t="shared" si="3"/>
        <v>2.3971430327609906</v>
      </c>
    </row>
    <row r="75" spans="1:8" x14ac:dyDescent="0.35">
      <c r="A75">
        <v>2190</v>
      </c>
      <c r="B75">
        <v>-3.9106333507438764</v>
      </c>
      <c r="C75">
        <v>-6.2738688858129184</v>
      </c>
      <c r="D75">
        <v>-17.128069330765523</v>
      </c>
      <c r="E75">
        <v>-4.5513370234661323</v>
      </c>
      <c r="F75">
        <v>-9.6643043640432573</v>
      </c>
      <c r="G75">
        <f t="shared" si="2"/>
        <v>-8.3056425909663414</v>
      </c>
      <c r="H75">
        <f t="shared" si="3"/>
        <v>2.4209522537371617</v>
      </c>
    </row>
    <row r="76" spans="1:8" x14ac:dyDescent="0.35">
      <c r="A76">
        <v>2220</v>
      </c>
      <c r="B76">
        <v>-3.3529342386817444</v>
      </c>
      <c r="C76">
        <v>-4.6545369644614238</v>
      </c>
      <c r="D76">
        <v>-14.089689799848676</v>
      </c>
      <c r="E76">
        <v>-6.6391206049738871</v>
      </c>
      <c r="F76">
        <v>-9.9086161879895478</v>
      </c>
      <c r="G76">
        <f t="shared" si="2"/>
        <v>-7.7289795591910559</v>
      </c>
      <c r="H76">
        <f t="shared" si="3"/>
        <v>1.9364815136573525</v>
      </c>
    </row>
    <row r="77" spans="1:8" x14ac:dyDescent="0.35">
      <c r="A77">
        <v>2250</v>
      </c>
      <c r="B77">
        <v>-3.5702852521440245</v>
      </c>
      <c r="C77">
        <v>-7.9282224038156821</v>
      </c>
      <c r="D77">
        <v>-19.24307036247334</v>
      </c>
      <c r="E77">
        <v>-4.345521166289867</v>
      </c>
      <c r="F77">
        <v>-10.78142484147706</v>
      </c>
      <c r="G77">
        <f t="shared" si="2"/>
        <v>-9.1737048052399963</v>
      </c>
      <c r="H77">
        <f t="shared" si="3"/>
        <v>2.8305280496032612</v>
      </c>
    </row>
    <row r="78" spans="1:8" x14ac:dyDescent="0.35">
      <c r="A78">
        <v>2280</v>
      </c>
      <c r="B78">
        <v>-3.0412292968947443</v>
      </c>
      <c r="C78">
        <v>-7.3428614312159137</v>
      </c>
      <c r="D78">
        <v>-15.54267831350162</v>
      </c>
      <c r="E78">
        <v>-5.6116005301317582</v>
      </c>
      <c r="F78">
        <v>-9.2763894069377049</v>
      </c>
      <c r="G78">
        <f t="shared" si="2"/>
        <v>-8.1629517957363475</v>
      </c>
      <c r="H78">
        <f t="shared" si="3"/>
        <v>2.1108539697556941</v>
      </c>
    </row>
    <row r="79" spans="1:8" x14ac:dyDescent="0.35">
      <c r="A79">
        <v>2310</v>
      </c>
      <c r="B79">
        <v>-4.9350474296979021</v>
      </c>
      <c r="C79">
        <v>-8.1700381902173014</v>
      </c>
      <c r="D79">
        <v>-14.529885136529327</v>
      </c>
      <c r="E79">
        <v>-3.6953301629375601</v>
      </c>
      <c r="F79">
        <v>-9.033942558746725</v>
      </c>
      <c r="G79">
        <f t="shared" si="2"/>
        <v>-8.0728486956257619</v>
      </c>
      <c r="H79">
        <f t="shared" si="3"/>
        <v>1.8925502912635033</v>
      </c>
    </row>
    <row r="80" spans="1:8" x14ac:dyDescent="0.35">
      <c r="A80">
        <v>2340</v>
      </c>
      <c r="B80">
        <v>-6.1768125221141963</v>
      </c>
      <c r="C80">
        <v>-9.2040091389690293</v>
      </c>
      <c r="D80">
        <v>-11.051310268931838</v>
      </c>
      <c r="E80">
        <v>-4.6885475949169795</v>
      </c>
      <c r="F80">
        <v>-6.702722864602749</v>
      </c>
      <c r="G80">
        <f t="shared" si="2"/>
        <v>-7.5646804779069585</v>
      </c>
      <c r="H80">
        <f t="shared" si="3"/>
        <v>1.1354574961025077</v>
      </c>
    </row>
    <row r="81" spans="1:8" x14ac:dyDescent="0.35">
      <c r="A81">
        <v>2370</v>
      </c>
      <c r="B81">
        <v>-7.9779616181698696</v>
      </c>
      <c r="C81">
        <v>-10.409752680819846</v>
      </c>
      <c r="D81">
        <v>-14.222092303459663</v>
      </c>
      <c r="E81">
        <v>-3.2509550167615311</v>
      </c>
      <c r="F81">
        <v>-6.7997016038791518</v>
      </c>
      <c r="G81">
        <f t="shared" si="2"/>
        <v>-8.532092644618011</v>
      </c>
      <c r="H81">
        <f t="shared" si="3"/>
        <v>1.8316707931016694</v>
      </c>
    </row>
    <row r="82" spans="1:8" x14ac:dyDescent="0.35">
      <c r="A82">
        <v>2400</v>
      </c>
      <c r="B82">
        <v>-7.4202625061077265</v>
      </c>
      <c r="C82">
        <v>-11.58214232109801</v>
      </c>
      <c r="D82">
        <v>-12.196505949515092</v>
      </c>
      <c r="E82">
        <v>-3.0794418024479744</v>
      </c>
      <c r="F82">
        <v>-5.4886236478925738</v>
      </c>
      <c r="G82">
        <f t="shared" si="2"/>
        <v>-7.9533952454122758</v>
      </c>
      <c r="H82">
        <f t="shared" si="3"/>
        <v>1.7505220006673923</v>
      </c>
    </row>
    <row r="83" spans="1:8" x14ac:dyDescent="0.35">
      <c r="A83">
        <v>2430</v>
      </c>
      <c r="B83">
        <v>-8.4126636450944421</v>
      </c>
      <c r="C83">
        <v>-12.09912779547388</v>
      </c>
      <c r="D83">
        <v>-12.241213288396725</v>
      </c>
      <c r="E83">
        <v>-2.1563888672331841</v>
      </c>
      <c r="F83">
        <v>-4.4684819097351749</v>
      </c>
      <c r="G83">
        <f t="shared" si="2"/>
        <v>-7.8755751011866817</v>
      </c>
      <c r="H83">
        <f t="shared" si="3"/>
        <v>2.018700490921356</v>
      </c>
    </row>
    <row r="84" spans="1:8" x14ac:dyDescent="0.35">
      <c r="A84">
        <v>2460</v>
      </c>
      <c r="B84">
        <v>-7.450590554497813</v>
      </c>
      <c r="C84">
        <v>-12.237546487000319</v>
      </c>
      <c r="D84">
        <v>-13.12160396175803</v>
      </c>
      <c r="E84">
        <v>-3.1137444453106835</v>
      </c>
      <c r="F84">
        <v>-4.1290563222678083</v>
      </c>
      <c r="G84">
        <f t="shared" si="2"/>
        <v>-8.010508354166932</v>
      </c>
      <c r="H84">
        <f t="shared" si="3"/>
        <v>2.0414287188604177</v>
      </c>
    </row>
    <row r="85" spans="1:8" x14ac:dyDescent="0.35">
      <c r="A85">
        <v>2490</v>
      </c>
      <c r="B85">
        <v>-7.6056005796026964</v>
      </c>
      <c r="C85">
        <v>-11.445391324650201</v>
      </c>
      <c r="D85">
        <v>-10.655822271132807</v>
      </c>
      <c r="E85">
        <v>-1.3003820067046123</v>
      </c>
      <c r="F85">
        <v>-5.2461767997015958</v>
      </c>
      <c r="G85">
        <f t="shared" si="2"/>
        <v>-7.2506745963583823</v>
      </c>
      <c r="H85">
        <f t="shared" si="3"/>
        <v>1.8539234732116812</v>
      </c>
    </row>
    <row r="86" spans="1:8" x14ac:dyDescent="0.35">
      <c r="A86">
        <v>2520</v>
      </c>
      <c r="B86">
        <v>-4.7800374045930081</v>
      </c>
      <c r="C86">
        <v>-12.340943581875488</v>
      </c>
      <c r="D86">
        <v>-11.801017951716073</v>
      </c>
      <c r="E86">
        <v>-3.0451391595852542</v>
      </c>
      <c r="F86">
        <v>-4.9048862364789176</v>
      </c>
      <c r="G86">
        <f t="shared" si="2"/>
        <v>-7.3744048668497486</v>
      </c>
      <c r="H86">
        <f t="shared" si="3"/>
        <v>1.947218741821533</v>
      </c>
    </row>
    <row r="87" spans="1:8" x14ac:dyDescent="0.35">
      <c r="A87">
        <v>2550</v>
      </c>
      <c r="B87">
        <v>-5.7741234351569473</v>
      </c>
      <c r="C87">
        <v>-12.479362273401938</v>
      </c>
      <c r="D87">
        <v>-6.8247472315840181</v>
      </c>
      <c r="E87">
        <v>-3.9697513058392553</v>
      </c>
      <c r="F87">
        <v>-4.7109287579261405</v>
      </c>
      <c r="G87">
        <f t="shared" si="2"/>
        <v>-6.7517826007816613</v>
      </c>
      <c r="H87">
        <f t="shared" si="3"/>
        <v>1.5111434862650885</v>
      </c>
    </row>
    <row r="88" spans="1:8" x14ac:dyDescent="0.35">
      <c r="A88">
        <v>2580</v>
      </c>
      <c r="B88">
        <v>-5.4641033849471823</v>
      </c>
      <c r="C88">
        <v>-12.789553558027455</v>
      </c>
      <c r="D88">
        <v>-10.083224430841181</v>
      </c>
      <c r="E88">
        <v>-2.8065798705854901</v>
      </c>
      <c r="F88">
        <v>-6.0704960835509052</v>
      </c>
      <c r="G88">
        <f t="shared" si="2"/>
        <v>-7.4427914655904432</v>
      </c>
      <c r="H88">
        <f t="shared" si="3"/>
        <v>1.7727466007132737</v>
      </c>
    </row>
    <row r="89" spans="1:8" x14ac:dyDescent="0.35">
      <c r="A89">
        <v>2610</v>
      </c>
      <c r="B89">
        <v>-6.2711664504389173</v>
      </c>
      <c r="C89">
        <v>-11.41036972799893</v>
      </c>
      <c r="D89">
        <v>-6.0767590618336875</v>
      </c>
      <c r="E89">
        <v>-1.7447571528806529</v>
      </c>
      <c r="F89">
        <v>-5.6340917568071633</v>
      </c>
      <c r="G89">
        <f t="shared" si="2"/>
        <v>-6.2274288299918696</v>
      </c>
      <c r="H89">
        <f t="shared" si="3"/>
        <v>1.5384063988085845</v>
      </c>
    </row>
    <row r="90" spans="1:8" x14ac:dyDescent="0.35">
      <c r="A90">
        <v>2640</v>
      </c>
      <c r="B90">
        <v>-4.0353153274586715</v>
      </c>
      <c r="C90">
        <v>-13.788502910127914</v>
      </c>
      <c r="D90">
        <v>-7.6621500790975929</v>
      </c>
      <c r="E90">
        <v>-2.122086224370475</v>
      </c>
      <c r="F90">
        <v>-6.0220067139127176</v>
      </c>
      <c r="G90">
        <f t="shared" si="2"/>
        <v>-6.7260122509934748</v>
      </c>
      <c r="H90">
        <f t="shared" si="3"/>
        <v>1.996080370786022</v>
      </c>
    </row>
    <row r="91" spans="1:8" x14ac:dyDescent="0.35">
      <c r="A91">
        <v>2670</v>
      </c>
      <c r="B91">
        <v>-5.3090933598422883</v>
      </c>
      <c r="C91">
        <v>-12.996347747777795</v>
      </c>
      <c r="D91">
        <v>-5.2840635532017348</v>
      </c>
      <c r="E91">
        <v>-2.3606455133702391</v>
      </c>
      <c r="F91">
        <v>-5.925027974636329</v>
      </c>
      <c r="G91">
        <f t="shared" si="2"/>
        <v>-6.3750356297656774</v>
      </c>
      <c r="H91">
        <f t="shared" si="3"/>
        <v>1.7675698296683242</v>
      </c>
    </row>
    <row r="92" spans="1:8" x14ac:dyDescent="0.35">
      <c r="A92">
        <v>2700</v>
      </c>
      <c r="B92">
        <v>-4.562686391130728</v>
      </c>
      <c r="C92">
        <v>-12.822907459600085</v>
      </c>
      <c r="D92">
        <v>-8.8950409244102104</v>
      </c>
      <c r="E92">
        <v>-0.71879628907773541</v>
      </c>
      <c r="F92">
        <v>-3.6907870197687416</v>
      </c>
      <c r="G92">
        <f t="shared" si="2"/>
        <v>-6.1380436167975008</v>
      </c>
      <c r="H92">
        <f t="shared" si="3"/>
        <v>2.1228223617409929</v>
      </c>
    </row>
    <row r="93" spans="1:8" x14ac:dyDescent="0.35">
      <c r="A93">
        <v>2730</v>
      </c>
      <c r="B93">
        <v>-4.2223382925308766</v>
      </c>
      <c r="C93">
        <v>-12.409319080099399</v>
      </c>
      <c r="D93">
        <v>-8.0576380768966231</v>
      </c>
      <c r="E93">
        <v>0.20581585717625445</v>
      </c>
      <c r="F93">
        <v>0.33942558746736695</v>
      </c>
      <c r="G93">
        <f t="shared" si="2"/>
        <v>-4.8288108009766555</v>
      </c>
      <c r="H93">
        <f t="shared" si="3"/>
        <v>2.4527063950348258</v>
      </c>
    </row>
    <row r="94" spans="1:8" x14ac:dyDescent="0.35">
      <c r="A94">
        <v>2760</v>
      </c>
      <c r="B94">
        <v>-4.2526663409209631</v>
      </c>
      <c r="C94">
        <v>-13.788502910127914</v>
      </c>
      <c r="D94">
        <v>-9.1151385927505366</v>
      </c>
      <c r="E94">
        <v>1.4718952210181466</v>
      </c>
      <c r="F94">
        <v>0.63036180529653296</v>
      </c>
      <c r="G94">
        <f t="shared" si="2"/>
        <v>-5.0108101634969469</v>
      </c>
      <c r="H94">
        <f t="shared" si="3"/>
        <v>2.9010039137259835</v>
      </c>
    </row>
    <row r="95" spans="1:8" x14ac:dyDescent="0.35">
      <c r="A95">
        <v>2790</v>
      </c>
      <c r="B95">
        <v>-5.4017623965897732</v>
      </c>
      <c r="C95">
        <v>-10.823341060320534</v>
      </c>
      <c r="D95">
        <v>-5.8996492193410788</v>
      </c>
      <c r="E95">
        <v>3.9354486629765351</v>
      </c>
      <c r="F95">
        <v>2.3312196941439765</v>
      </c>
      <c r="G95">
        <f t="shared" si="2"/>
        <v>-3.1716168638261744</v>
      </c>
      <c r="H95">
        <f t="shared" si="3"/>
        <v>2.7545978235965696</v>
      </c>
    </row>
    <row r="96" spans="1:8" x14ac:dyDescent="0.35">
      <c r="A96">
        <v>2820</v>
      </c>
      <c r="B96">
        <v>-5.4641033849471823</v>
      </c>
      <c r="C96">
        <v>-13.236495839100776</v>
      </c>
      <c r="D96">
        <v>-5.1516610495907598</v>
      </c>
      <c r="E96">
        <v>9.4457004755593541</v>
      </c>
      <c r="F96">
        <v>2.1857515852293998</v>
      </c>
      <c r="G96">
        <f t="shared" si="2"/>
        <v>-2.4441616425699935</v>
      </c>
      <c r="H96">
        <f t="shared" si="3"/>
        <v>3.8453218087765864</v>
      </c>
    </row>
    <row r="97" spans="1:8" x14ac:dyDescent="0.35">
      <c r="A97">
        <v>2850</v>
      </c>
      <c r="B97">
        <v>-3.1035702852521418</v>
      </c>
      <c r="C97">
        <v>-10.341377182595934</v>
      </c>
      <c r="D97">
        <v>-5.9890638971043355</v>
      </c>
      <c r="E97">
        <v>10.814687767989385</v>
      </c>
      <c r="F97">
        <v>1.7474822827303333</v>
      </c>
      <c r="G97">
        <f t="shared" si="2"/>
        <v>-1.3743682628465386</v>
      </c>
      <c r="H97">
        <f t="shared" si="3"/>
        <v>3.6263745128555809</v>
      </c>
    </row>
    <row r="98" spans="1:8" x14ac:dyDescent="0.35">
      <c r="A98">
        <v>2880</v>
      </c>
      <c r="B98">
        <v>-2.3588482081178053</v>
      </c>
      <c r="C98">
        <v>-11.995730700598699</v>
      </c>
      <c r="D98">
        <v>-3.4338675287158678</v>
      </c>
      <c r="E98">
        <v>15.947610509082393</v>
      </c>
      <c r="F98">
        <v>1.7474822827303333</v>
      </c>
      <c r="G98">
        <f t="shared" si="2"/>
        <v>-1.8670729123929374E-2</v>
      </c>
      <c r="H98">
        <f t="shared" si="3"/>
        <v>4.5751032688466031</v>
      </c>
    </row>
    <row r="99" spans="1:8" x14ac:dyDescent="0.35">
      <c r="A99">
        <v>2910</v>
      </c>
      <c r="B99">
        <v>1.6764671193408662</v>
      </c>
      <c r="C99">
        <v>-9.272384637192939</v>
      </c>
      <c r="D99">
        <v>-3.081367356764567</v>
      </c>
      <c r="E99">
        <v>16.700709441022841</v>
      </c>
      <c r="F99">
        <v>2.476687803058566</v>
      </c>
      <c r="G99">
        <f t="shared" si="2"/>
        <v>1.7000224738929535</v>
      </c>
      <c r="H99">
        <f t="shared" si="3"/>
        <v>4.2946465506383635</v>
      </c>
    </row>
    <row r="100" spans="1:8" x14ac:dyDescent="0.35">
      <c r="A100">
        <v>2940</v>
      </c>
      <c r="B100">
        <v>3.2602652019342591</v>
      </c>
      <c r="C100">
        <v>-11.995730700598699</v>
      </c>
      <c r="D100">
        <v>-3.3014650251048931</v>
      </c>
      <c r="E100">
        <v>18.241209947766425</v>
      </c>
      <c r="F100">
        <v>4.6624393882879529</v>
      </c>
      <c r="G100">
        <f t="shared" si="2"/>
        <v>2.1733437624570096</v>
      </c>
      <c r="H100">
        <f t="shared" si="3"/>
        <v>4.9814130595600998</v>
      </c>
    </row>
    <row r="101" spans="1:8" x14ac:dyDescent="0.35">
      <c r="A101">
        <v>2970</v>
      </c>
      <c r="B101">
        <v>5.6511263500193749</v>
      </c>
      <c r="C101">
        <v>-10.306355585944665</v>
      </c>
      <c r="D101">
        <v>-4.4036728798404292</v>
      </c>
      <c r="E101">
        <v>18.17260466204101</v>
      </c>
      <c r="F101">
        <v>2.8161133905259326</v>
      </c>
      <c r="G101">
        <f t="shared" si="2"/>
        <v>2.3859631873602449</v>
      </c>
      <c r="H101">
        <f t="shared" si="3"/>
        <v>4.8335208828265186</v>
      </c>
    </row>
    <row r="102" spans="1:8" x14ac:dyDescent="0.35">
      <c r="A102">
        <v>3000</v>
      </c>
      <c r="B102">
        <v>4.7817222961702432</v>
      </c>
      <c r="C102">
        <v>-11.41036972799893</v>
      </c>
      <c r="D102">
        <v>-4.5790632092991208</v>
      </c>
      <c r="E102">
        <v>17.488111015825979</v>
      </c>
      <c r="F102">
        <v>0.29093621782917928</v>
      </c>
      <c r="G102">
        <f t="shared" si="2"/>
        <v>1.3142673185054701</v>
      </c>
      <c r="H102">
        <f t="shared" si="3"/>
        <v>4.8544381919245998</v>
      </c>
    </row>
    <row r="103" spans="1:8" x14ac:dyDescent="0.35">
      <c r="A103">
        <v>3030</v>
      </c>
      <c r="B103">
        <v>10.028474667655134</v>
      </c>
      <c r="C103">
        <v>-10.961759751846973</v>
      </c>
      <c r="D103">
        <v>-1.5406836783822835</v>
      </c>
      <c r="E103">
        <v>17.488111015825979</v>
      </c>
      <c r="F103">
        <v>-1.9917941066766094</v>
      </c>
      <c r="G103">
        <f t="shared" si="2"/>
        <v>2.6044696293150493</v>
      </c>
      <c r="H103">
        <f t="shared" si="3"/>
        <v>4.9949431810030118</v>
      </c>
    </row>
    <row r="104" spans="1:8" x14ac:dyDescent="0.35">
      <c r="A104">
        <v>3060</v>
      </c>
      <c r="B104">
        <v>10.370507657832221</v>
      </c>
      <c r="C104">
        <v>-9.8927672064439776</v>
      </c>
      <c r="D104">
        <v>-4.886856042368799</v>
      </c>
      <c r="E104">
        <v>15.846261791533479</v>
      </c>
      <c r="F104">
        <v>-3.4483401715777635</v>
      </c>
      <c r="G104">
        <f t="shared" si="2"/>
        <v>1.5977612057950321</v>
      </c>
      <c r="H104">
        <f t="shared" si="3"/>
        <v>4.8965625310614556</v>
      </c>
    </row>
    <row r="105" spans="1:8" x14ac:dyDescent="0.35">
      <c r="A105">
        <v>3090</v>
      </c>
      <c r="B105">
        <v>11.767282775353397</v>
      </c>
      <c r="C105">
        <v>-7.584677217617533</v>
      </c>
      <c r="D105">
        <v>-4.3142582020771725</v>
      </c>
      <c r="E105">
        <v>15.674748577219921</v>
      </c>
      <c r="F105">
        <v>-6.118985453189107</v>
      </c>
      <c r="G105">
        <f t="shared" si="2"/>
        <v>1.8848220959379014</v>
      </c>
      <c r="H105">
        <f t="shared" si="3"/>
        <v>4.8989082993738746</v>
      </c>
    </row>
    <row r="106" spans="1:8" x14ac:dyDescent="0.35">
      <c r="A106">
        <v>3120</v>
      </c>
      <c r="B106">
        <v>12.326666778992776</v>
      </c>
      <c r="C106">
        <v>-7.2044427396894761</v>
      </c>
      <c r="D106">
        <v>-5.3270513790494514</v>
      </c>
      <c r="E106">
        <v>13.962734856162779</v>
      </c>
      <c r="F106">
        <v>-4.6139500186497511</v>
      </c>
      <c r="G106">
        <f t="shared" si="2"/>
        <v>1.8287914995533749</v>
      </c>
      <c r="H106">
        <f t="shared" si="3"/>
        <v>4.646247373734683</v>
      </c>
    </row>
    <row r="107" spans="1:8" x14ac:dyDescent="0.35">
      <c r="A107">
        <v>3150</v>
      </c>
      <c r="B107">
        <v>12.978719819379627</v>
      </c>
      <c r="C107">
        <v>-7.1710888381168463</v>
      </c>
      <c r="D107">
        <v>-4.5790632092991208</v>
      </c>
      <c r="E107">
        <v>13.518359709986749</v>
      </c>
      <c r="F107">
        <v>-8.5005594927265946</v>
      </c>
      <c r="G107">
        <f t="shared" si="2"/>
        <v>1.2492735978447627</v>
      </c>
      <c r="H107">
        <f t="shared" si="3"/>
        <v>4.9398463613532337</v>
      </c>
    </row>
    <row r="108" spans="1:8" x14ac:dyDescent="0.35">
      <c r="A108">
        <v>3180</v>
      </c>
      <c r="B108">
        <v>9.6864416774780473</v>
      </c>
      <c r="C108">
        <v>-5.3432950319363615</v>
      </c>
      <c r="D108">
        <v>-8.3224430841185715</v>
      </c>
      <c r="E108">
        <v>13.005379278085277</v>
      </c>
      <c r="F108">
        <v>-7.6258858634837718</v>
      </c>
      <c r="G108">
        <f t="shared" si="2"/>
        <v>0.28003939520492371</v>
      </c>
      <c r="H108">
        <f t="shared" si="3"/>
        <v>4.5746198099584756</v>
      </c>
    </row>
    <row r="109" spans="1:8" x14ac:dyDescent="0.35">
      <c r="A109">
        <v>3210</v>
      </c>
      <c r="B109">
        <v>10.370507657832221</v>
      </c>
      <c r="C109">
        <v>-3.999132798559117</v>
      </c>
      <c r="D109">
        <v>-9.8184194236192326</v>
      </c>
      <c r="E109">
        <v>10.917595696577525</v>
      </c>
      <c r="F109">
        <v>-10.977247295785148</v>
      </c>
      <c r="G109">
        <f t="shared" si="2"/>
        <v>-0.70133923271075038</v>
      </c>
      <c r="H109">
        <f t="shared" si="3"/>
        <v>4.7810894291459629</v>
      </c>
    </row>
    <row r="110" spans="1:8" x14ac:dyDescent="0.35">
      <c r="A110">
        <v>3240</v>
      </c>
      <c r="B110">
        <v>9.0343886370911939</v>
      </c>
      <c r="C110">
        <v>-4.3443456798359055</v>
      </c>
      <c r="D110">
        <v>-10.92062727835477</v>
      </c>
      <c r="E110">
        <v>10.814687767989385</v>
      </c>
      <c r="F110">
        <v>-14.71652368519209</v>
      </c>
      <c r="G110">
        <f t="shared" si="2"/>
        <v>-2.0264840476604373</v>
      </c>
      <c r="H110">
        <f t="shared" si="3"/>
        <v>5.1611722045648962</v>
      </c>
    </row>
    <row r="111" spans="1:8" x14ac:dyDescent="0.35">
      <c r="A111">
        <v>3270</v>
      </c>
      <c r="B111">
        <v>8.3520075483142797</v>
      </c>
      <c r="C111">
        <v>-2.5515734703066908</v>
      </c>
      <c r="D111">
        <v>-11.051310268931838</v>
      </c>
      <c r="E111">
        <v>10.574569267950411</v>
      </c>
      <c r="F111">
        <v>-12.91868705706826</v>
      </c>
      <c r="G111">
        <f t="shared" si="2"/>
        <v>-1.5189987960084195</v>
      </c>
      <c r="H111">
        <f t="shared" si="3"/>
        <v>4.8248068339128301</v>
      </c>
    </row>
    <row r="112" spans="1:8" x14ac:dyDescent="0.35">
      <c r="A112">
        <v>3300</v>
      </c>
      <c r="B112">
        <v>8.8793786119863114</v>
      </c>
      <c r="C112">
        <v>-2.2063605890299027</v>
      </c>
      <c r="D112">
        <v>-17.040374166036173</v>
      </c>
      <c r="E112">
        <v>8.0081078974039066</v>
      </c>
      <c r="F112">
        <v>-18.261842596046243</v>
      </c>
      <c r="G112">
        <f t="shared" si="2"/>
        <v>-4.1242181683444201</v>
      </c>
      <c r="H112">
        <f t="shared" si="3"/>
        <v>5.859456258481063</v>
      </c>
    </row>
    <row r="113" spans="1:8" x14ac:dyDescent="0.35">
      <c r="A113">
        <v>3330</v>
      </c>
      <c r="B113">
        <v>9.0040605887011065</v>
      </c>
      <c r="C113">
        <v>-1.5509564231275947</v>
      </c>
      <c r="D113">
        <v>-17.525276841598462</v>
      </c>
      <c r="E113">
        <v>8.2825290403056009</v>
      </c>
      <c r="F113">
        <v>-17.678105184632599</v>
      </c>
      <c r="G113">
        <f t="shared" si="2"/>
        <v>-3.8935497640703902</v>
      </c>
      <c r="H113">
        <f t="shared" si="3"/>
        <v>5.8988598164479438</v>
      </c>
    </row>
    <row r="114" spans="1:8" x14ac:dyDescent="0.35">
      <c r="A114">
        <v>3360</v>
      </c>
      <c r="B114">
        <v>9.1910835537733124</v>
      </c>
      <c r="C114">
        <v>-0.69042576255357713</v>
      </c>
      <c r="D114">
        <v>-18.097874681890087</v>
      </c>
      <c r="E114">
        <v>6.4691666016995413</v>
      </c>
      <c r="F114">
        <v>-20.253636702722865</v>
      </c>
      <c r="G114">
        <f t="shared" si="2"/>
        <v>-4.6763373983387355</v>
      </c>
      <c r="H114">
        <f t="shared" si="3"/>
        <v>6.1449370685075291</v>
      </c>
    </row>
    <row r="115" spans="1:8" x14ac:dyDescent="0.35">
      <c r="A115">
        <v>3390</v>
      </c>
      <c r="B115">
        <v>10.897878721504277</v>
      </c>
      <c r="C115">
        <v>-0.62038256925103796</v>
      </c>
      <c r="D115">
        <v>-19.813948689731063</v>
      </c>
      <c r="E115">
        <v>6.2290481016605437</v>
      </c>
      <c r="F115">
        <v>-23.651622528907115</v>
      </c>
      <c r="G115">
        <f t="shared" si="2"/>
        <v>-5.391805392944879</v>
      </c>
      <c r="H115">
        <f t="shared" si="3"/>
        <v>6.9447233903370895</v>
      </c>
    </row>
    <row r="116" spans="1:8" x14ac:dyDescent="0.35">
      <c r="A116">
        <v>3420</v>
      </c>
      <c r="B116">
        <v>12.014961837205776</v>
      </c>
      <c r="C116">
        <v>0.65540416590230755</v>
      </c>
      <c r="D116">
        <v>-21.003851709195949</v>
      </c>
      <c r="E116">
        <v>2.9094877991736174</v>
      </c>
      <c r="F116">
        <v>-26.857515852293911</v>
      </c>
      <c r="G116">
        <f t="shared" si="2"/>
        <v>-6.4563027518416316</v>
      </c>
      <c r="H116">
        <f t="shared" si="3"/>
        <v>7.4408423585124295</v>
      </c>
    </row>
    <row r="117" spans="1:8" x14ac:dyDescent="0.35">
      <c r="A117">
        <v>3450</v>
      </c>
      <c r="B117">
        <v>12.171656753887895</v>
      </c>
      <c r="C117">
        <v>1.0689925454029956</v>
      </c>
      <c r="D117">
        <v>-19.94635119334205</v>
      </c>
      <c r="E117">
        <v>2.4308100101348673</v>
      </c>
      <c r="F117">
        <v>-28.265572547556882</v>
      </c>
      <c r="G117">
        <f t="shared" si="2"/>
        <v>-6.5080928862946354</v>
      </c>
      <c r="H117">
        <f t="shared" si="3"/>
        <v>7.5505760137492448</v>
      </c>
    </row>
    <row r="118" spans="1:8" x14ac:dyDescent="0.35">
      <c r="A118">
        <v>3480</v>
      </c>
      <c r="B118">
        <v>15.212886050782625</v>
      </c>
      <c r="C118">
        <v>1.2757867351533454</v>
      </c>
      <c r="D118">
        <v>-21.619437375335306</v>
      </c>
      <c r="E118">
        <v>1.8476650814687583</v>
      </c>
      <c r="F118">
        <v>-30.889593435285335</v>
      </c>
      <c r="G118">
        <f t="shared" si="2"/>
        <v>-6.8345385886431815</v>
      </c>
      <c r="H118">
        <f t="shared" si="3"/>
        <v>8.4394486385840786</v>
      </c>
    </row>
    <row r="119" spans="1:8" x14ac:dyDescent="0.35">
      <c r="A119">
        <v>3510</v>
      </c>
      <c r="B119">
        <v>15.399909015854831</v>
      </c>
      <c r="C119">
        <v>2.4131547787802408</v>
      </c>
      <c r="D119">
        <v>-22.544535387578232</v>
      </c>
      <c r="E119">
        <v>-1.710454510017944</v>
      </c>
      <c r="F119">
        <v>-33.511749347258473</v>
      </c>
      <c r="G119">
        <f t="shared" si="2"/>
        <v>-7.9907350900439154</v>
      </c>
      <c r="H119">
        <f t="shared" si="3"/>
        <v>8.8259287105458402</v>
      </c>
    </row>
    <row r="120" spans="1:8" x14ac:dyDescent="0.35">
      <c r="A120">
        <v>3540</v>
      </c>
      <c r="B120">
        <v>17.293727148657979</v>
      </c>
      <c r="C120">
        <v>0.13675099644781072</v>
      </c>
      <c r="D120">
        <v>-24.262328908453128</v>
      </c>
      <c r="E120">
        <v>-2.2920402276448208</v>
      </c>
      <c r="F120">
        <v>-36.23088399850802</v>
      </c>
      <c r="G120">
        <f t="shared" si="2"/>
        <v>-9.070954997900035</v>
      </c>
      <c r="H120">
        <f t="shared" si="3"/>
        <v>9.4717252505498397</v>
      </c>
    </row>
    <row r="121" spans="1:8" x14ac:dyDescent="0.35">
      <c r="A121">
        <v>3570</v>
      </c>
      <c r="B121">
        <v>16.549005071523652</v>
      </c>
      <c r="C121">
        <v>3.3353901572629824E-2</v>
      </c>
      <c r="D121">
        <v>-23.954536075383448</v>
      </c>
      <c r="E121">
        <v>-4.2769158805644372</v>
      </c>
      <c r="F121">
        <v>-35.939947780678857</v>
      </c>
      <c r="G121">
        <f t="shared" si="2"/>
        <v>-9.5178081527060918</v>
      </c>
      <c r="H121">
        <f t="shared" si="3"/>
        <v>9.2323317089878962</v>
      </c>
    </row>
    <row r="122" spans="1:8" x14ac:dyDescent="0.35">
      <c r="A122">
        <v>3600</v>
      </c>
      <c r="B122">
        <v>16.08229010463177</v>
      </c>
      <c r="C122">
        <v>0.72377966412620698</v>
      </c>
      <c r="D122">
        <v>-25.627622257376704</v>
      </c>
      <c r="E122">
        <v>-5.1672253839557296</v>
      </c>
      <c r="F122">
        <v>-36.863110779559868</v>
      </c>
      <c r="G122">
        <f t="shared" si="2"/>
        <v>-10.170377730426864</v>
      </c>
      <c r="H122">
        <f t="shared" si="3"/>
        <v>9.4454887994095245</v>
      </c>
    </row>
    <row r="123" spans="1:8" x14ac:dyDescent="0.35">
      <c r="A123">
        <v>3630</v>
      </c>
      <c r="B123">
        <v>18.070462165759622</v>
      </c>
      <c r="C123">
        <v>-3.1019128462551895</v>
      </c>
      <c r="D123">
        <v>-22.897035559529535</v>
      </c>
      <c r="E123">
        <v>-8.0081078974039173</v>
      </c>
      <c r="F123">
        <v>-38.707571801566573</v>
      </c>
      <c r="G123">
        <f t="shared" si="2"/>
        <v>-10.928833187799118</v>
      </c>
      <c r="H123">
        <f t="shared" si="3"/>
        <v>9.5541787617787186</v>
      </c>
    </row>
    <row r="124" spans="1:8" x14ac:dyDescent="0.35">
      <c r="A124">
        <v>3660</v>
      </c>
      <c r="B124">
        <v>15.772270054422005</v>
      </c>
      <c r="C124">
        <v>-1.4142054266797841</v>
      </c>
      <c r="D124">
        <v>-20.826741866703351</v>
      </c>
      <c r="E124">
        <v>-6.1604428159351476</v>
      </c>
      <c r="F124">
        <v>-38.854904886236476</v>
      </c>
      <c r="G124">
        <f t="shared" si="2"/>
        <v>-10.296804988226551</v>
      </c>
      <c r="H124">
        <f t="shared" si="3"/>
        <v>9.2251053680156296</v>
      </c>
    </row>
    <row r="125" spans="1:8" x14ac:dyDescent="0.35">
      <c r="A125">
        <v>3690</v>
      </c>
      <c r="B125">
        <v>16.269313069703976</v>
      </c>
      <c r="C125">
        <v>-3.8607141070326665</v>
      </c>
      <c r="D125">
        <v>-21.796547217827918</v>
      </c>
      <c r="E125">
        <v>-8.5896936150308054</v>
      </c>
      <c r="F125">
        <v>-41.331592689295036</v>
      </c>
      <c r="G125">
        <f t="shared" si="2"/>
        <v>-11.861846911896489</v>
      </c>
      <c r="H125">
        <f t="shared" si="3"/>
        <v>9.5740572946448097</v>
      </c>
    </row>
    <row r="126" spans="1:8" x14ac:dyDescent="0.35">
      <c r="A126">
        <v>3720</v>
      </c>
      <c r="B126">
        <v>15.83461104277939</v>
      </c>
      <c r="C126">
        <v>-4.3776995814085353</v>
      </c>
      <c r="D126">
        <v>-22.236742554508567</v>
      </c>
      <c r="E126">
        <v>-10.164496764637102</v>
      </c>
      <c r="F126">
        <v>-42.010443864229757</v>
      </c>
      <c r="G126">
        <f t="shared" si="2"/>
        <v>-12.590954344400915</v>
      </c>
      <c r="H126">
        <f t="shared" si="3"/>
        <v>9.5914170266197996</v>
      </c>
    </row>
    <row r="127" spans="1:8" x14ac:dyDescent="0.35">
      <c r="A127">
        <v>3750</v>
      </c>
      <c r="B127">
        <v>17.0140351468383</v>
      </c>
      <c r="C127">
        <v>-2.8617647549322101</v>
      </c>
      <c r="D127">
        <v>-23.161840566751493</v>
      </c>
      <c r="E127">
        <v>-11.602089342792549</v>
      </c>
      <c r="F127">
        <v>-42.933606863110782</v>
      </c>
      <c r="G127">
        <f t="shared" si="2"/>
        <v>-12.709053276149747</v>
      </c>
      <c r="H127">
        <f t="shared" si="3"/>
        <v>10.011095962591376</v>
      </c>
    </row>
    <row r="128" spans="1:8" x14ac:dyDescent="0.35">
      <c r="A128">
        <v>3780</v>
      </c>
      <c r="B128">
        <v>15.120217014035154</v>
      </c>
      <c r="C128">
        <v>-7.4112369294398253</v>
      </c>
      <c r="D128">
        <v>-24.30703624733475</v>
      </c>
      <c r="E128">
        <v>-11.087549699851881</v>
      </c>
      <c r="F128">
        <v>-42.400223797090632</v>
      </c>
      <c r="G128">
        <f t="shared" si="2"/>
        <v>-14.017165931936386</v>
      </c>
      <c r="H128">
        <f t="shared" si="3"/>
        <v>9.5202086087383648</v>
      </c>
    </row>
    <row r="129" spans="1:8" x14ac:dyDescent="0.35">
      <c r="A129">
        <v>3810</v>
      </c>
      <c r="B129">
        <v>14.437835925258213</v>
      </c>
      <c r="C129">
        <v>-7.0326701465903945</v>
      </c>
      <c r="D129">
        <v>-25.980122429328016</v>
      </c>
      <c r="E129">
        <v>-12.593747563732757</v>
      </c>
      <c r="F129">
        <v>-41.186124580380451</v>
      </c>
      <c r="G129">
        <f t="shared" si="2"/>
        <v>-14.47096575895468</v>
      </c>
      <c r="H129">
        <f t="shared" si="3"/>
        <v>9.3293392121407575</v>
      </c>
    </row>
    <row r="130" spans="1:8" x14ac:dyDescent="0.35">
      <c r="A130">
        <v>3840</v>
      </c>
      <c r="B130">
        <v>13.536418931441771</v>
      </c>
      <c r="C130">
        <v>-4.7579340593365931</v>
      </c>
      <c r="D130">
        <v>-27.961001444390941</v>
      </c>
      <c r="E130">
        <v>-13.825524284711941</v>
      </c>
      <c r="F130">
        <v>-41.331592689295036</v>
      </c>
      <c r="G130">
        <f t="shared" si="2"/>
        <v>-14.867926709258546</v>
      </c>
      <c r="H130">
        <f t="shared" si="3"/>
        <v>9.4389078515346547</v>
      </c>
    </row>
    <row r="131" spans="1:8" x14ac:dyDescent="0.35">
      <c r="A131">
        <v>3870</v>
      </c>
      <c r="B131">
        <v>15.150545062425241</v>
      </c>
      <c r="C131">
        <v>-6.8942514550639569</v>
      </c>
      <c r="D131">
        <v>-28.53359928468258</v>
      </c>
      <c r="E131">
        <v>-13.722616356123805</v>
      </c>
      <c r="F131">
        <v>-38.41663558373741</v>
      </c>
      <c r="G131">
        <f t="shared" ref="G131:G171" si="4">AVERAGE(B131:F131)</f>
        <v>-14.483311523436504</v>
      </c>
      <c r="H131">
        <f t="shared" ref="H131:H171" si="5">_xlfn.STDEV.S(B131:F131)/SQRT(COUNT(B131:F131))</f>
        <v>9.2372954179228248</v>
      </c>
    </row>
    <row r="132" spans="1:8" x14ac:dyDescent="0.35">
      <c r="A132">
        <v>3900</v>
      </c>
      <c r="B132">
        <v>14.003133898333656</v>
      </c>
      <c r="C132">
        <v>-4.0341543952103862</v>
      </c>
      <c r="D132">
        <v>-30.823990645849097</v>
      </c>
      <c r="E132">
        <v>-12.252280346144856</v>
      </c>
      <c r="F132">
        <v>-39.533756061171204</v>
      </c>
      <c r="G132">
        <f t="shared" si="4"/>
        <v>-14.528209510008377</v>
      </c>
      <c r="H132">
        <f t="shared" si="5"/>
        <v>9.5398439299227462</v>
      </c>
    </row>
    <row r="133" spans="1:8" x14ac:dyDescent="0.35">
      <c r="A133">
        <v>3930</v>
      </c>
      <c r="B133">
        <v>15.337568027497422</v>
      </c>
      <c r="C133">
        <v>-2.2747360872538138</v>
      </c>
      <c r="D133">
        <v>-35.270651351537246</v>
      </c>
      <c r="E133">
        <v>-15.160208934279263</v>
      </c>
      <c r="F133">
        <v>-36.717642670645276</v>
      </c>
      <c r="G133">
        <f t="shared" si="4"/>
        <v>-14.817134203243636</v>
      </c>
      <c r="H133">
        <f t="shared" si="5"/>
        <v>9.9113928190289968</v>
      </c>
    </row>
    <row r="134" spans="1:8" x14ac:dyDescent="0.35">
      <c r="A134">
        <v>3960</v>
      </c>
      <c r="B134">
        <v>13.598759919799159</v>
      </c>
      <c r="C134">
        <v>-5.4817137234628008</v>
      </c>
      <c r="D134">
        <v>-35.315358690418869</v>
      </c>
      <c r="E134">
        <v>-15.606143291494515</v>
      </c>
      <c r="F134">
        <v>-36.76613204028348</v>
      </c>
      <c r="G134">
        <f t="shared" si="4"/>
        <v>-15.914117565172102</v>
      </c>
      <c r="H134">
        <f t="shared" si="5"/>
        <v>9.4634943345016662</v>
      </c>
    </row>
    <row r="135" spans="1:8" x14ac:dyDescent="0.35">
      <c r="A135">
        <v>3990</v>
      </c>
      <c r="B135">
        <v>15.150545062425241</v>
      </c>
      <c r="C135">
        <v>-2.9301402531561096</v>
      </c>
      <c r="D135">
        <v>-39.497214388885062</v>
      </c>
      <c r="E135">
        <v>-15.74179465190614</v>
      </c>
      <c r="F135">
        <v>-35.113763521074219</v>
      </c>
      <c r="G135">
        <f t="shared" si="4"/>
        <v>-15.626473550519256</v>
      </c>
      <c r="H135">
        <f t="shared" si="5"/>
        <v>10.143968137333157</v>
      </c>
    </row>
    <row r="136" spans="1:8" x14ac:dyDescent="0.35">
      <c r="A136">
        <v>4020</v>
      </c>
      <c r="B136">
        <v>11.580259810281216</v>
      </c>
      <c r="C136">
        <v>-1.2407651385020759</v>
      </c>
      <c r="D136">
        <v>-41.215007909759962</v>
      </c>
      <c r="E136">
        <v>-17.453808372963284</v>
      </c>
      <c r="F136">
        <v>-33.026855650876534</v>
      </c>
      <c r="G136">
        <f t="shared" si="4"/>
        <v>-16.271235452364131</v>
      </c>
      <c r="H136">
        <f t="shared" si="5"/>
        <v>9.7620743122983704</v>
      </c>
    </row>
    <row r="137" spans="1:8" x14ac:dyDescent="0.35">
      <c r="A137">
        <v>4050</v>
      </c>
      <c r="B137">
        <v>13.009047867769716</v>
      </c>
      <c r="C137">
        <v>-2.3097576839050715</v>
      </c>
      <c r="D137">
        <v>-44.825985280968425</v>
      </c>
      <c r="E137">
        <v>-18.172604662041021</v>
      </c>
      <c r="F137">
        <v>-32.443118239462891</v>
      </c>
      <c r="G137">
        <f t="shared" si="4"/>
        <v>-16.948483599721538</v>
      </c>
      <c r="H137">
        <f t="shared" si="5"/>
        <v>10.321054362433944</v>
      </c>
    </row>
    <row r="138" spans="1:8" x14ac:dyDescent="0.35">
      <c r="A138">
        <v>4080</v>
      </c>
      <c r="B138">
        <v>12.48167680409766</v>
      </c>
      <c r="C138">
        <v>1.1023464469756372</v>
      </c>
      <c r="D138">
        <v>-44.693582777357449</v>
      </c>
      <c r="E138">
        <v>-18.172604662041021</v>
      </c>
      <c r="F138">
        <v>-33.948153674002228</v>
      </c>
      <c r="G138">
        <f t="shared" si="4"/>
        <v>-16.646063572465479</v>
      </c>
      <c r="H138">
        <f t="shared" si="5"/>
        <v>10.61081358989806</v>
      </c>
    </row>
    <row r="139" spans="1:8" x14ac:dyDescent="0.35">
      <c r="A139">
        <v>4110</v>
      </c>
      <c r="B139">
        <v>10.463176694579717</v>
      </c>
      <c r="C139">
        <v>0.37856678284941842</v>
      </c>
      <c r="D139">
        <v>-46.058876126281035</v>
      </c>
      <c r="E139">
        <v>-18.822795665393315</v>
      </c>
      <c r="F139">
        <v>-27.732189481536736</v>
      </c>
      <c r="G139">
        <f t="shared" si="4"/>
        <v>-16.354423559156391</v>
      </c>
      <c r="H139">
        <f t="shared" si="5"/>
        <v>10.042603172750409</v>
      </c>
    </row>
    <row r="140" spans="1:8" x14ac:dyDescent="0.35">
      <c r="A140">
        <v>4140</v>
      </c>
      <c r="B140">
        <v>8.104328486461899</v>
      </c>
      <c r="C140">
        <v>-0.17344028817770826</v>
      </c>
      <c r="D140">
        <v>-47.731962308274298</v>
      </c>
      <c r="E140">
        <v>-21.149138535900843</v>
      </c>
      <c r="F140">
        <v>-29.578515479298765</v>
      </c>
      <c r="G140">
        <f t="shared" si="4"/>
        <v>-18.105745625037947</v>
      </c>
      <c r="H140">
        <f t="shared" si="5"/>
        <v>10.067608859916783</v>
      </c>
    </row>
    <row r="141" spans="1:8" x14ac:dyDescent="0.35">
      <c r="A141">
        <v>4170</v>
      </c>
      <c r="B141">
        <v>8.3840204882815783</v>
      </c>
      <c r="C141">
        <v>2.963494154728751</v>
      </c>
      <c r="D141">
        <v>-48.17215764495495</v>
      </c>
      <c r="E141">
        <v>-22.415217899742736</v>
      </c>
      <c r="F141">
        <v>-25.449459157030962</v>
      </c>
      <c r="G141">
        <f t="shared" si="4"/>
        <v>-16.937864011743663</v>
      </c>
      <c r="H141">
        <f t="shared" si="5"/>
        <v>10.284190896225518</v>
      </c>
    </row>
    <row r="142" spans="1:8" x14ac:dyDescent="0.35">
      <c r="A142">
        <v>4200</v>
      </c>
      <c r="B142">
        <v>10.928206769894365</v>
      </c>
      <c r="C142">
        <v>3.8607141070326665</v>
      </c>
      <c r="D142">
        <v>-50.417841667239841</v>
      </c>
      <c r="E142">
        <v>-24.914633195603034</v>
      </c>
      <c r="F142">
        <v>-25.207012308839982</v>
      </c>
      <c r="G142">
        <f t="shared" si="4"/>
        <v>-17.150113258951166</v>
      </c>
      <c r="H142">
        <f t="shared" si="5"/>
        <v>11.094570897154751</v>
      </c>
    </row>
    <row r="143" spans="1:8" x14ac:dyDescent="0.35">
      <c r="A143">
        <v>4230</v>
      </c>
      <c r="B143">
        <v>11.797610823743485</v>
      </c>
      <c r="C143">
        <v>0.6887580674749374</v>
      </c>
      <c r="D143">
        <v>-49.757548662218859</v>
      </c>
      <c r="E143">
        <v>-22.621033756919001</v>
      </c>
      <c r="F143">
        <v>-22.536367027228639</v>
      </c>
      <c r="G143">
        <f t="shared" si="4"/>
        <v>-16.485716111029614</v>
      </c>
      <c r="H143">
        <f t="shared" si="5"/>
        <v>10.668121873711931</v>
      </c>
    </row>
    <row r="144" spans="1:8" x14ac:dyDescent="0.35">
      <c r="A144">
        <v>4260</v>
      </c>
      <c r="B144">
        <v>11.425249785176334</v>
      </c>
      <c r="C144">
        <v>2.9985157513800207</v>
      </c>
      <c r="D144">
        <v>-50.462549006121463</v>
      </c>
      <c r="E144">
        <v>-21.83363218211586</v>
      </c>
      <c r="F144">
        <v>-24.819097351734428</v>
      </c>
      <c r="G144">
        <f t="shared" si="4"/>
        <v>-16.538302600683078</v>
      </c>
      <c r="H144">
        <f t="shared" si="5"/>
        <v>10.979786210623931</v>
      </c>
    </row>
    <row r="145" spans="1:8" x14ac:dyDescent="0.35">
      <c r="A145">
        <v>4290</v>
      </c>
      <c r="B145">
        <v>10.060487607622456</v>
      </c>
      <c r="C145">
        <v>4.2042592932308267</v>
      </c>
      <c r="D145">
        <v>-50.110048834170165</v>
      </c>
      <c r="E145">
        <v>-21.629375535978802</v>
      </c>
      <c r="F145">
        <v>-23.409175680716153</v>
      </c>
      <c r="G145">
        <f t="shared" si="4"/>
        <v>-16.17677063000237</v>
      </c>
      <c r="H145">
        <f t="shared" si="5"/>
        <v>10.810379395098158</v>
      </c>
    </row>
    <row r="146" spans="1:8" x14ac:dyDescent="0.35">
      <c r="A146">
        <v>4320</v>
      </c>
      <c r="B146">
        <v>11.115229734966544</v>
      </c>
      <c r="C146">
        <v>2.963494154728751</v>
      </c>
      <c r="D146">
        <v>-50.505536831969188</v>
      </c>
      <c r="E146">
        <v>-24.914633195603034</v>
      </c>
      <c r="F146">
        <v>-21.952629615814999</v>
      </c>
      <c r="G146">
        <f t="shared" si="4"/>
        <v>-16.658815150738384</v>
      </c>
      <c r="H146">
        <f t="shared" si="5"/>
        <v>10.950379362240927</v>
      </c>
    </row>
    <row r="147" spans="1:8" x14ac:dyDescent="0.35">
      <c r="A147">
        <v>4350</v>
      </c>
      <c r="B147">
        <v>11.73695472696331</v>
      </c>
      <c r="C147">
        <v>2.8600970598535702</v>
      </c>
      <c r="D147">
        <v>-49.932938991677553</v>
      </c>
      <c r="E147">
        <v>-24.230139549388017</v>
      </c>
      <c r="F147">
        <v>-24.138381201044385</v>
      </c>
      <c r="G147">
        <f t="shared" si="4"/>
        <v>-16.740881591058614</v>
      </c>
      <c r="H147">
        <f t="shared" si="5"/>
        <v>10.972033050355085</v>
      </c>
    </row>
    <row r="148" spans="1:8" x14ac:dyDescent="0.35">
      <c r="A148">
        <v>4380</v>
      </c>
      <c r="B148">
        <v>12.077302825563185</v>
      </c>
      <c r="C148">
        <v>7.5479879258876368</v>
      </c>
      <c r="D148">
        <v>-50.065341495288543</v>
      </c>
      <c r="E148">
        <v>-25.461916270367201</v>
      </c>
      <c r="F148">
        <v>-22.924281984334193</v>
      </c>
      <c r="G148">
        <f t="shared" si="4"/>
        <v>-15.765249799707822</v>
      </c>
      <c r="H148">
        <f t="shared" si="5"/>
        <v>11.490187471773654</v>
      </c>
    </row>
    <row r="149" spans="1:8" x14ac:dyDescent="0.35">
      <c r="A149">
        <v>4410</v>
      </c>
      <c r="B149">
        <v>10.400835706222308</v>
      </c>
      <c r="C149">
        <v>4.8596634591331345</v>
      </c>
      <c r="D149">
        <v>-48.920145814705272</v>
      </c>
      <c r="E149">
        <v>-28.028377640913703</v>
      </c>
      <c r="F149">
        <v>-20.641551659828419</v>
      </c>
      <c r="G149">
        <f t="shared" si="4"/>
        <v>-16.465915190018389</v>
      </c>
      <c r="H149">
        <f t="shared" si="5"/>
        <v>10.911017761278123</v>
      </c>
    </row>
    <row r="150" spans="1:8" x14ac:dyDescent="0.35">
      <c r="A150">
        <v>4440</v>
      </c>
      <c r="B150">
        <v>6.3031793904062274</v>
      </c>
      <c r="C150">
        <v>3.2736854393542703</v>
      </c>
      <c r="D150">
        <v>-49.537450993878529</v>
      </c>
      <c r="E150">
        <v>-28.371404069540816</v>
      </c>
      <c r="F150">
        <v>-19.912346139500187</v>
      </c>
      <c r="G150">
        <f t="shared" si="4"/>
        <v>-17.648867274631804</v>
      </c>
      <c r="H150">
        <f t="shared" si="5"/>
        <v>10.364438371235984</v>
      </c>
    </row>
    <row r="151" spans="1:8" x14ac:dyDescent="0.35">
      <c r="A151">
        <v>4470</v>
      </c>
      <c r="B151">
        <v>4.1920102441407892</v>
      </c>
      <c r="C151">
        <v>5.8936344078848606</v>
      </c>
      <c r="D151">
        <v>-49.052548318316248</v>
      </c>
      <c r="E151">
        <v>-28.337101426678107</v>
      </c>
      <c r="F151">
        <v>-19.475941812756432</v>
      </c>
      <c r="G151">
        <f t="shared" si="4"/>
        <v>-17.355989381145029</v>
      </c>
      <c r="H151">
        <f t="shared" si="5"/>
        <v>10.331050679164143</v>
      </c>
    </row>
    <row r="152" spans="1:8" x14ac:dyDescent="0.35">
      <c r="A152">
        <v>4500</v>
      </c>
      <c r="B152">
        <v>4.0993412073933042</v>
      </c>
      <c r="C152">
        <v>3.4121041308807087</v>
      </c>
      <c r="D152">
        <v>-51.255244514753414</v>
      </c>
      <c r="E152">
        <v>-31.41654322912607</v>
      </c>
      <c r="F152">
        <v>-15.249906751212233</v>
      </c>
      <c r="G152">
        <f t="shared" si="4"/>
        <v>-18.082049831363541</v>
      </c>
      <c r="H152">
        <f t="shared" si="5"/>
        <v>10.583721833718066</v>
      </c>
    </row>
    <row r="153" spans="1:8" x14ac:dyDescent="0.35">
      <c r="A153">
        <v>4530</v>
      </c>
      <c r="B153">
        <v>0.1870229650722047</v>
      </c>
      <c r="C153">
        <v>4.9297066524356623</v>
      </c>
      <c r="D153">
        <v>-50.065341495288543</v>
      </c>
      <c r="E153">
        <v>-33.948701956809856</v>
      </c>
      <c r="F153">
        <v>-16.512495337560612</v>
      </c>
      <c r="G153">
        <f t="shared" si="4"/>
        <v>-19.081961834430228</v>
      </c>
      <c r="H153">
        <f t="shared" si="5"/>
        <v>10.333068116199563</v>
      </c>
    </row>
    <row r="154" spans="1:8" x14ac:dyDescent="0.35">
      <c r="A154">
        <v>4560</v>
      </c>
      <c r="B154">
        <v>-2.2341662314030102</v>
      </c>
      <c r="C154">
        <v>2.5165518736554215</v>
      </c>
      <c r="D154">
        <v>-49.757548662218859</v>
      </c>
      <c r="E154">
        <v>-32.682622592967967</v>
      </c>
      <c r="F154">
        <v>-12.67624020887728</v>
      </c>
      <c r="G154">
        <f t="shared" si="4"/>
        <v>-18.966805164362338</v>
      </c>
      <c r="H154">
        <f t="shared" si="5"/>
        <v>9.7910177602447082</v>
      </c>
    </row>
    <row r="155" spans="1:8" x14ac:dyDescent="0.35">
      <c r="A155">
        <v>4590</v>
      </c>
      <c r="B155">
        <v>-3.9426462907111866</v>
      </c>
      <c r="C155">
        <v>4.0675082967830161</v>
      </c>
      <c r="D155">
        <v>-50.637939335580164</v>
      </c>
      <c r="E155">
        <v>-33.880096671084438</v>
      </c>
      <c r="F155">
        <v>-14.522566206639311</v>
      </c>
      <c r="G155">
        <f t="shared" si="4"/>
        <v>-19.783148041446417</v>
      </c>
      <c r="H155">
        <f t="shared" si="5"/>
        <v>9.9954768050135474</v>
      </c>
    </row>
    <row r="156" spans="1:8" x14ac:dyDescent="0.35">
      <c r="A156">
        <v>4620</v>
      </c>
      <c r="B156">
        <v>-3.7556233256389939</v>
      </c>
      <c r="C156">
        <v>1.1723896402781646</v>
      </c>
      <c r="D156">
        <v>-51.298232340601132</v>
      </c>
      <c r="E156">
        <v>-36.413814609807446</v>
      </c>
      <c r="F156">
        <v>-13.162998881014548</v>
      </c>
      <c r="G156">
        <f t="shared" si="4"/>
        <v>-20.691655903356793</v>
      </c>
      <c r="H156">
        <f t="shared" si="5"/>
        <v>10.013728474368147</v>
      </c>
    </row>
    <row r="157" spans="1:8" x14ac:dyDescent="0.35">
      <c r="A157">
        <v>4650</v>
      </c>
      <c r="B157">
        <v>-11.020875806641838</v>
      </c>
      <c r="C157">
        <v>1.8261261111018441</v>
      </c>
      <c r="D157">
        <v>-53.06073320035766</v>
      </c>
      <c r="E157">
        <v>-35.864972324004057</v>
      </c>
      <c r="F157">
        <v>-16.512495337560612</v>
      </c>
      <c r="G157">
        <f t="shared" si="4"/>
        <v>-22.926590111492466</v>
      </c>
      <c r="H157">
        <f t="shared" si="5"/>
        <v>9.6722590930227508</v>
      </c>
    </row>
    <row r="158" spans="1:8" x14ac:dyDescent="0.35">
      <c r="A158">
        <v>4680</v>
      </c>
      <c r="B158">
        <v>-12.10763087395326</v>
      </c>
      <c r="C158">
        <v>2.3097576839050715</v>
      </c>
      <c r="D158">
        <v>-50.94573216864984</v>
      </c>
      <c r="E158">
        <v>-35.729320963592428</v>
      </c>
      <c r="F158">
        <v>-15.055949272659458</v>
      </c>
      <c r="G158">
        <f t="shared" si="4"/>
        <v>-22.305775118989985</v>
      </c>
      <c r="H158">
        <f t="shared" si="5"/>
        <v>9.3886242305877925</v>
      </c>
    </row>
    <row r="159" spans="1:8" x14ac:dyDescent="0.35">
      <c r="A159">
        <v>4710</v>
      </c>
      <c r="B159">
        <v>-12.137958922343349</v>
      </c>
      <c r="C159">
        <v>2.171338992378633</v>
      </c>
      <c r="D159">
        <v>-50.99043950753147</v>
      </c>
      <c r="E159">
        <v>-37.165354330708666</v>
      </c>
      <c r="F159">
        <v>-16.318537859007833</v>
      </c>
      <c r="G159">
        <f t="shared" si="4"/>
        <v>-22.888190325442537</v>
      </c>
      <c r="H159">
        <f t="shared" si="5"/>
        <v>9.4347274457350778</v>
      </c>
    </row>
    <row r="160" spans="1:8" x14ac:dyDescent="0.35">
      <c r="A160">
        <v>4740</v>
      </c>
      <c r="B160">
        <v>-14.281141008576098</v>
      </c>
      <c r="C160">
        <v>3.9641112019078473</v>
      </c>
      <c r="D160">
        <v>-51.255244514753414</v>
      </c>
      <c r="E160">
        <v>-37.611288687923917</v>
      </c>
      <c r="F160">
        <v>-15.055949272659458</v>
      </c>
      <c r="G160">
        <f t="shared" si="4"/>
        <v>-22.847902456401009</v>
      </c>
      <c r="H160">
        <f t="shared" si="5"/>
        <v>9.6900017243967955</v>
      </c>
    </row>
    <row r="161" spans="1:8" x14ac:dyDescent="0.35">
      <c r="A161">
        <v>4770</v>
      </c>
      <c r="B161">
        <v>-15.895267139559566</v>
      </c>
      <c r="C161">
        <v>4.9297066524356623</v>
      </c>
      <c r="D161">
        <v>-51.078134672260809</v>
      </c>
      <c r="E161">
        <v>-37.268262259296812</v>
      </c>
      <c r="F161">
        <v>-12.67624020887728</v>
      </c>
      <c r="G161">
        <f t="shared" si="4"/>
        <v>-22.397639525511757</v>
      </c>
      <c r="H161">
        <f t="shared" si="5"/>
        <v>9.8165078383346014</v>
      </c>
    </row>
    <row r="162" spans="1:8" x14ac:dyDescent="0.35">
      <c r="A162">
        <v>4800</v>
      </c>
      <c r="B162">
        <v>-14.00144900675642</v>
      </c>
      <c r="C162">
        <v>1.5509564231275947</v>
      </c>
      <c r="D162">
        <v>-51.695439851434074</v>
      </c>
      <c r="E162">
        <v>-35.933577609729483</v>
      </c>
      <c r="F162">
        <v>-8.7430063409175602</v>
      </c>
      <c r="G162">
        <f t="shared" si="4"/>
        <v>-21.764503277141991</v>
      </c>
      <c r="H162">
        <f t="shared" si="5"/>
        <v>9.6696915327135287</v>
      </c>
    </row>
    <row r="163" spans="1:8" x14ac:dyDescent="0.35">
      <c r="A163">
        <v>4830</v>
      </c>
      <c r="B163">
        <v>-11.23822682010413</v>
      </c>
      <c r="C163">
        <v>1.3441622333772449</v>
      </c>
      <c r="D163">
        <v>-52.663525689524725</v>
      </c>
      <c r="E163">
        <v>-38.330084977001647</v>
      </c>
      <c r="F163">
        <v>-10.151063036180526</v>
      </c>
      <c r="G163">
        <f t="shared" si="4"/>
        <v>-22.20774765788676</v>
      </c>
      <c r="H163">
        <f t="shared" si="5"/>
        <v>10.019657347304296</v>
      </c>
    </row>
    <row r="164" spans="1:8" x14ac:dyDescent="0.35">
      <c r="A164">
        <v>4860</v>
      </c>
      <c r="B164">
        <v>-12.169971862310659</v>
      </c>
      <c r="C164">
        <v>-0.51698547437586895</v>
      </c>
      <c r="D164">
        <v>-49.932938991677553</v>
      </c>
      <c r="E164">
        <v>-37.748499259374768</v>
      </c>
      <c r="F164">
        <v>-7.1391271913465042</v>
      </c>
      <c r="G164">
        <f t="shared" si="4"/>
        <v>-21.501504555817071</v>
      </c>
      <c r="H164">
        <f t="shared" si="5"/>
        <v>9.5026752233959648</v>
      </c>
    </row>
    <row r="165" spans="1:8" x14ac:dyDescent="0.35">
      <c r="A165">
        <v>4890</v>
      </c>
      <c r="B165">
        <v>-10.865865781536955</v>
      </c>
      <c r="C165">
        <v>-0.41358837950068794</v>
      </c>
      <c r="D165">
        <v>-49.22965816080886</v>
      </c>
      <c r="E165">
        <v>-37.098308256022463</v>
      </c>
      <c r="F165">
        <v>-6.4602760164117843</v>
      </c>
      <c r="G165">
        <f t="shared" si="4"/>
        <v>-20.813539318856151</v>
      </c>
      <c r="H165">
        <f t="shared" si="5"/>
        <v>9.4704801460627195</v>
      </c>
    </row>
    <row r="166" spans="1:8" x14ac:dyDescent="0.35">
      <c r="A166">
        <v>4920</v>
      </c>
      <c r="B166">
        <v>-8.6300146585567212</v>
      </c>
      <c r="C166">
        <v>-2.448176375431522</v>
      </c>
      <c r="D166">
        <v>-49.362060664419829</v>
      </c>
      <c r="E166">
        <v>-36.002182895454901</v>
      </c>
      <c r="F166">
        <v>-1.5553897799328535</v>
      </c>
      <c r="G166">
        <f t="shared" si="4"/>
        <v>-19.599564874759164</v>
      </c>
      <c r="H166">
        <f t="shared" si="5"/>
        <v>9.7338210580835796</v>
      </c>
    </row>
    <row r="167" spans="1:8" x14ac:dyDescent="0.35">
      <c r="A167">
        <v>4950</v>
      </c>
      <c r="B167">
        <v>-5.6814543984094623</v>
      </c>
      <c r="C167">
        <v>-0.34521288127678856</v>
      </c>
      <c r="D167">
        <v>-49.317353325538207</v>
      </c>
      <c r="E167">
        <v>-35.89927496686677</v>
      </c>
      <c r="F167">
        <v>-4.2260350615441968</v>
      </c>
      <c r="G167">
        <f t="shared" si="4"/>
        <v>-19.093866126727086</v>
      </c>
      <c r="H167">
        <f t="shared" si="5"/>
        <v>9.8700003348829917</v>
      </c>
    </row>
    <row r="168" spans="1:8" x14ac:dyDescent="0.35">
      <c r="A168">
        <v>4980</v>
      </c>
      <c r="B168">
        <v>-3.2585803103570248</v>
      </c>
      <c r="C168">
        <v>-0.96559545052782647</v>
      </c>
      <c r="D168">
        <v>-49.362060664419829</v>
      </c>
      <c r="E168">
        <v>-35.044827317377411</v>
      </c>
      <c r="F168">
        <v>0</v>
      </c>
      <c r="G168">
        <f t="shared" si="4"/>
        <v>-17.726212748536419</v>
      </c>
      <c r="H168">
        <f t="shared" si="5"/>
        <v>10.259655410694641</v>
      </c>
    </row>
    <row r="169" spans="1:8" x14ac:dyDescent="0.35">
      <c r="A169">
        <v>5010</v>
      </c>
      <c r="B169">
        <v>-1.1474111640915863</v>
      </c>
      <c r="C169">
        <v>-3.2053099411303707</v>
      </c>
      <c r="D169">
        <v>-47.511864639933968</v>
      </c>
      <c r="E169">
        <v>-35.660715677867003</v>
      </c>
      <c r="F169">
        <v>-1.2625885863483768</v>
      </c>
      <c r="G169">
        <f t="shared" si="4"/>
        <v>-17.757578001874261</v>
      </c>
      <c r="H169">
        <f t="shared" si="5"/>
        <v>9.9136036230383997</v>
      </c>
    </row>
    <row r="170" spans="1:8" x14ac:dyDescent="0.35">
      <c r="A170">
        <v>5040</v>
      </c>
      <c r="B170">
        <v>-0.74472207713433669</v>
      </c>
      <c r="C170">
        <v>-3.4471257275319784</v>
      </c>
      <c r="D170">
        <v>-47.247059632712016</v>
      </c>
      <c r="E170">
        <v>-34.154517813986132</v>
      </c>
      <c r="F170">
        <v>0.6788511749347339</v>
      </c>
      <c r="G170">
        <f t="shared" si="4"/>
        <v>-16.982914815285945</v>
      </c>
      <c r="H170">
        <f t="shared" si="5"/>
        <v>9.9237515048441765</v>
      </c>
    </row>
    <row r="171" spans="1:8" x14ac:dyDescent="0.35">
      <c r="A171">
        <v>5070</v>
      </c>
      <c r="B171">
        <v>-1.3344341291637911</v>
      </c>
      <c r="C171">
        <v>-4.4127211780598055</v>
      </c>
      <c r="D171">
        <v>-47.99676731549625</v>
      </c>
      <c r="E171">
        <v>-32.4440633039682</v>
      </c>
      <c r="F171">
        <v>1.9917941066766227</v>
      </c>
      <c r="G171">
        <f t="shared" si="4"/>
        <v>-16.839238364002284</v>
      </c>
      <c r="H171">
        <f t="shared" si="5"/>
        <v>9.9089031668876455</v>
      </c>
    </row>
    <row r="172" spans="1:8" x14ac:dyDescent="0.35">
      <c r="A172">
        <v>5100</v>
      </c>
      <c r="B172">
        <v>-1.6444541793735556</v>
      </c>
      <c r="C172">
        <v>-5.9636776011874</v>
      </c>
      <c r="E172">
        <v>-32.682622592967967</v>
      </c>
      <c r="F172">
        <v>1.4080566952629663</v>
      </c>
    </row>
  </sheetData>
  <pageMargins left="0.7" right="0.7" top="0.75" bottom="0.75" header="0.3" footer="0.3"/>
  <drawing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184"/>
  <sheetViews>
    <sheetView zoomScale="70" zoomScaleNormal="70" workbookViewId="0"/>
  </sheetViews>
  <sheetFormatPr defaultRowHeight="14.5" x14ac:dyDescent="0.35"/>
  <sheetData>
    <row r="1" spans="1:13" x14ac:dyDescent="0.35">
      <c r="A1" t="s">
        <v>200</v>
      </c>
    </row>
    <row r="3" spans="1:13" s="2" customFormat="1" x14ac:dyDescent="0.35">
      <c r="A3" s="2" t="s">
        <v>0</v>
      </c>
      <c r="B3" s="2" t="s">
        <v>28</v>
      </c>
      <c r="C3" s="2" t="s">
        <v>29</v>
      </c>
      <c r="D3" s="2" t="s">
        <v>30</v>
      </c>
      <c r="E3" s="2" t="s">
        <v>32</v>
      </c>
      <c r="F3" s="2" t="s">
        <v>33</v>
      </c>
      <c r="G3" s="2" t="s">
        <v>34</v>
      </c>
      <c r="H3" s="2" t="s">
        <v>9</v>
      </c>
      <c r="J3" s="2" t="s">
        <v>0</v>
      </c>
      <c r="L3" s="2" t="s">
        <v>35</v>
      </c>
      <c r="M3" s="2" t="s">
        <v>9</v>
      </c>
    </row>
    <row r="4" spans="1:13" x14ac:dyDescent="0.35">
      <c r="A4">
        <v>0</v>
      </c>
      <c r="B4">
        <v>-4.9029919577986716</v>
      </c>
      <c r="C4">
        <v>-6.0751484127830491</v>
      </c>
      <c r="D4">
        <v>2.6060584047653679</v>
      </c>
      <c r="E4">
        <v>-19.918659349274783</v>
      </c>
      <c r="F4">
        <v>-6.8214248425155777</v>
      </c>
      <c r="G4">
        <f>AVERAGE(B4:F4)</f>
        <v>-7.0224332315213429</v>
      </c>
      <c r="H4">
        <f>_xlfn.STDEV.S(B4:F4)/SQRT(COUNT(B4:F4))</f>
        <v>3.6362775161096472</v>
      </c>
      <c r="J4">
        <v>0</v>
      </c>
      <c r="K4">
        <f>J4+1500</f>
        <v>1500</v>
      </c>
      <c r="L4">
        <v>1.3971292787693592</v>
      </c>
      <c r="M4">
        <v>1.5492547255933171</v>
      </c>
    </row>
    <row r="5" spans="1:13" x14ac:dyDescent="0.35">
      <c r="A5">
        <v>30</v>
      </c>
      <c r="B5">
        <v>-2.3900063107817227</v>
      </c>
      <c r="C5">
        <v>-6.6154775870036637</v>
      </c>
      <c r="D5">
        <v>1.5563707685602197</v>
      </c>
      <c r="E5">
        <v>-19.244087286031615</v>
      </c>
      <c r="F5">
        <v>-4.7558556363762996</v>
      </c>
      <c r="G5">
        <f t="shared" ref="G5:G68" si="0">AVERAGE(B5:F5)</f>
        <v>-6.2898112103266168</v>
      </c>
      <c r="H5">
        <f t="shared" ref="H5:H68" si="1">_xlfn.STDEV.S(B5:F5)/SQRT(COUNT(B5:F5))</f>
        <v>3.5145653844939129</v>
      </c>
      <c r="J5">
        <v>20</v>
      </c>
      <c r="K5">
        <f t="shared" ref="K5:K68" si="2">J5+1500</f>
        <v>1520</v>
      </c>
      <c r="L5">
        <v>2.1768403867678452</v>
      </c>
      <c r="M5">
        <v>1.6747640400630612</v>
      </c>
    </row>
    <row r="6" spans="1:13" x14ac:dyDescent="0.35">
      <c r="A6">
        <v>60</v>
      </c>
      <c r="B6">
        <v>-3.0032848427968117</v>
      </c>
      <c r="C6">
        <v>-8.259571291457819</v>
      </c>
      <c r="D6">
        <v>0.36139764637512362</v>
      </c>
      <c r="E6">
        <v>-19.04155233241865</v>
      </c>
      <c r="F6">
        <v>-6.3411408485017198</v>
      </c>
      <c r="G6">
        <f t="shared" si="0"/>
        <v>-7.256830333759976</v>
      </c>
      <c r="H6">
        <f t="shared" si="1"/>
        <v>3.2928232267184749</v>
      </c>
      <c r="J6">
        <v>40</v>
      </c>
      <c r="K6">
        <f t="shared" si="2"/>
        <v>1540</v>
      </c>
      <c r="L6">
        <v>2.1944651288678072</v>
      </c>
      <c r="M6">
        <v>1.4643728938745666</v>
      </c>
    </row>
    <row r="7" spans="1:13" x14ac:dyDescent="0.35">
      <c r="A7">
        <v>90</v>
      </c>
      <c r="B7">
        <v>-2.574475315134551</v>
      </c>
      <c r="C7">
        <v>-6.1160285805694832</v>
      </c>
      <c r="D7">
        <v>-2.678701147755342</v>
      </c>
      <c r="E7">
        <v>-19.04155233241865</v>
      </c>
      <c r="F7">
        <v>-6.0296523161521653</v>
      </c>
      <c r="G7">
        <f t="shared" si="0"/>
        <v>-7.2880819384060391</v>
      </c>
      <c r="H7">
        <f t="shared" si="1"/>
        <v>3.0378108825507999</v>
      </c>
      <c r="J7">
        <v>60</v>
      </c>
      <c r="K7">
        <f t="shared" si="2"/>
        <v>1560</v>
      </c>
      <c r="L7">
        <v>1.6199250739397917</v>
      </c>
      <c r="M7">
        <v>1.7637457627342068</v>
      </c>
    </row>
    <row r="8" spans="1:13" x14ac:dyDescent="0.35">
      <c r="A8">
        <v>120</v>
      </c>
      <c r="B8">
        <v>-4.014628068415349</v>
      </c>
      <c r="C8">
        <v>-4.0364722192598927</v>
      </c>
      <c r="D8">
        <v>-10.825584774081067</v>
      </c>
      <c r="E8">
        <v>-19.311054488435897</v>
      </c>
      <c r="F8">
        <v>-6.1706052274388323</v>
      </c>
      <c r="G8">
        <f t="shared" si="0"/>
        <v>-8.8716689555262072</v>
      </c>
      <c r="H8">
        <f t="shared" si="1"/>
        <v>2.8901926947124066</v>
      </c>
      <c r="J8">
        <v>80</v>
      </c>
      <c r="K8">
        <f t="shared" si="2"/>
        <v>1580</v>
      </c>
      <c r="L8">
        <v>2.3034201080019301</v>
      </c>
      <c r="M8">
        <v>1.4728697227748682</v>
      </c>
    </row>
    <row r="9" spans="1:13" x14ac:dyDescent="0.35">
      <c r="A9">
        <v>150</v>
      </c>
      <c r="B9">
        <v>-2.4207511448405348</v>
      </c>
      <c r="C9">
        <v>-6.9691799082862316</v>
      </c>
      <c r="D9">
        <v>0.83175940723521424</v>
      </c>
      <c r="E9">
        <v>-15.665425323402578</v>
      </c>
      <c r="F9">
        <v>-6.5952041206974537</v>
      </c>
      <c r="G9">
        <f t="shared" si="0"/>
        <v>-6.1637602179983162</v>
      </c>
      <c r="H9">
        <f t="shared" si="1"/>
        <v>2.7754629905900896</v>
      </c>
      <c r="J9">
        <v>100</v>
      </c>
      <c r="K9">
        <f t="shared" si="2"/>
        <v>1600</v>
      </c>
      <c r="L9">
        <v>2.5160651608204341</v>
      </c>
      <c r="M9">
        <v>1.5386149239271167</v>
      </c>
    </row>
    <row r="10" spans="1:13" x14ac:dyDescent="0.35">
      <c r="A10">
        <v>180</v>
      </c>
      <c r="B10">
        <v>-4.1068625705917512</v>
      </c>
      <c r="C10">
        <v>-5.2433258682592205</v>
      </c>
      <c r="D10">
        <v>-1.883263112015108</v>
      </c>
      <c r="E10">
        <v>-15.260355416176658</v>
      </c>
      <c r="F10">
        <v>-5.7460063341802101</v>
      </c>
      <c r="G10">
        <f t="shared" si="0"/>
        <v>-6.4479626602445892</v>
      </c>
      <c r="H10">
        <f t="shared" si="1"/>
        <v>2.3012973532823788</v>
      </c>
      <c r="J10">
        <v>120</v>
      </c>
      <c r="K10">
        <f t="shared" si="2"/>
        <v>1620</v>
      </c>
      <c r="L10">
        <v>2.2266115528646586</v>
      </c>
      <c r="M10">
        <v>1.64954610114407</v>
      </c>
    </row>
    <row r="11" spans="1:13" x14ac:dyDescent="0.35">
      <c r="A11">
        <v>210</v>
      </c>
      <c r="B11">
        <v>-2.8188158384439834</v>
      </c>
      <c r="C11">
        <v>-4.7012192954392003</v>
      </c>
      <c r="D11">
        <v>0.50668313235508411</v>
      </c>
      <c r="E11">
        <v>-14.314647850516133</v>
      </c>
      <c r="F11">
        <v>-6.9623777538022447</v>
      </c>
      <c r="G11">
        <f t="shared" si="0"/>
        <v>-5.6580755211692955</v>
      </c>
      <c r="H11">
        <f t="shared" si="1"/>
        <v>2.4861483005458083</v>
      </c>
      <c r="J11">
        <v>140</v>
      </c>
      <c r="K11">
        <f t="shared" si="2"/>
        <v>1640</v>
      </c>
      <c r="L11">
        <v>2.9099635415017233</v>
      </c>
      <c r="M11">
        <v>1.9102882356636284</v>
      </c>
    </row>
    <row r="12" spans="1:13" x14ac:dyDescent="0.35">
      <c r="A12">
        <v>240</v>
      </c>
      <c r="B12">
        <v>-4.04537290247415</v>
      </c>
      <c r="C12">
        <v>-4.8060858128043806</v>
      </c>
      <c r="D12">
        <v>-7.2642742989973752E-2</v>
      </c>
      <c r="E12">
        <v>-9.7919116686266801</v>
      </c>
      <c r="G12">
        <f t="shared" si="0"/>
        <v>-4.6790032817237961</v>
      </c>
      <c r="H12">
        <f t="shared" si="1"/>
        <v>1.9953702040156169</v>
      </c>
      <c r="J12">
        <v>160</v>
      </c>
      <c r="K12">
        <f t="shared" si="2"/>
        <v>1660</v>
      </c>
      <c r="L12">
        <v>1.9605643899695402</v>
      </c>
      <c r="M12">
        <v>1.465635719006779</v>
      </c>
    </row>
    <row r="13" spans="1:13" x14ac:dyDescent="0.35">
      <c r="A13">
        <v>270</v>
      </c>
      <c r="B13">
        <v>-1.8074726128254459</v>
      </c>
      <c r="C13">
        <v>-3.0162454231986113</v>
      </c>
      <c r="D13">
        <v>2.9329507482202564</v>
      </c>
      <c r="E13">
        <v>-8.3725336469358389</v>
      </c>
      <c r="F13">
        <v>3.7082796784185432</v>
      </c>
      <c r="G13">
        <f t="shared" si="0"/>
        <v>-1.3110042512642193</v>
      </c>
      <c r="H13">
        <f t="shared" si="1"/>
        <v>2.1934435358454838</v>
      </c>
      <c r="J13">
        <v>180</v>
      </c>
      <c r="K13">
        <f t="shared" si="2"/>
        <v>1680</v>
      </c>
      <c r="L13">
        <v>2.1910527702182376</v>
      </c>
      <c r="M13">
        <v>1.4475929830305518</v>
      </c>
    </row>
    <row r="14" spans="1:13" x14ac:dyDescent="0.35">
      <c r="A14">
        <v>300</v>
      </c>
      <c r="B14">
        <v>-1.1035777277949517</v>
      </c>
      <c r="C14">
        <v>-3.7858590167430992</v>
      </c>
      <c r="D14">
        <v>-17.270812145866625</v>
      </c>
      <c r="E14">
        <v>-7.6979615836926598</v>
      </c>
      <c r="F14">
        <v>5.8312741447116538</v>
      </c>
      <c r="G14">
        <f t="shared" si="0"/>
        <v>-4.8053872658771359</v>
      </c>
      <c r="H14">
        <f t="shared" si="1"/>
        <v>3.8186070843520556</v>
      </c>
      <c r="J14">
        <v>200</v>
      </c>
      <c r="K14">
        <f t="shared" si="2"/>
        <v>1700</v>
      </c>
      <c r="L14">
        <v>1.8278880628715715</v>
      </c>
      <c r="M14">
        <v>1.7260737280014149</v>
      </c>
    </row>
    <row r="15" spans="1:13" x14ac:dyDescent="0.35">
      <c r="A15">
        <v>330</v>
      </c>
      <c r="B15">
        <v>4.4143109111797951</v>
      </c>
      <c r="C15">
        <v>3.0997831573708714</v>
      </c>
      <c r="D15">
        <v>15.096978061891623</v>
      </c>
      <c r="E15">
        <v>-7.4284594276754126</v>
      </c>
      <c r="F15">
        <v>2.5475933595517324</v>
      </c>
      <c r="G15">
        <f t="shared" si="0"/>
        <v>3.5460412124637215</v>
      </c>
      <c r="H15">
        <f t="shared" si="1"/>
        <v>3.5764070170795286</v>
      </c>
      <c r="J15">
        <v>220</v>
      </c>
      <c r="K15">
        <f t="shared" si="2"/>
        <v>1720</v>
      </c>
      <c r="L15">
        <v>1.6205156434884267</v>
      </c>
      <c r="M15">
        <v>1.4507129831132397</v>
      </c>
    </row>
    <row r="16" spans="1:13" x14ac:dyDescent="0.35">
      <c r="A16">
        <v>360</v>
      </c>
      <c r="B16">
        <v>4.1683522387093648</v>
      </c>
      <c r="C16">
        <v>2.6625431019160315</v>
      </c>
      <c r="D16">
        <v>17.957286067121892</v>
      </c>
      <c r="E16">
        <v>-6.0776819547889662</v>
      </c>
      <c r="F16">
        <v>3.0278773535655898</v>
      </c>
      <c r="G16">
        <f t="shared" si="0"/>
        <v>4.3476753613047823</v>
      </c>
      <c r="H16">
        <f t="shared" si="1"/>
        <v>3.8634393552072455</v>
      </c>
      <c r="J16">
        <v>240</v>
      </c>
      <c r="K16">
        <f t="shared" si="2"/>
        <v>1740</v>
      </c>
      <c r="L16">
        <v>1.8715918773838562</v>
      </c>
      <c r="M16">
        <v>1.4013810998553211</v>
      </c>
    </row>
    <row r="17" spans="1:13" x14ac:dyDescent="0.35">
      <c r="A17">
        <v>390</v>
      </c>
      <c r="B17">
        <v>4.8123756047832433</v>
      </c>
      <c r="C17">
        <v>2.3497209484198973</v>
      </c>
      <c r="D17">
        <v>17.414281563271839</v>
      </c>
      <c r="E17">
        <v>-6.4157846596106056</v>
      </c>
      <c r="F17">
        <v>3.0853026137194099</v>
      </c>
      <c r="G17">
        <f t="shared" si="0"/>
        <v>4.2491792141167561</v>
      </c>
      <c r="H17">
        <f t="shared" si="1"/>
        <v>3.8232258297815389</v>
      </c>
      <c r="J17">
        <v>260</v>
      </c>
      <c r="K17">
        <f t="shared" si="2"/>
        <v>1760</v>
      </c>
      <c r="L17">
        <v>1.7828490447359993</v>
      </c>
      <c r="M17">
        <v>1.4840797234837764</v>
      </c>
    </row>
    <row r="18" spans="1:13" x14ac:dyDescent="0.35">
      <c r="A18">
        <v>420</v>
      </c>
      <c r="B18">
        <v>7.8771501156976687</v>
      </c>
      <c r="C18">
        <v>2.9540364722192582</v>
      </c>
      <c r="D18">
        <v>19.224901932296973</v>
      </c>
      <c r="E18">
        <v>-5.8081797987717199</v>
      </c>
      <c r="F18">
        <v>4.9820763581944094</v>
      </c>
      <c r="G18">
        <f t="shared" si="0"/>
        <v>5.8459970159273178</v>
      </c>
      <c r="H18">
        <f t="shared" si="1"/>
        <v>4.0500019234159463</v>
      </c>
      <c r="J18">
        <v>280</v>
      </c>
      <c r="K18">
        <f t="shared" si="2"/>
        <v>1780</v>
      </c>
      <c r="L18">
        <v>-4.9444238968085266E-2</v>
      </c>
      <c r="M18">
        <v>1.5775788481678783</v>
      </c>
    </row>
    <row r="19" spans="1:13" x14ac:dyDescent="0.35">
      <c r="A19">
        <v>450</v>
      </c>
      <c r="B19">
        <v>6.4661240473146853</v>
      </c>
      <c r="C19">
        <v>3.4108279122676</v>
      </c>
      <c r="D19">
        <v>17.668531163736752</v>
      </c>
      <c r="E19">
        <v>-8.2385992421272665</v>
      </c>
      <c r="F19">
        <v>3.0574600633417983</v>
      </c>
      <c r="G19">
        <f t="shared" si="0"/>
        <v>4.4728687889067142</v>
      </c>
      <c r="H19">
        <f t="shared" si="1"/>
        <v>4.1401165697582272</v>
      </c>
      <c r="J19">
        <v>300</v>
      </c>
      <c r="K19">
        <f t="shared" si="2"/>
        <v>1800</v>
      </c>
      <c r="L19">
        <v>0</v>
      </c>
      <c r="M19">
        <v>0</v>
      </c>
    </row>
    <row r="20" spans="1:13" x14ac:dyDescent="0.35">
      <c r="A20">
        <v>480</v>
      </c>
      <c r="B20">
        <v>6.4661240473146853</v>
      </c>
      <c r="C20">
        <v>2.7656322206818054</v>
      </c>
      <c r="D20">
        <v>16.400915298561671</v>
      </c>
      <c r="E20">
        <v>-6.0107147523846853</v>
      </c>
      <c r="F20">
        <v>2.4901680993979003</v>
      </c>
      <c r="G20">
        <f t="shared" si="0"/>
        <v>4.4224249827142756</v>
      </c>
      <c r="H20">
        <f t="shared" si="1"/>
        <v>3.626223378151475</v>
      </c>
      <c r="J20">
        <v>320</v>
      </c>
      <c r="K20">
        <f t="shared" si="2"/>
        <v>1820</v>
      </c>
      <c r="L20">
        <v>1.256947606797812</v>
      </c>
      <c r="M20">
        <v>1.0115551149874948</v>
      </c>
    </row>
    <row r="21" spans="1:13" x14ac:dyDescent="0.35">
      <c r="A21">
        <v>510</v>
      </c>
      <c r="B21">
        <v>2.7896891535461799</v>
      </c>
      <c r="C21">
        <v>1.8929295083715432</v>
      </c>
      <c r="D21">
        <v>13.902004939706526</v>
      </c>
      <c r="E21">
        <v>-8.2385992421272665</v>
      </c>
      <c r="F21">
        <v>2.9426095430341337</v>
      </c>
      <c r="G21">
        <f t="shared" si="0"/>
        <v>2.657726780506223</v>
      </c>
      <c r="H21">
        <f t="shared" si="1"/>
        <v>3.5060462007561823</v>
      </c>
      <c r="J21">
        <v>340</v>
      </c>
      <c r="K21">
        <f t="shared" si="2"/>
        <v>1840</v>
      </c>
      <c r="L21">
        <v>1.2600414527515438</v>
      </c>
      <c r="M21">
        <v>1.1720137493759744</v>
      </c>
    </row>
    <row r="22" spans="1:13" x14ac:dyDescent="0.35">
      <c r="A22">
        <v>540</v>
      </c>
      <c r="B22">
        <v>4.0761177365329511</v>
      </c>
      <c r="C22">
        <v>1.7045252568340905</v>
      </c>
      <c r="D22">
        <v>13.938326311201507</v>
      </c>
      <c r="E22">
        <v>-8.5750686005488053</v>
      </c>
      <c r="F22">
        <v>2.8869244422789109</v>
      </c>
      <c r="G22">
        <f t="shared" si="0"/>
        <v>2.8061650292597311</v>
      </c>
      <c r="H22">
        <f t="shared" si="1"/>
        <v>3.5797374616942248</v>
      </c>
      <c r="J22">
        <v>360</v>
      </c>
      <c r="K22">
        <f t="shared" si="2"/>
        <v>1860</v>
      </c>
      <c r="L22">
        <v>1.6829661713795847</v>
      </c>
      <c r="M22">
        <v>0.87170153892759961</v>
      </c>
    </row>
    <row r="23" spans="1:13" x14ac:dyDescent="0.35">
      <c r="A23">
        <v>570</v>
      </c>
      <c r="B23">
        <v>-0.52104402983867493</v>
      </c>
      <c r="C23">
        <v>0.68607585937222781</v>
      </c>
      <c r="D23">
        <v>15.169620804881594</v>
      </c>
      <c r="E23">
        <v>-9.7233111198222844</v>
      </c>
      <c r="F23">
        <v>2.4901680993979003</v>
      </c>
      <c r="G23">
        <f t="shared" si="0"/>
        <v>1.6203019227981525</v>
      </c>
      <c r="H23">
        <f t="shared" si="1"/>
        <v>3.9904661821693344</v>
      </c>
      <c r="J23">
        <v>380</v>
      </c>
      <c r="K23">
        <f t="shared" si="2"/>
        <v>1880</v>
      </c>
      <c r="L23">
        <v>1.8491192172671471</v>
      </c>
      <c r="M23">
        <v>1.3051912342106007</v>
      </c>
    </row>
    <row r="24" spans="1:13" x14ac:dyDescent="0.35">
      <c r="A24">
        <v>600</v>
      </c>
      <c r="B24">
        <v>-1.8382174468842585</v>
      </c>
      <c r="C24">
        <v>0.68607585937222781</v>
      </c>
      <c r="D24">
        <v>11.15066104896121</v>
      </c>
      <c r="E24">
        <v>-9.5207761662093198</v>
      </c>
      <c r="F24">
        <v>1.6131277625030447</v>
      </c>
      <c r="G24">
        <f t="shared" si="0"/>
        <v>0.41817421154858081</v>
      </c>
      <c r="H24">
        <f t="shared" si="1"/>
        <v>3.3208432432505739</v>
      </c>
      <c r="J24">
        <v>400</v>
      </c>
      <c r="K24">
        <f t="shared" si="2"/>
        <v>1900</v>
      </c>
      <c r="L24">
        <v>1.1162917671449413</v>
      </c>
      <c r="M24">
        <v>1.4237471231595753</v>
      </c>
    </row>
    <row r="25" spans="1:13" x14ac:dyDescent="0.35">
      <c r="A25">
        <v>630</v>
      </c>
      <c r="B25">
        <v>-0.79612938720690851</v>
      </c>
      <c r="C25">
        <v>2.2253030464612036</v>
      </c>
      <c r="D25">
        <v>10.789263402586085</v>
      </c>
      <c r="E25">
        <v>-9.453808963805038</v>
      </c>
      <c r="F25">
        <v>3.2262555250060894</v>
      </c>
      <c r="G25">
        <f t="shared" si="0"/>
        <v>1.1981767246082862</v>
      </c>
      <c r="H25">
        <f t="shared" si="1"/>
        <v>3.2756609389551827</v>
      </c>
      <c r="J25">
        <v>420</v>
      </c>
      <c r="K25">
        <f t="shared" si="2"/>
        <v>1920</v>
      </c>
      <c r="L25">
        <v>2.1126690027735102</v>
      </c>
      <c r="M25">
        <v>0.97957678092858147</v>
      </c>
    </row>
    <row r="26" spans="1:13" x14ac:dyDescent="0.35">
      <c r="A26">
        <v>660</v>
      </c>
      <c r="B26">
        <v>-0.58253369795627674</v>
      </c>
      <c r="C26">
        <v>-0.10486651736517988</v>
      </c>
      <c r="D26">
        <v>10.789263402586085</v>
      </c>
      <c r="E26">
        <v>-8.5081013981445128</v>
      </c>
      <c r="F26">
        <v>1.2459541293982548</v>
      </c>
      <c r="G26">
        <f t="shared" si="0"/>
        <v>0.56794318370367414</v>
      </c>
      <c r="H26">
        <f t="shared" si="1"/>
        <v>3.0747840660784478</v>
      </c>
      <c r="J26">
        <v>440</v>
      </c>
      <c r="K26">
        <f t="shared" si="2"/>
        <v>1940</v>
      </c>
      <c r="L26">
        <v>0.54915799626702921</v>
      </c>
      <c r="M26">
        <v>1.3002498394520647</v>
      </c>
    </row>
    <row r="27" spans="1:13" x14ac:dyDescent="0.35">
      <c r="A27">
        <v>690</v>
      </c>
      <c r="B27">
        <v>-2.2362821404877069</v>
      </c>
      <c r="C27">
        <v>0.56165795741353397</v>
      </c>
      <c r="D27">
        <v>9.9920092982711068</v>
      </c>
      <c r="E27">
        <v>-9.8588788710309601</v>
      </c>
      <c r="F27">
        <v>2.5180106497755119</v>
      </c>
      <c r="G27">
        <f t="shared" si="0"/>
        <v>0.19530337878829726</v>
      </c>
      <c r="H27">
        <f t="shared" si="1"/>
        <v>3.2288064394365561</v>
      </c>
      <c r="J27">
        <v>460</v>
      </c>
      <c r="K27">
        <f t="shared" si="2"/>
        <v>1960</v>
      </c>
      <c r="L27">
        <v>1.5071413251590544</v>
      </c>
      <c r="M27">
        <v>1.1481385420678552</v>
      </c>
    </row>
    <row r="28" spans="1:13" x14ac:dyDescent="0.35">
      <c r="A28">
        <v>720</v>
      </c>
      <c r="B28">
        <v>-3.0032848427968117</v>
      </c>
      <c r="C28">
        <v>0.16529806974511468</v>
      </c>
      <c r="D28">
        <v>10.898227517071041</v>
      </c>
      <c r="E28">
        <v>-10.1969815758526</v>
      </c>
      <c r="F28">
        <v>0.99015069780391107</v>
      </c>
      <c r="G28">
        <f t="shared" si="0"/>
        <v>-0.22931802680586938</v>
      </c>
      <c r="H28">
        <f t="shared" si="1"/>
        <v>3.4096503060301302</v>
      </c>
      <c r="J28">
        <v>480</v>
      </c>
      <c r="K28">
        <f t="shared" si="2"/>
        <v>1980</v>
      </c>
      <c r="L28">
        <v>1.1732644638235057</v>
      </c>
      <c r="M28">
        <v>0.84872175520810811</v>
      </c>
    </row>
    <row r="29" spans="1:13" x14ac:dyDescent="0.35">
      <c r="A29">
        <v>750</v>
      </c>
      <c r="B29">
        <v>-2.8495606725027955</v>
      </c>
      <c r="C29">
        <v>0.37325370587608125</v>
      </c>
      <c r="D29">
        <v>9.1239285195409003</v>
      </c>
      <c r="E29">
        <v>-9.0487390565791177</v>
      </c>
      <c r="F29">
        <v>2.716388821216023</v>
      </c>
      <c r="G29">
        <f t="shared" si="0"/>
        <v>6.3054263510218339E-2</v>
      </c>
      <c r="H29">
        <f t="shared" si="1"/>
        <v>3.006193220056474</v>
      </c>
      <c r="J29">
        <v>500</v>
      </c>
      <c r="K29">
        <f t="shared" si="2"/>
        <v>2000</v>
      </c>
      <c r="L29">
        <v>1.9942360572112938</v>
      </c>
      <c r="M29">
        <v>1.3593782769161129</v>
      </c>
    </row>
    <row r="30" spans="1:13" x14ac:dyDescent="0.35">
      <c r="A30">
        <v>780</v>
      </c>
      <c r="B30">
        <v>-2.8188158384439834</v>
      </c>
      <c r="C30">
        <v>0.7269560271586486</v>
      </c>
      <c r="D30">
        <v>8.9060002905709776</v>
      </c>
      <c r="E30">
        <v>-10.804586436691485</v>
      </c>
      <c r="F30">
        <v>0.90488288727246724</v>
      </c>
      <c r="G30">
        <f t="shared" si="0"/>
        <v>-0.61711261402667517</v>
      </c>
      <c r="H30">
        <f t="shared" si="1"/>
        <v>3.1893948500287421</v>
      </c>
      <c r="J30">
        <v>520</v>
      </c>
      <c r="K30">
        <f t="shared" si="2"/>
        <v>2020</v>
      </c>
      <c r="L30">
        <v>1.5386590052693248</v>
      </c>
      <c r="M30">
        <v>1.4550394088574699</v>
      </c>
    </row>
    <row r="31" spans="1:13" x14ac:dyDescent="0.35">
      <c r="A31">
        <v>810</v>
      </c>
      <c r="B31">
        <v>-4.4126927620187972</v>
      </c>
      <c r="C31">
        <v>-0.58298674060645372</v>
      </c>
      <c r="D31">
        <v>8.6880720616010443</v>
      </c>
      <c r="E31">
        <v>-13.099438128838358</v>
      </c>
      <c r="F31">
        <v>0.8491977865172442</v>
      </c>
      <c r="G31">
        <f t="shared" si="0"/>
        <v>-1.7115695566690641</v>
      </c>
      <c r="H31">
        <f t="shared" si="1"/>
        <v>3.5564265178306225</v>
      </c>
      <c r="J31">
        <v>540</v>
      </c>
      <c r="K31">
        <f t="shared" si="2"/>
        <v>2040</v>
      </c>
      <c r="L31">
        <v>0.8568361813806733</v>
      </c>
      <c r="M31">
        <v>1.4408472355852193</v>
      </c>
    </row>
    <row r="32" spans="1:13" x14ac:dyDescent="0.35">
      <c r="A32">
        <v>840</v>
      </c>
      <c r="B32">
        <v>-2.5129856470169374</v>
      </c>
      <c r="C32">
        <v>-0.76961359354448799</v>
      </c>
      <c r="D32">
        <v>8.3629957867208997</v>
      </c>
      <c r="E32">
        <v>-9.5893767150137137</v>
      </c>
      <c r="F32">
        <v>-1.1606863188668108</v>
      </c>
      <c r="G32">
        <f t="shared" si="0"/>
        <v>-1.13393329754421</v>
      </c>
      <c r="H32">
        <f t="shared" si="1"/>
        <v>2.8611310296021699</v>
      </c>
      <c r="J32">
        <v>560</v>
      </c>
      <c r="K32">
        <f t="shared" si="2"/>
        <v>2060</v>
      </c>
      <c r="L32">
        <v>2.2962891476738312</v>
      </c>
      <c r="M32">
        <v>1.5420543271056675</v>
      </c>
    </row>
    <row r="33" spans="1:13" x14ac:dyDescent="0.35">
      <c r="A33">
        <v>870</v>
      </c>
      <c r="B33">
        <v>-0.55178886389747583</v>
      </c>
      <c r="C33">
        <v>-0.58298674060645372</v>
      </c>
      <c r="D33">
        <v>6.6250181606857526</v>
      </c>
      <c r="E33">
        <v>-12.558800470403764</v>
      </c>
      <c r="F33">
        <v>-1.2459541293982548</v>
      </c>
      <c r="G33">
        <f t="shared" si="0"/>
        <v>-1.6629024087240392</v>
      </c>
      <c r="H33">
        <f t="shared" si="1"/>
        <v>3.0820841890086119</v>
      </c>
      <c r="J33">
        <v>580</v>
      </c>
      <c r="K33">
        <f t="shared" si="2"/>
        <v>2080</v>
      </c>
      <c r="L33">
        <v>3.0066195394484865</v>
      </c>
      <c r="M33">
        <v>1.6436425093599603</v>
      </c>
    </row>
    <row r="34" spans="1:13" x14ac:dyDescent="0.35">
      <c r="A34">
        <v>900</v>
      </c>
      <c r="B34">
        <v>-1.4708975873395991</v>
      </c>
      <c r="C34">
        <v>-1.0202267960612812</v>
      </c>
      <c r="D34">
        <v>5.7569373819555461</v>
      </c>
      <c r="E34">
        <v>-13.909577943290211</v>
      </c>
      <c r="F34">
        <v>-1.1050012181115756</v>
      </c>
      <c r="G34">
        <f t="shared" si="0"/>
        <v>-2.3497532325694239</v>
      </c>
      <c r="H34">
        <f t="shared" si="1"/>
        <v>3.189337042633166</v>
      </c>
      <c r="J34">
        <v>600</v>
      </c>
      <c r="K34">
        <f t="shared" si="2"/>
        <v>2100</v>
      </c>
      <c r="L34">
        <v>2.3712565542338178</v>
      </c>
      <c r="M34">
        <v>1.6020761255567013</v>
      </c>
    </row>
    <row r="35" spans="1:13" x14ac:dyDescent="0.35">
      <c r="A35">
        <v>930</v>
      </c>
      <c r="B35">
        <v>-2.4207511448405348</v>
      </c>
      <c r="C35">
        <v>0.45679144004834149</v>
      </c>
      <c r="D35">
        <v>7.6747057968908887</v>
      </c>
      <c r="E35">
        <v>-13.775643538481638</v>
      </c>
      <c r="F35">
        <v>-3.1131451640970336</v>
      </c>
      <c r="G35">
        <f t="shared" si="0"/>
        <v>-2.2356085220959954</v>
      </c>
      <c r="H35">
        <f t="shared" si="1"/>
        <v>3.4600585543129849</v>
      </c>
      <c r="J35">
        <v>620</v>
      </c>
      <c r="K35">
        <f t="shared" si="2"/>
        <v>2120</v>
      </c>
      <c r="L35">
        <v>2.6779750815522192</v>
      </c>
      <c r="M35">
        <v>2.0579675487157147</v>
      </c>
    </row>
    <row r="36" spans="1:13" x14ac:dyDescent="0.35">
      <c r="A36">
        <v>960</v>
      </c>
      <c r="B36">
        <v>-2.2670269745465075</v>
      </c>
      <c r="C36">
        <v>-0.54210657282002006</v>
      </c>
      <c r="D36">
        <v>3.0400987941304654</v>
      </c>
      <c r="E36">
        <v>-13.032470926434078</v>
      </c>
      <c r="F36">
        <v>-3.1705704242508661</v>
      </c>
      <c r="G36">
        <f t="shared" si="0"/>
        <v>-3.1944152207842009</v>
      </c>
      <c r="H36">
        <f t="shared" si="1"/>
        <v>2.6791030566897258</v>
      </c>
      <c r="J36">
        <v>640</v>
      </c>
      <c r="K36">
        <f t="shared" si="2"/>
        <v>2140</v>
      </c>
      <c r="L36">
        <v>2.3832307562622534</v>
      </c>
      <c r="M36">
        <v>1.8794298834154386</v>
      </c>
    </row>
    <row r="37" spans="1:13" x14ac:dyDescent="0.35">
      <c r="A37">
        <v>990</v>
      </c>
      <c r="B37">
        <v>-1.2556837489279702</v>
      </c>
      <c r="C37">
        <v>0.7074046425651348</v>
      </c>
      <c r="D37">
        <v>2.6060584047653679</v>
      </c>
      <c r="E37">
        <v>-13.640075787272965</v>
      </c>
      <c r="F37">
        <v>-3.1984129746284777</v>
      </c>
      <c r="G37">
        <f t="shared" si="0"/>
        <v>-2.9561418926997818</v>
      </c>
      <c r="H37">
        <f t="shared" si="1"/>
        <v>2.8412703321282318</v>
      </c>
      <c r="J37">
        <v>660</v>
      </c>
      <c r="K37">
        <f t="shared" si="2"/>
        <v>2160</v>
      </c>
      <c r="L37">
        <v>1.8988035719604432</v>
      </c>
      <c r="M37">
        <v>1.1969910782994333</v>
      </c>
    </row>
    <row r="38" spans="1:13" x14ac:dyDescent="0.35">
      <c r="A38">
        <v>1020</v>
      </c>
      <c r="B38">
        <v>-3.2476253661062446</v>
      </c>
      <c r="C38">
        <v>-1.7898403896057693</v>
      </c>
      <c r="D38">
        <v>2.0993752724102843</v>
      </c>
      <c r="E38">
        <v>-11.884228407160585</v>
      </c>
      <c r="F38">
        <v>-4.1607211220547775</v>
      </c>
      <c r="G38">
        <f t="shared" si="0"/>
        <v>-3.7966080025034188</v>
      </c>
      <c r="H38">
        <f t="shared" si="1"/>
        <v>2.2872833136601045</v>
      </c>
      <c r="J38">
        <v>680</v>
      </c>
      <c r="K38">
        <f t="shared" si="2"/>
        <v>2180</v>
      </c>
      <c r="L38">
        <v>1.1057301189869932</v>
      </c>
      <c r="M38">
        <v>1.2760240699149121</v>
      </c>
    </row>
    <row r="39" spans="1:13" x14ac:dyDescent="0.35">
      <c r="A39">
        <v>1050</v>
      </c>
      <c r="B39">
        <v>-2.29777180860532</v>
      </c>
      <c r="C39">
        <v>-0.47812022324126119</v>
      </c>
      <c r="D39">
        <v>3.2217056516054061</v>
      </c>
      <c r="E39">
        <v>-12.289298314386505</v>
      </c>
      <c r="F39">
        <v>-4.4165245536491211</v>
      </c>
      <c r="G39">
        <f t="shared" si="0"/>
        <v>-3.2520018496553602</v>
      </c>
      <c r="H39">
        <f t="shared" si="1"/>
        <v>2.5840153209688888</v>
      </c>
      <c r="J39">
        <v>700</v>
      </c>
      <c r="K39">
        <f t="shared" si="2"/>
        <v>2200</v>
      </c>
      <c r="L39">
        <v>2.0717003343634088</v>
      </c>
      <c r="M39">
        <v>1.4184070806229203</v>
      </c>
    </row>
    <row r="40" spans="1:13" x14ac:dyDescent="0.35">
      <c r="A40">
        <v>1080</v>
      </c>
      <c r="B40">
        <v>0.49029919577986258</v>
      </c>
      <c r="C40">
        <v>-1.7685116064128494</v>
      </c>
      <c r="D40">
        <v>-0.54300450385006438</v>
      </c>
      <c r="E40">
        <v>-15.057820462563692</v>
      </c>
      <c r="F40">
        <v>-1.5852852121254331</v>
      </c>
      <c r="G40">
        <f t="shared" si="0"/>
        <v>-3.6928645178344355</v>
      </c>
      <c r="H40">
        <f t="shared" si="1"/>
        <v>2.8699104955188361</v>
      </c>
      <c r="J40">
        <v>720</v>
      </c>
      <c r="K40">
        <f t="shared" si="2"/>
        <v>2220</v>
      </c>
      <c r="L40">
        <v>1.766575480710205</v>
      </c>
      <c r="M40">
        <v>1.5549252964228484</v>
      </c>
    </row>
    <row r="41" spans="1:13" x14ac:dyDescent="0.35">
      <c r="A41">
        <v>1110</v>
      </c>
      <c r="B41">
        <v>-1.0420880596773385</v>
      </c>
      <c r="C41">
        <v>-8.1973623404784792</v>
      </c>
      <c r="D41">
        <v>-0.32689234345488832</v>
      </c>
      <c r="E41">
        <v>-15.529857572193906</v>
      </c>
      <c r="F41">
        <v>-3.6230118678870999</v>
      </c>
      <c r="G41">
        <f t="shared" si="0"/>
        <v>-5.7438424367383423</v>
      </c>
      <c r="H41">
        <f t="shared" si="1"/>
        <v>2.8083234944226438</v>
      </c>
      <c r="J41">
        <v>740</v>
      </c>
      <c r="K41">
        <f t="shared" si="2"/>
        <v>2240</v>
      </c>
      <c r="L41">
        <v>2.3850832443470589</v>
      </c>
      <c r="M41">
        <v>1.5204706408855382</v>
      </c>
    </row>
    <row r="42" spans="1:13" x14ac:dyDescent="0.35">
      <c r="A42">
        <v>1140</v>
      </c>
      <c r="B42">
        <v>2.8819236557225825</v>
      </c>
      <c r="C42">
        <v>-1.914258291564463</v>
      </c>
      <c r="D42">
        <v>-1.4492227226500105</v>
      </c>
      <c r="E42">
        <v>-13.842610740885918</v>
      </c>
      <c r="F42">
        <v>-2.1229944662931102</v>
      </c>
      <c r="G42">
        <f t="shared" si="0"/>
        <v>-3.2894325131341837</v>
      </c>
      <c r="H42">
        <f t="shared" si="1"/>
        <v>2.7936827092510148</v>
      </c>
      <c r="J42">
        <v>760</v>
      </c>
      <c r="K42">
        <f t="shared" si="2"/>
        <v>2260</v>
      </c>
      <c r="L42">
        <v>3.0552440855632801</v>
      </c>
      <c r="M42">
        <v>1.5571068063570173</v>
      </c>
    </row>
    <row r="43" spans="1:13" x14ac:dyDescent="0.35">
      <c r="A43">
        <v>1170</v>
      </c>
      <c r="B43">
        <v>6.1489668117613243E-2</v>
      </c>
      <c r="C43">
        <v>-2.7052006683018708</v>
      </c>
      <c r="D43">
        <v>-2.208339386895251</v>
      </c>
      <c r="E43">
        <v>-16.40859793545015</v>
      </c>
      <c r="F43">
        <v>-2.6328611700831761</v>
      </c>
      <c r="G43">
        <f t="shared" si="0"/>
        <v>-4.7787018985225673</v>
      </c>
      <c r="H43">
        <f t="shared" si="1"/>
        <v>2.9512094084989435</v>
      </c>
      <c r="J43">
        <v>780</v>
      </c>
      <c r="K43">
        <f t="shared" si="2"/>
        <v>2280</v>
      </c>
      <c r="L43">
        <v>1.8792261998367594</v>
      </c>
      <c r="M43">
        <v>1.5714444578392928</v>
      </c>
    </row>
    <row r="44" spans="1:13" x14ac:dyDescent="0.35">
      <c r="A44">
        <v>1200</v>
      </c>
      <c r="B44">
        <v>0.27670350652923087</v>
      </c>
      <c r="C44">
        <v>-1.8733781237780422</v>
      </c>
      <c r="D44">
        <v>-0.97704489321516175</v>
      </c>
      <c r="E44">
        <v>-15.39592316738533</v>
      </c>
      <c r="F44">
        <v>-4.3034141927400533</v>
      </c>
      <c r="G44">
        <f t="shared" si="0"/>
        <v>-4.4546113741178717</v>
      </c>
      <c r="H44">
        <f t="shared" si="1"/>
        <v>2.8361658851937839</v>
      </c>
      <c r="J44">
        <v>800</v>
      </c>
      <c r="K44">
        <f t="shared" si="2"/>
        <v>2300</v>
      </c>
      <c r="L44">
        <v>1.6975454993096812</v>
      </c>
      <c r="M44">
        <v>1.1619270780212319</v>
      </c>
    </row>
    <row r="45" spans="1:13" x14ac:dyDescent="0.35">
      <c r="A45">
        <v>1230</v>
      </c>
      <c r="B45">
        <v>-0.58253369795627674</v>
      </c>
      <c r="C45">
        <v>-3.5583519960186312</v>
      </c>
      <c r="D45">
        <v>1.5563707685602197</v>
      </c>
      <c r="E45">
        <v>-16.003528028224217</v>
      </c>
      <c r="F45">
        <v>-3.1427278738732545</v>
      </c>
      <c r="G45">
        <f t="shared" si="0"/>
        <v>-4.3461541655024316</v>
      </c>
      <c r="H45">
        <f t="shared" si="1"/>
        <v>3.0575142852802863</v>
      </c>
      <c r="J45">
        <v>820</v>
      </c>
      <c r="K45">
        <f t="shared" si="2"/>
        <v>2320</v>
      </c>
      <c r="L45">
        <v>2.0017255636534377</v>
      </c>
      <c r="M45">
        <v>1.6527813121310533</v>
      </c>
    </row>
    <row r="46" spans="1:13" x14ac:dyDescent="0.35">
      <c r="A46">
        <v>1260</v>
      </c>
      <c r="B46">
        <v>-0.61327853201507754</v>
      </c>
      <c r="C46">
        <v>-2.746080836088304</v>
      </c>
      <c r="D46">
        <v>-3.2580270231003872</v>
      </c>
      <c r="E46">
        <v>-15.260355416176658</v>
      </c>
      <c r="F46">
        <v>-3.3393658859151567</v>
      </c>
      <c r="G46">
        <f t="shared" si="0"/>
        <v>-5.0434215386591168</v>
      </c>
      <c r="H46">
        <f t="shared" si="1"/>
        <v>2.6017409408356462</v>
      </c>
      <c r="J46">
        <v>840</v>
      </c>
      <c r="K46">
        <f t="shared" si="2"/>
        <v>2340</v>
      </c>
      <c r="L46">
        <v>2.7969232574514207</v>
      </c>
      <c r="M46">
        <v>1.4241884989963098</v>
      </c>
    </row>
    <row r="47" spans="1:13" x14ac:dyDescent="0.35">
      <c r="A47">
        <v>1290</v>
      </c>
      <c r="B47">
        <v>-0.9805983915597366</v>
      </c>
      <c r="C47">
        <v>-2.413707297998644</v>
      </c>
      <c r="D47">
        <v>1.3384425395902984</v>
      </c>
      <c r="E47">
        <v>-14.247680648111851</v>
      </c>
      <c r="F47">
        <v>-4.811540737131522</v>
      </c>
      <c r="G47">
        <f t="shared" si="0"/>
        <v>-4.2230169070422914</v>
      </c>
      <c r="H47">
        <f t="shared" si="1"/>
        <v>2.6977486325411997</v>
      </c>
      <c r="J47">
        <v>860</v>
      </c>
      <c r="K47">
        <f t="shared" si="2"/>
        <v>2360</v>
      </c>
      <c r="L47">
        <v>2.7262961022534333</v>
      </c>
      <c r="M47">
        <v>1.8302160775700334</v>
      </c>
    </row>
    <row r="48" spans="1:13" x14ac:dyDescent="0.35">
      <c r="A48">
        <v>1320</v>
      </c>
      <c r="B48">
        <v>-1.2556837489279702</v>
      </c>
      <c r="C48">
        <v>-3.0375742063915312</v>
      </c>
      <c r="D48">
        <v>2.8239866337352892</v>
      </c>
      <c r="E48">
        <v>-16.475565137854431</v>
      </c>
      <c r="F48">
        <v>-4.6427452754672309</v>
      </c>
      <c r="G48">
        <f t="shared" si="0"/>
        <v>-4.517516346981175</v>
      </c>
      <c r="H48">
        <f t="shared" si="1"/>
        <v>3.2383488062785899</v>
      </c>
      <c r="J48">
        <v>880</v>
      </c>
      <c r="K48">
        <f t="shared" si="2"/>
        <v>2380</v>
      </c>
      <c r="L48">
        <v>1.9529054285211873</v>
      </c>
      <c r="M48">
        <v>1.3253573718212712</v>
      </c>
    </row>
    <row r="49" spans="1:13" x14ac:dyDescent="0.35">
      <c r="A49">
        <v>1350</v>
      </c>
      <c r="B49">
        <v>0.24595867247042996</v>
      </c>
      <c r="C49">
        <v>-1.8520493405851224</v>
      </c>
      <c r="D49">
        <v>1.8469417405201274</v>
      </c>
      <c r="E49">
        <v>-14.990853260159412</v>
      </c>
      <c r="F49">
        <v>-4.8968085476629657</v>
      </c>
      <c r="G49">
        <f t="shared" si="0"/>
        <v>-3.9293621470833884</v>
      </c>
      <c r="H49">
        <f t="shared" si="1"/>
        <v>2.9866934662502524</v>
      </c>
      <c r="J49">
        <v>900</v>
      </c>
      <c r="K49">
        <f t="shared" si="2"/>
        <v>2400</v>
      </c>
      <c r="L49">
        <v>1.4043548319308428</v>
      </c>
      <c r="M49">
        <v>1.8877803212944506</v>
      </c>
    </row>
    <row r="50" spans="1:13" x14ac:dyDescent="0.35">
      <c r="A50">
        <v>1380</v>
      </c>
      <c r="B50">
        <v>-0.33657502548584672</v>
      </c>
      <c r="C50">
        <v>-2.2679606128470429</v>
      </c>
      <c r="D50">
        <v>3.1490629086154325</v>
      </c>
      <c r="E50">
        <v>-14.247680648111851</v>
      </c>
      <c r="F50">
        <v>-3.1131451640970336</v>
      </c>
      <c r="G50">
        <f t="shared" si="0"/>
        <v>-3.363259708385268</v>
      </c>
      <c r="H50">
        <f t="shared" si="1"/>
        <v>2.9266364877168014</v>
      </c>
      <c r="J50">
        <v>920</v>
      </c>
      <c r="K50">
        <f t="shared" si="2"/>
        <v>2420</v>
      </c>
      <c r="L50">
        <v>2.4342121934153229</v>
      </c>
      <c r="M50">
        <v>1.7309989457330941</v>
      </c>
    </row>
    <row r="51" spans="1:13" x14ac:dyDescent="0.35">
      <c r="A51">
        <v>1410</v>
      </c>
      <c r="B51">
        <v>0.12297933623521498</v>
      </c>
      <c r="C51">
        <v>-2.8082897870676446</v>
      </c>
      <c r="D51">
        <v>-0.79725410431497912</v>
      </c>
      <c r="E51">
        <v>-14.383248399320525</v>
      </c>
      <c r="F51">
        <v>-3.6508544182647111</v>
      </c>
      <c r="G51">
        <f t="shared" si="0"/>
        <v>-4.3033334745465286</v>
      </c>
      <c r="H51">
        <f t="shared" si="1"/>
        <v>2.6091225257382251</v>
      </c>
      <c r="J51">
        <v>940</v>
      </c>
      <c r="K51">
        <f t="shared" si="2"/>
        <v>2440</v>
      </c>
      <c r="L51">
        <v>0.77011456819957669</v>
      </c>
      <c r="M51">
        <v>1.6077213850215928</v>
      </c>
    </row>
    <row r="52" spans="1:13" x14ac:dyDescent="0.35">
      <c r="A52">
        <v>1440</v>
      </c>
      <c r="B52">
        <v>-1.0113432256185375</v>
      </c>
      <c r="C52">
        <v>-1.3526003341509416</v>
      </c>
      <c r="D52">
        <v>-0.72461136132500525</v>
      </c>
      <c r="E52">
        <v>-15.39592316738533</v>
      </c>
      <c r="F52">
        <v>-2.5754359099293564</v>
      </c>
      <c r="G52">
        <f t="shared" si="0"/>
        <v>-4.2119827996818344</v>
      </c>
      <c r="H52">
        <f t="shared" si="1"/>
        <v>2.8137228824727822</v>
      </c>
      <c r="J52">
        <v>960</v>
      </c>
      <c r="K52">
        <f t="shared" si="2"/>
        <v>2460</v>
      </c>
      <c r="L52">
        <v>0.86329409803658164</v>
      </c>
      <c r="M52">
        <v>1.6535727307642449</v>
      </c>
    </row>
    <row r="53" spans="1:13" x14ac:dyDescent="0.35">
      <c r="A53">
        <v>1470</v>
      </c>
      <c r="B53">
        <v>0.24595867247042996</v>
      </c>
      <c r="C53">
        <v>-1.7276314386264287</v>
      </c>
      <c r="D53">
        <v>-1.1949731221850959</v>
      </c>
      <c r="E53">
        <v>-1.0812753168692002</v>
      </c>
      <c r="G53">
        <f t="shared" si="0"/>
        <v>-0.93948030130257365</v>
      </c>
      <c r="H53">
        <f t="shared" si="1"/>
        <v>0.41950667294721777</v>
      </c>
      <c r="J53">
        <v>980</v>
      </c>
      <c r="K53">
        <f t="shared" si="2"/>
        <v>2480</v>
      </c>
      <c r="L53">
        <v>1.8878898787687615</v>
      </c>
      <c r="M53">
        <v>1.5304949209677399</v>
      </c>
    </row>
    <row r="54" spans="1:13" s="4" customFormat="1" x14ac:dyDescent="0.35">
      <c r="A54" s="4">
        <v>1500</v>
      </c>
      <c r="B54" s="4">
        <v>0</v>
      </c>
      <c r="C54" s="4">
        <v>0</v>
      </c>
      <c r="D54" s="4">
        <v>0</v>
      </c>
      <c r="E54" s="4">
        <v>0</v>
      </c>
      <c r="F54" s="4">
        <v>0</v>
      </c>
      <c r="G54" s="4">
        <f t="shared" si="0"/>
        <v>0</v>
      </c>
      <c r="H54" s="4">
        <f t="shared" si="1"/>
        <v>0</v>
      </c>
      <c r="J54" s="4">
        <v>1000</v>
      </c>
      <c r="K54" s="4">
        <f t="shared" si="2"/>
        <v>2500</v>
      </c>
      <c r="L54" s="4">
        <v>1.9930327935822427</v>
      </c>
      <c r="M54" s="4">
        <v>1.2871360282998918</v>
      </c>
    </row>
    <row r="55" spans="1:13" x14ac:dyDescent="0.35">
      <c r="A55">
        <v>1530</v>
      </c>
      <c r="B55">
        <v>-1.8074726128254459</v>
      </c>
      <c r="C55">
        <v>-0.58298674060645372</v>
      </c>
      <c r="D55">
        <v>4.5982856312654299</v>
      </c>
      <c r="E55">
        <v>-2.2964850385469733</v>
      </c>
      <c r="F55">
        <v>-0.5655518045453013</v>
      </c>
      <c r="G55">
        <f t="shared" si="0"/>
        <v>-0.13084211305174887</v>
      </c>
      <c r="H55">
        <f t="shared" si="1"/>
        <v>1.230023487899609</v>
      </c>
      <c r="J55">
        <v>1020</v>
      </c>
      <c r="K55">
        <f t="shared" si="2"/>
        <v>2520</v>
      </c>
      <c r="L55">
        <v>1.0407152288199695</v>
      </c>
      <c r="M55">
        <v>1.4684259956700807</v>
      </c>
    </row>
    <row r="56" spans="1:13" x14ac:dyDescent="0.35">
      <c r="A56">
        <v>1560</v>
      </c>
      <c r="B56">
        <v>-1.8074726128254459</v>
      </c>
      <c r="C56">
        <v>-2.6625431019160315</v>
      </c>
      <c r="D56">
        <v>3.4033125090803473</v>
      </c>
      <c r="E56">
        <v>-6.0107147523846853</v>
      </c>
      <c r="F56">
        <v>-3.5951693175094883</v>
      </c>
      <c r="G56">
        <f t="shared" si="0"/>
        <v>-2.1345174551110611</v>
      </c>
      <c r="H56">
        <f t="shared" si="1"/>
        <v>1.5526065096373418</v>
      </c>
      <c r="J56">
        <v>1040</v>
      </c>
      <c r="K56">
        <f t="shared" si="2"/>
        <v>2540</v>
      </c>
      <c r="L56">
        <v>1.9847673027475261</v>
      </c>
      <c r="M56">
        <v>1.0987753049014195</v>
      </c>
    </row>
    <row r="57" spans="1:13" x14ac:dyDescent="0.35">
      <c r="A57">
        <v>1590</v>
      </c>
      <c r="B57">
        <v>-6.1602938558876392</v>
      </c>
      <c r="C57">
        <v>-4.1200099534321533</v>
      </c>
      <c r="D57">
        <v>-0.86989684730495276</v>
      </c>
      <c r="E57">
        <v>-7.0233895204494923</v>
      </c>
      <c r="F57">
        <v>-3.8788152994814316</v>
      </c>
      <c r="G57">
        <f t="shared" si="0"/>
        <v>-4.410481095311134</v>
      </c>
      <c r="H57">
        <f t="shared" si="1"/>
        <v>1.0675184765423169</v>
      </c>
      <c r="J57">
        <v>1060</v>
      </c>
      <c r="K57">
        <f t="shared" si="2"/>
        <v>2560</v>
      </c>
      <c r="L57">
        <v>2.1477798348701134</v>
      </c>
      <c r="M57">
        <v>1.6043880991559338</v>
      </c>
    </row>
    <row r="58" spans="1:13" x14ac:dyDescent="0.35">
      <c r="A58">
        <v>1620</v>
      </c>
      <c r="B58">
        <v>-5.0567161280926882</v>
      </c>
      <c r="C58">
        <v>-3.9316057018947128</v>
      </c>
      <c r="D58">
        <v>-1.1949731221850959</v>
      </c>
      <c r="E58">
        <v>-5.6726120475630459</v>
      </c>
      <c r="F58">
        <v>-1.7836633835659321</v>
      </c>
      <c r="G58">
        <f t="shared" si="0"/>
        <v>-3.527914076660295</v>
      </c>
      <c r="H58">
        <f t="shared" si="1"/>
        <v>0.88275013465222663</v>
      </c>
      <c r="J58">
        <v>1080</v>
      </c>
      <c r="K58">
        <f t="shared" si="2"/>
        <v>2580</v>
      </c>
      <c r="L58">
        <v>0.92180210805155338</v>
      </c>
      <c r="M58">
        <v>1.6800907245118935</v>
      </c>
    </row>
    <row r="59" spans="1:13" x14ac:dyDescent="0.35">
      <c r="A59">
        <v>1650</v>
      </c>
      <c r="B59">
        <v>-5.6699946601077658</v>
      </c>
      <c r="C59">
        <v>-3.245529842522485</v>
      </c>
      <c r="D59">
        <v>-1.1223303791951222</v>
      </c>
      <c r="E59">
        <v>-6.8208545668365259</v>
      </c>
      <c r="F59">
        <v>-3.5673267671318767</v>
      </c>
      <c r="G59">
        <f t="shared" si="0"/>
        <v>-4.0852072431587558</v>
      </c>
      <c r="H59">
        <f t="shared" si="1"/>
        <v>0.99366028078174973</v>
      </c>
      <c r="J59">
        <v>1100</v>
      </c>
      <c r="K59">
        <f t="shared" si="2"/>
        <v>2600</v>
      </c>
      <c r="L59">
        <v>1.4158409285742566</v>
      </c>
      <c r="M59">
        <v>1.5459210701253434</v>
      </c>
    </row>
    <row r="60" spans="1:13" x14ac:dyDescent="0.35">
      <c r="A60">
        <v>1680</v>
      </c>
      <c r="B60">
        <v>-3.9531384002977359</v>
      </c>
      <c r="C60">
        <v>-3.4321566954605189</v>
      </c>
      <c r="D60">
        <v>0.75911666424524049</v>
      </c>
      <c r="E60">
        <v>-3.714229713837701</v>
      </c>
      <c r="F60">
        <v>-1.8967737444749999</v>
      </c>
      <c r="G60">
        <f t="shared" si="0"/>
        <v>-2.4474363779651429</v>
      </c>
      <c r="H60">
        <f t="shared" si="1"/>
        <v>0.87825935201359351</v>
      </c>
      <c r="J60">
        <v>1120</v>
      </c>
      <c r="K60">
        <f t="shared" si="2"/>
        <v>2620</v>
      </c>
      <c r="L60">
        <v>1.001818956435176</v>
      </c>
      <c r="M60">
        <v>1.7027733947654877</v>
      </c>
    </row>
    <row r="61" spans="1:13" x14ac:dyDescent="0.35">
      <c r="A61">
        <v>1710</v>
      </c>
      <c r="B61">
        <v>-4.2897134257835825</v>
      </c>
      <c r="C61">
        <v>-3.3699477444811792</v>
      </c>
      <c r="D61">
        <v>0.904402150225188</v>
      </c>
      <c r="E61">
        <v>-5.3345093427414056</v>
      </c>
      <c r="F61">
        <v>-4.0476107611457213</v>
      </c>
      <c r="G61">
        <f t="shared" si="0"/>
        <v>-3.2274758247853397</v>
      </c>
      <c r="H61">
        <f t="shared" si="1"/>
        <v>1.0801220794170119</v>
      </c>
      <c r="J61">
        <v>1140</v>
      </c>
      <c r="K61">
        <f t="shared" si="2"/>
        <v>2640</v>
      </c>
      <c r="L61">
        <v>1.7219854707619888</v>
      </c>
      <c r="M61">
        <v>1.8769281354059468</v>
      </c>
    </row>
    <row r="62" spans="1:13" x14ac:dyDescent="0.35">
      <c r="A62">
        <v>1740</v>
      </c>
      <c r="B62">
        <v>-4.4741824301364108</v>
      </c>
      <c r="C62">
        <v>-3.1619921083502249</v>
      </c>
      <c r="D62">
        <v>2.8966293767252629</v>
      </c>
      <c r="E62">
        <v>-5.8751470011759999</v>
      </c>
      <c r="F62">
        <v>-1.0754185083353673</v>
      </c>
      <c r="G62">
        <f t="shared" si="0"/>
        <v>-2.338022134254548</v>
      </c>
      <c r="H62">
        <f t="shared" si="1"/>
        <v>1.5288738340637349</v>
      </c>
      <c r="J62">
        <v>1160</v>
      </c>
      <c r="K62">
        <f t="shared" si="2"/>
        <v>2660</v>
      </c>
      <c r="L62">
        <v>1.3562953010899466</v>
      </c>
      <c r="M62">
        <v>1.3775908793878224</v>
      </c>
    </row>
    <row r="63" spans="1:13" x14ac:dyDescent="0.35">
      <c r="A63">
        <v>1770</v>
      </c>
      <c r="B63">
        <v>-4.1683522387093648</v>
      </c>
      <c r="C63">
        <v>-4.4523834915218128</v>
      </c>
      <c r="D63">
        <v>-0.61564724684003824</v>
      </c>
      <c r="E63">
        <v>-6.4157846596106056</v>
      </c>
      <c r="F63">
        <v>-2.6607037204608002</v>
      </c>
      <c r="G63">
        <f t="shared" si="0"/>
        <v>-3.6625742714285239</v>
      </c>
      <c r="H63">
        <f t="shared" si="1"/>
        <v>0.96817576637687208</v>
      </c>
      <c r="J63">
        <v>1180</v>
      </c>
      <c r="K63">
        <f t="shared" si="2"/>
        <v>2680</v>
      </c>
      <c r="L63">
        <v>1.533204764464859</v>
      </c>
      <c r="M63">
        <v>1.3529534214228986</v>
      </c>
    </row>
    <row r="64" spans="1:13" x14ac:dyDescent="0.35">
      <c r="A64">
        <v>1800</v>
      </c>
      <c r="B64">
        <v>-2.4514959788993358</v>
      </c>
      <c r="C64">
        <v>-3.8907255341082787</v>
      </c>
      <c r="D64">
        <v>0.61564724684003824</v>
      </c>
      <c r="E64">
        <v>-5.0650071867241593</v>
      </c>
      <c r="F64">
        <v>-2.0098841053840553</v>
      </c>
      <c r="G64">
        <f t="shared" si="0"/>
        <v>-2.5602931116551582</v>
      </c>
      <c r="H64">
        <f t="shared" si="1"/>
        <v>0.96033918694287568</v>
      </c>
      <c r="J64">
        <v>1200</v>
      </c>
      <c r="K64">
        <f t="shared" si="2"/>
        <v>2700</v>
      </c>
      <c r="L64">
        <v>1.6806182918351829</v>
      </c>
      <c r="M64">
        <v>1.6125962682611568</v>
      </c>
    </row>
    <row r="65" spans="1:13" x14ac:dyDescent="0.35">
      <c r="A65">
        <v>1830</v>
      </c>
      <c r="B65">
        <v>-3.7994142300037197</v>
      </c>
      <c r="C65">
        <v>-2.580782766343177</v>
      </c>
      <c r="D65">
        <v>-1.2676158651750697</v>
      </c>
      <c r="E65">
        <v>-3.0396576505945334</v>
      </c>
      <c r="F65">
        <v>-0.82135523613963268</v>
      </c>
      <c r="G65">
        <f t="shared" si="0"/>
        <v>-2.3017651496512266</v>
      </c>
      <c r="H65">
        <f t="shared" si="1"/>
        <v>0.5534603506963911</v>
      </c>
      <c r="J65">
        <v>1220</v>
      </c>
      <c r="K65">
        <f t="shared" si="2"/>
        <v>2720</v>
      </c>
      <c r="L65">
        <v>1.1283280698252225</v>
      </c>
      <c r="M65">
        <v>1.8980734210160752</v>
      </c>
    </row>
    <row r="66" spans="1:13" x14ac:dyDescent="0.35">
      <c r="A66">
        <v>1860</v>
      </c>
      <c r="B66">
        <v>-1.9304519490606611</v>
      </c>
      <c r="C66">
        <v>-2.8296185702605645</v>
      </c>
      <c r="D66">
        <v>-0.21792822896992128</v>
      </c>
      <c r="E66">
        <v>-4.591336730693846</v>
      </c>
      <c r="F66">
        <v>-3.4246336964466004</v>
      </c>
      <c r="G66">
        <f t="shared" si="0"/>
        <v>-2.5987938350863184</v>
      </c>
      <c r="H66">
        <f t="shared" si="1"/>
        <v>0.7355515154229576</v>
      </c>
      <c r="J66">
        <v>1240</v>
      </c>
      <c r="K66">
        <f t="shared" si="2"/>
        <v>2740</v>
      </c>
      <c r="L66">
        <v>1.1091825415876861</v>
      </c>
      <c r="M66">
        <v>1.9233078883073413</v>
      </c>
    </row>
    <row r="67" spans="1:13" x14ac:dyDescent="0.35">
      <c r="A67">
        <v>1890</v>
      </c>
      <c r="B67">
        <v>-3.0955193449732143</v>
      </c>
      <c r="C67">
        <v>-2.9540364722192582</v>
      </c>
      <c r="D67">
        <v>0.36139764637512362</v>
      </c>
      <c r="E67">
        <v>-3.6472625114334205</v>
      </c>
      <c r="F67">
        <v>-2.0377266557616664</v>
      </c>
      <c r="G67">
        <f t="shared" si="0"/>
        <v>-2.2746294676024874</v>
      </c>
      <c r="H67">
        <f t="shared" si="1"/>
        <v>0.70796671636426001</v>
      </c>
      <c r="J67">
        <v>1260</v>
      </c>
      <c r="K67">
        <f t="shared" si="2"/>
        <v>2760</v>
      </c>
      <c r="L67">
        <v>1.897261516308957</v>
      </c>
      <c r="M67">
        <v>1.682768533579547</v>
      </c>
    </row>
    <row r="68" spans="1:13" x14ac:dyDescent="0.35">
      <c r="A68">
        <v>1920</v>
      </c>
      <c r="B68">
        <v>-3.8916487321801343</v>
      </c>
      <c r="C68">
        <v>-1.74718282321993</v>
      </c>
      <c r="D68">
        <v>-0.76093273281998575</v>
      </c>
      <c r="E68">
        <v>-4.1192996210636332</v>
      </c>
      <c r="F68">
        <v>-2.4623255490202887</v>
      </c>
      <c r="G68">
        <f t="shared" si="0"/>
        <v>-2.5962778916607947</v>
      </c>
      <c r="H68">
        <f t="shared" si="1"/>
        <v>0.63659163991254475</v>
      </c>
      <c r="J68">
        <v>1280</v>
      </c>
      <c r="K68">
        <f t="shared" si="2"/>
        <v>2780</v>
      </c>
      <c r="L68">
        <v>2.1930592347567193</v>
      </c>
      <c r="M68">
        <v>1.4630293310951514</v>
      </c>
    </row>
    <row r="69" spans="1:13" x14ac:dyDescent="0.35">
      <c r="A69">
        <v>1950</v>
      </c>
      <c r="B69">
        <v>-3.4628392045178735</v>
      </c>
      <c r="C69">
        <v>-1.0824357470406343</v>
      </c>
      <c r="D69">
        <v>-0.94253959029492651</v>
      </c>
      <c r="E69">
        <v>-4.4574023258852726</v>
      </c>
      <c r="F69">
        <v>-2.6050186197055649</v>
      </c>
      <c r="G69">
        <f t="shared" ref="G69:G132" si="3">AVERAGE(B69:F69)</f>
        <v>-2.5100470974888545</v>
      </c>
      <c r="H69">
        <f t="shared" ref="H69:H132" si="4">_xlfn.STDEV.S(B69:F69)/SQRT(COUNT(B69:F69))</f>
        <v>0.67838701077813024</v>
      </c>
      <c r="J69">
        <v>1300</v>
      </c>
      <c r="K69">
        <f t="shared" ref="K69:K132" si="5">J69+1500</f>
        <v>2800</v>
      </c>
      <c r="L69">
        <v>2.8569971409480437</v>
      </c>
      <c r="M69">
        <v>1.823796592442045</v>
      </c>
    </row>
    <row r="70" spans="1:13" x14ac:dyDescent="0.35">
      <c r="A70">
        <v>1980</v>
      </c>
      <c r="B70">
        <v>-3.5243288726354751</v>
      </c>
      <c r="C70">
        <v>-2.1222139276954297</v>
      </c>
      <c r="D70">
        <v>7.2642742989973752E-2</v>
      </c>
      <c r="E70">
        <v>-3.1066248529988143</v>
      </c>
      <c r="F70">
        <v>0.53770925416767734</v>
      </c>
      <c r="G70">
        <f t="shared" si="3"/>
        <v>-1.6285631312344138</v>
      </c>
      <c r="H70">
        <f t="shared" si="4"/>
        <v>0.82489765373387025</v>
      </c>
      <c r="J70">
        <v>1320</v>
      </c>
      <c r="K70">
        <f t="shared" si="5"/>
        <v>2820</v>
      </c>
      <c r="L70">
        <v>3.0254273689282547</v>
      </c>
      <c r="M70">
        <v>1.4213180159116827</v>
      </c>
    </row>
    <row r="71" spans="1:13" x14ac:dyDescent="0.35">
      <c r="A71">
        <v>2010</v>
      </c>
      <c r="B71">
        <v>-5.6085049919901628</v>
      </c>
      <c r="C71">
        <v>-0.95801784508194077</v>
      </c>
      <c r="D71">
        <v>0.28875490338514986</v>
      </c>
      <c r="E71">
        <v>-4.4574023258852726</v>
      </c>
      <c r="F71">
        <v>-0.9901506978039234</v>
      </c>
      <c r="G71">
        <f t="shared" si="3"/>
        <v>-2.3450641914752297</v>
      </c>
      <c r="H71">
        <f t="shared" si="4"/>
        <v>1.1359733583886364</v>
      </c>
      <c r="J71">
        <v>1340</v>
      </c>
      <c r="K71">
        <f t="shared" si="5"/>
        <v>2840</v>
      </c>
      <c r="L71">
        <v>3.4338021412822561</v>
      </c>
      <c r="M71">
        <v>1.5626139964965948</v>
      </c>
    </row>
    <row r="72" spans="1:13" x14ac:dyDescent="0.35">
      <c r="A72">
        <v>2040</v>
      </c>
      <c r="B72">
        <v>-6.8949335749769451</v>
      </c>
      <c r="C72">
        <v>-4.4737122747147327</v>
      </c>
      <c r="D72">
        <v>0.83175940723521424</v>
      </c>
      <c r="E72">
        <v>-4.9294394355154738</v>
      </c>
      <c r="F72">
        <v>0.90488288727246724</v>
      </c>
      <c r="G72">
        <f t="shared" si="3"/>
        <v>-2.9122885981398938</v>
      </c>
      <c r="H72">
        <f t="shared" si="4"/>
        <v>1.5962001131690446</v>
      </c>
      <c r="J72">
        <v>1360</v>
      </c>
      <c r="K72">
        <f t="shared" si="5"/>
        <v>2860</v>
      </c>
      <c r="L72">
        <v>2.229693269947981</v>
      </c>
      <c r="M72">
        <v>1.706574295674768</v>
      </c>
    </row>
    <row r="73" spans="1:13" x14ac:dyDescent="0.35">
      <c r="A73">
        <v>2070</v>
      </c>
      <c r="B73">
        <v>-6.312399877020658</v>
      </c>
      <c r="C73">
        <v>-1.1855248658064086</v>
      </c>
      <c r="D73">
        <v>0.47036176086009068</v>
      </c>
      <c r="E73">
        <v>-1.8244479289167603</v>
      </c>
      <c r="F73">
        <v>1.0179932481815348</v>
      </c>
      <c r="G73">
        <f t="shared" si="3"/>
        <v>-1.5668035325404404</v>
      </c>
      <c r="H73">
        <f t="shared" si="4"/>
        <v>1.2954469412465519</v>
      </c>
      <c r="J73">
        <v>1380</v>
      </c>
      <c r="K73">
        <f t="shared" si="5"/>
        <v>2880</v>
      </c>
      <c r="L73">
        <v>2.5583707002184837</v>
      </c>
      <c r="M73">
        <v>1.7842737481137219</v>
      </c>
    </row>
    <row r="74" spans="1:13" x14ac:dyDescent="0.35">
      <c r="A74">
        <v>2100</v>
      </c>
      <c r="B74">
        <v>-9.4386640560526835</v>
      </c>
      <c r="C74">
        <v>-1.914258291564463</v>
      </c>
      <c r="D74">
        <v>-1.2676158651750697</v>
      </c>
      <c r="E74">
        <v>-4.321834574676588</v>
      </c>
      <c r="F74">
        <v>-1.1050012181115756</v>
      </c>
      <c r="G74">
        <f t="shared" si="3"/>
        <v>-3.6094748011160762</v>
      </c>
      <c r="H74">
        <f t="shared" si="4"/>
        <v>1.5671208318908605</v>
      </c>
      <c r="J74">
        <v>1400</v>
      </c>
      <c r="K74">
        <f t="shared" si="5"/>
        <v>2900</v>
      </c>
      <c r="L74">
        <v>2.543124934165498</v>
      </c>
      <c r="M74">
        <v>2.2252039038144589</v>
      </c>
    </row>
    <row r="75" spans="1:13" x14ac:dyDescent="0.35">
      <c r="A75">
        <v>2130</v>
      </c>
      <c r="B75">
        <v>-7.9370216346542843</v>
      </c>
      <c r="D75">
        <v>-1.3402586081650434</v>
      </c>
      <c r="E75">
        <v>-3.578661962629027</v>
      </c>
      <c r="F75">
        <v>-0.17053562106288758</v>
      </c>
      <c r="G75">
        <f t="shared" si="3"/>
        <v>-3.2566194566278108</v>
      </c>
      <c r="H75">
        <f t="shared" si="4"/>
        <v>1.7128491922671452</v>
      </c>
      <c r="J75">
        <v>1420</v>
      </c>
      <c r="K75">
        <f t="shared" si="5"/>
        <v>2920</v>
      </c>
      <c r="L75">
        <v>1.7117360710897953</v>
      </c>
      <c r="M75">
        <v>2.1309874905245794</v>
      </c>
    </row>
    <row r="76" spans="1:13" x14ac:dyDescent="0.35">
      <c r="A76">
        <v>2160</v>
      </c>
      <c r="B76">
        <v>-8.1829803071247138</v>
      </c>
      <c r="C76">
        <v>1.2886139845721827</v>
      </c>
      <c r="D76">
        <v>-2.4262676158651724</v>
      </c>
      <c r="E76">
        <v>-3.1735920554031063</v>
      </c>
      <c r="F76">
        <v>0.70650471583196806</v>
      </c>
      <c r="G76">
        <f t="shared" si="3"/>
        <v>-2.3575442555977681</v>
      </c>
      <c r="H76">
        <f t="shared" si="4"/>
        <v>1.6924719807713551</v>
      </c>
      <c r="J76">
        <v>1440</v>
      </c>
      <c r="K76">
        <f t="shared" si="5"/>
        <v>2940</v>
      </c>
      <c r="L76">
        <v>1.6439845257980328</v>
      </c>
      <c r="M76">
        <v>2.1732410538145239</v>
      </c>
    </row>
    <row r="77" spans="1:13" x14ac:dyDescent="0.35">
      <c r="A77">
        <v>2190</v>
      </c>
      <c r="B77">
        <v>-7.8755319665366708</v>
      </c>
      <c r="C77">
        <v>0.68607585937222781</v>
      </c>
      <c r="D77">
        <v>-2.3899462443701918</v>
      </c>
      <c r="E77">
        <v>-1.4177446752907277</v>
      </c>
      <c r="F77">
        <v>-1.4443323008387539</v>
      </c>
      <c r="G77">
        <f t="shared" si="3"/>
        <v>-2.4882958655328231</v>
      </c>
      <c r="H77">
        <f t="shared" si="4"/>
        <v>1.4377858164406156</v>
      </c>
      <c r="J77">
        <v>1460</v>
      </c>
      <c r="K77">
        <f t="shared" si="5"/>
        <v>2960</v>
      </c>
      <c r="L77">
        <v>1.4720753601801415</v>
      </c>
      <c r="M77">
        <v>2.4129008234689397</v>
      </c>
    </row>
    <row r="78" spans="1:13" x14ac:dyDescent="0.35">
      <c r="A78">
        <v>2220</v>
      </c>
      <c r="B78">
        <v>-6.7104645706241177</v>
      </c>
      <c r="C78">
        <v>-1.3117201663645079</v>
      </c>
      <c r="D78">
        <v>-1.6653348830451866</v>
      </c>
      <c r="E78">
        <v>-2.8371226969815675</v>
      </c>
      <c r="F78">
        <v>-0.28364598197195529</v>
      </c>
      <c r="G78">
        <f t="shared" si="3"/>
        <v>-2.5616576597974676</v>
      </c>
      <c r="H78">
        <f t="shared" si="4"/>
        <v>1.1145302874295875</v>
      </c>
      <c r="J78">
        <v>1480</v>
      </c>
      <c r="K78">
        <f t="shared" si="5"/>
        <v>2980</v>
      </c>
      <c r="L78">
        <v>1.7471761746578665</v>
      </c>
      <c r="M78">
        <v>1.835222892314035</v>
      </c>
    </row>
    <row r="79" spans="1:13" x14ac:dyDescent="0.35">
      <c r="A79">
        <v>2250</v>
      </c>
      <c r="B79">
        <v>-7.1101474133885638</v>
      </c>
      <c r="C79">
        <v>-0.14574668515161343</v>
      </c>
      <c r="D79">
        <v>-0.10896411448496708</v>
      </c>
      <c r="E79">
        <v>-0.54063765843459421</v>
      </c>
      <c r="F79">
        <v>-2.3492151881112333</v>
      </c>
      <c r="G79">
        <f t="shared" si="3"/>
        <v>-2.0509422119141947</v>
      </c>
      <c r="H79">
        <f t="shared" si="4"/>
        <v>1.3297855618351959</v>
      </c>
      <c r="J79">
        <v>1500</v>
      </c>
      <c r="K79">
        <f t="shared" si="5"/>
        <v>3000</v>
      </c>
      <c r="L79">
        <v>2.1933499754683821</v>
      </c>
      <c r="M79">
        <v>2.4831772991319125</v>
      </c>
    </row>
    <row r="80" spans="1:13" x14ac:dyDescent="0.35">
      <c r="A80">
        <v>2280</v>
      </c>
      <c r="B80">
        <v>-6.2201653748442549</v>
      </c>
      <c r="C80">
        <v>-0.81227115993032728</v>
      </c>
      <c r="D80">
        <v>-0.94253959029492651</v>
      </c>
      <c r="E80">
        <v>-2.2295178361426808</v>
      </c>
      <c r="F80">
        <v>-1.7262381234121122</v>
      </c>
      <c r="G80">
        <f t="shared" si="3"/>
        <v>-2.3861464169248605</v>
      </c>
      <c r="H80">
        <f t="shared" si="4"/>
        <v>0.99299538851704172</v>
      </c>
      <c r="J80">
        <v>1520</v>
      </c>
      <c r="K80">
        <f t="shared" si="5"/>
        <v>3020</v>
      </c>
      <c r="L80">
        <v>1.5678226617687241</v>
      </c>
      <c r="M80">
        <v>2.5487054372908013</v>
      </c>
    </row>
    <row r="81" spans="1:13" x14ac:dyDescent="0.35">
      <c r="A81">
        <v>2310</v>
      </c>
      <c r="B81">
        <v>-7.0179129112121501</v>
      </c>
      <c r="C81">
        <v>0.45679144004834149</v>
      </c>
      <c r="D81">
        <v>-1.1223303791951222</v>
      </c>
      <c r="E81">
        <v>0.20253495361296608</v>
      </c>
      <c r="F81">
        <v>-1.6427104722792654</v>
      </c>
      <c r="G81">
        <f t="shared" si="3"/>
        <v>-1.8247254738050458</v>
      </c>
      <c r="H81">
        <f t="shared" si="4"/>
        <v>1.3566648141403539</v>
      </c>
      <c r="J81">
        <v>1540</v>
      </c>
      <c r="K81">
        <f t="shared" si="5"/>
        <v>3040</v>
      </c>
      <c r="L81">
        <v>1.5654617729292941</v>
      </c>
      <c r="M81">
        <v>2.4052014127983492</v>
      </c>
    </row>
    <row r="82" spans="1:13" x14ac:dyDescent="0.35">
      <c r="A82">
        <v>2340</v>
      </c>
      <c r="B82">
        <v>-6.0680593537112246</v>
      </c>
      <c r="C82">
        <v>-1.0415555792542008</v>
      </c>
      <c r="D82">
        <v>0.32507627488014318</v>
      </c>
      <c r="E82">
        <v>-2.9710571017901404</v>
      </c>
      <c r="F82">
        <v>-1.5574426617478214</v>
      </c>
      <c r="G82">
        <f t="shared" si="3"/>
        <v>-2.2626076843246485</v>
      </c>
      <c r="H82">
        <f t="shared" si="4"/>
        <v>1.0878349417589235</v>
      </c>
      <c r="J82">
        <v>1560</v>
      </c>
      <c r="K82">
        <f t="shared" si="5"/>
        <v>3060</v>
      </c>
      <c r="L82">
        <v>1.6127902627163151</v>
      </c>
      <c r="M82">
        <v>2.3980907760734271</v>
      </c>
    </row>
    <row r="83" spans="1:13" x14ac:dyDescent="0.35">
      <c r="A83">
        <v>2370</v>
      </c>
      <c r="B83">
        <v>-6.0373145196524245</v>
      </c>
      <c r="C83">
        <v>-1.1037645302335541</v>
      </c>
      <c r="D83">
        <v>-0.36321371494988164</v>
      </c>
      <c r="E83">
        <v>-0.54063765843459421</v>
      </c>
      <c r="F83">
        <v>-2.6885462708384118</v>
      </c>
      <c r="G83">
        <f t="shared" si="3"/>
        <v>-2.1466953388217731</v>
      </c>
      <c r="H83">
        <f t="shared" si="4"/>
        <v>1.0554253334484753</v>
      </c>
      <c r="J83">
        <v>1580</v>
      </c>
      <c r="K83">
        <f t="shared" si="5"/>
        <v>3080</v>
      </c>
      <c r="L83">
        <v>2.781310877378572</v>
      </c>
      <c r="M83">
        <v>2.8805025010792904</v>
      </c>
    </row>
    <row r="84" spans="1:13" x14ac:dyDescent="0.35">
      <c r="A84">
        <v>2400</v>
      </c>
      <c r="B84">
        <v>-6.9256784090357471</v>
      </c>
      <c r="C84">
        <v>-2.4972450321709165</v>
      </c>
      <c r="D84">
        <v>-0.86989684730495276</v>
      </c>
      <c r="E84">
        <v>2.2948516921468727</v>
      </c>
      <c r="F84">
        <v>1.867191034698779</v>
      </c>
      <c r="G84">
        <f t="shared" si="3"/>
        <v>-1.2261555123331926</v>
      </c>
      <c r="H84">
        <f t="shared" si="4"/>
        <v>1.6762075445469278</v>
      </c>
      <c r="J84">
        <v>1600</v>
      </c>
      <c r="K84">
        <f t="shared" si="5"/>
        <v>3100</v>
      </c>
      <c r="L84">
        <v>1.2609355841772956</v>
      </c>
      <c r="M84">
        <v>2.839314193226989</v>
      </c>
    </row>
    <row r="85" spans="1:13" x14ac:dyDescent="0.35">
      <c r="A85">
        <v>2430</v>
      </c>
      <c r="B85">
        <v>-5.5777601579313627</v>
      </c>
      <c r="C85">
        <v>0.47812022324126119</v>
      </c>
      <c r="D85">
        <v>-1.9922272265000751</v>
      </c>
      <c r="E85">
        <v>6.6967202404292311E-2</v>
      </c>
      <c r="F85">
        <v>1.4147495910625454</v>
      </c>
      <c r="G85">
        <f t="shared" si="3"/>
        <v>-1.1220300735446678</v>
      </c>
      <c r="H85">
        <f t="shared" si="4"/>
        <v>1.245395925623719</v>
      </c>
      <c r="J85">
        <v>1620</v>
      </c>
      <c r="K85">
        <f t="shared" si="5"/>
        <v>3120</v>
      </c>
      <c r="L85">
        <v>1.6849629249364233</v>
      </c>
      <c r="M85">
        <v>3.0173048773607039</v>
      </c>
    </row>
    <row r="86" spans="1:13" x14ac:dyDescent="0.35">
      <c r="A86">
        <v>2460</v>
      </c>
      <c r="B86">
        <v>-5.3010566514021207</v>
      </c>
      <c r="C86">
        <v>1.74718282321993</v>
      </c>
      <c r="D86">
        <v>-0.97704489321516175</v>
      </c>
      <c r="E86">
        <v>-0.74317261204756035</v>
      </c>
      <c r="F86">
        <v>2.4901680993979003</v>
      </c>
      <c r="G86">
        <f t="shared" si="3"/>
        <v>-0.55678464680940254</v>
      </c>
      <c r="H86">
        <f t="shared" si="4"/>
        <v>1.3658635206789593</v>
      </c>
      <c r="J86">
        <v>1640</v>
      </c>
      <c r="K86">
        <f t="shared" si="5"/>
        <v>3140</v>
      </c>
      <c r="L86">
        <v>1.5734390342497198</v>
      </c>
      <c r="M86">
        <v>3.278533860552558</v>
      </c>
    </row>
    <row r="87" spans="1:13" x14ac:dyDescent="0.35">
      <c r="A87">
        <v>2490</v>
      </c>
      <c r="B87">
        <v>-6.4661240473146853</v>
      </c>
      <c r="C87">
        <v>1.539227187088976</v>
      </c>
      <c r="D87">
        <v>-7.2642742989973752E-2</v>
      </c>
      <c r="E87">
        <v>3.3761270090160731</v>
      </c>
      <c r="F87">
        <v>3.4803187972018237</v>
      </c>
      <c r="G87">
        <f t="shared" si="3"/>
        <v>0.37138124060044275</v>
      </c>
      <c r="H87">
        <f t="shared" si="4"/>
        <v>1.8303891646130714</v>
      </c>
      <c r="J87">
        <v>1660</v>
      </c>
      <c r="K87">
        <f t="shared" si="5"/>
        <v>3160</v>
      </c>
      <c r="L87">
        <v>1.5910382510306162</v>
      </c>
      <c r="M87">
        <v>2.9952624674920534</v>
      </c>
    </row>
    <row r="88" spans="1:13" x14ac:dyDescent="0.35">
      <c r="A88">
        <v>2520</v>
      </c>
      <c r="B88">
        <v>-5.0259712940338863</v>
      </c>
      <c r="C88">
        <v>1.5801073548754097</v>
      </c>
      <c r="D88">
        <v>-2.1356966439052774</v>
      </c>
      <c r="E88">
        <v>7.0217561740493917</v>
      </c>
      <c r="F88">
        <v>0.53770925416767734</v>
      </c>
      <c r="G88">
        <f t="shared" si="3"/>
        <v>0.39558096903066314</v>
      </c>
      <c r="H88">
        <f t="shared" si="4"/>
        <v>2.0140766662504981</v>
      </c>
      <c r="J88">
        <v>1680</v>
      </c>
      <c r="K88">
        <f t="shared" si="5"/>
        <v>3180</v>
      </c>
      <c r="L88">
        <v>1.6078487809725974</v>
      </c>
      <c r="M88">
        <v>3.1245801479946707</v>
      </c>
    </row>
    <row r="89" spans="1:13" x14ac:dyDescent="0.35">
      <c r="A89">
        <v>2550</v>
      </c>
      <c r="B89">
        <v>-5.2703118173433188</v>
      </c>
      <c r="C89">
        <v>0.97756922967544202</v>
      </c>
      <c r="D89">
        <v>1.1223303791951222</v>
      </c>
      <c r="E89">
        <v>5.1303410427283387</v>
      </c>
      <c r="F89">
        <v>3.283680785159921</v>
      </c>
      <c r="G89">
        <f t="shared" si="3"/>
        <v>1.0487219238831009</v>
      </c>
      <c r="H89">
        <f t="shared" si="4"/>
        <v>1.7549262673438326</v>
      </c>
      <c r="J89">
        <v>1700</v>
      </c>
      <c r="K89">
        <f t="shared" si="5"/>
        <v>3200</v>
      </c>
      <c r="L89">
        <v>1.0715117478370648</v>
      </c>
      <c r="M89">
        <v>3.2438629355192039</v>
      </c>
    </row>
    <row r="90" spans="1:13" x14ac:dyDescent="0.35">
      <c r="A90">
        <v>2580</v>
      </c>
      <c r="B90">
        <v>-6.3431447110794696</v>
      </c>
      <c r="C90">
        <v>1.1428672994205693</v>
      </c>
      <c r="D90">
        <v>2.3899462443701918</v>
      </c>
      <c r="E90">
        <v>6.2116163595975511</v>
      </c>
      <c r="F90">
        <v>1.0179932481815348</v>
      </c>
      <c r="G90">
        <f t="shared" si="3"/>
        <v>0.88385568809807535</v>
      </c>
      <c r="H90">
        <f t="shared" si="4"/>
        <v>2.0367616110630866</v>
      </c>
      <c r="J90">
        <v>1720</v>
      </c>
      <c r="K90">
        <f t="shared" si="5"/>
        <v>3220</v>
      </c>
      <c r="L90">
        <v>1.4756182582031836</v>
      </c>
      <c r="M90">
        <v>3.4874916286497597</v>
      </c>
    </row>
    <row r="91" spans="1:13" x14ac:dyDescent="0.35">
      <c r="A91">
        <v>2610</v>
      </c>
      <c r="B91">
        <v>-6.9871680771533482</v>
      </c>
      <c r="C91">
        <v>1.1428672994205693</v>
      </c>
      <c r="D91">
        <v>1.6653348830451866</v>
      </c>
      <c r="E91">
        <v>5.4014765451457096</v>
      </c>
      <c r="F91">
        <v>3.0853026137194099</v>
      </c>
      <c r="G91">
        <f t="shared" si="3"/>
        <v>0.86156265283550548</v>
      </c>
      <c r="H91">
        <f t="shared" si="4"/>
        <v>2.0962298745288059</v>
      </c>
      <c r="J91">
        <v>1740</v>
      </c>
      <c r="K91">
        <f t="shared" si="5"/>
        <v>3240</v>
      </c>
      <c r="L91">
        <v>1.1236720961034243</v>
      </c>
      <c r="M91">
        <v>3.0070728062275376</v>
      </c>
    </row>
    <row r="92" spans="1:13" x14ac:dyDescent="0.35">
      <c r="A92">
        <v>2640</v>
      </c>
      <c r="B92">
        <v>-4.4434375960776107</v>
      </c>
      <c r="C92">
        <v>1.0184493974618756</v>
      </c>
      <c r="D92">
        <v>1.4110852825802722</v>
      </c>
      <c r="E92">
        <v>8.7776035541617716</v>
      </c>
      <c r="F92">
        <v>2.2082622768245543</v>
      </c>
      <c r="G92">
        <f t="shared" si="3"/>
        <v>1.7943925829901726</v>
      </c>
      <c r="H92">
        <f t="shared" si="4"/>
        <v>2.104709733525862</v>
      </c>
      <c r="J92">
        <v>1760</v>
      </c>
      <c r="K92">
        <f t="shared" si="5"/>
        <v>3260</v>
      </c>
      <c r="L92">
        <v>1.9603011934802903</v>
      </c>
      <c r="M92">
        <v>2.8935014823099707</v>
      </c>
    </row>
    <row r="93" spans="1:13" x14ac:dyDescent="0.35">
      <c r="A93">
        <v>2670</v>
      </c>
      <c r="B93">
        <v>-3.9838832343565369</v>
      </c>
      <c r="C93">
        <v>2.2661832142476248</v>
      </c>
      <c r="D93">
        <v>2.8966293767252629</v>
      </c>
      <c r="E93">
        <v>7.2242911276623687</v>
      </c>
      <c r="F93">
        <v>2.575435909929344</v>
      </c>
      <c r="G93">
        <f t="shared" si="3"/>
        <v>2.1957312788416123</v>
      </c>
      <c r="H93">
        <f t="shared" si="4"/>
        <v>1.7904531117930773</v>
      </c>
      <c r="J93">
        <v>1780</v>
      </c>
      <c r="K93">
        <f t="shared" si="5"/>
        <v>3280</v>
      </c>
      <c r="L93">
        <v>2.0037693244592085</v>
      </c>
      <c r="M93">
        <v>3.2958703906928064</v>
      </c>
    </row>
    <row r="94" spans="1:13" x14ac:dyDescent="0.35">
      <c r="A94">
        <v>2700</v>
      </c>
      <c r="B94">
        <v>-5.1489506302691019</v>
      </c>
      <c r="C94">
        <v>-0.29149337030322686</v>
      </c>
      <c r="D94">
        <v>2.1720180154002575</v>
      </c>
      <c r="E94">
        <v>9.9258460734352632</v>
      </c>
      <c r="F94">
        <v>-0.73608742560818885</v>
      </c>
      <c r="G94">
        <f t="shared" si="3"/>
        <v>1.1842665325310004</v>
      </c>
      <c r="H94">
        <f t="shared" si="4"/>
        <v>2.4836075787894343</v>
      </c>
      <c r="J94">
        <v>1800</v>
      </c>
      <c r="K94">
        <f t="shared" si="5"/>
        <v>3300</v>
      </c>
      <c r="L94">
        <v>1.027121808744373</v>
      </c>
      <c r="M94">
        <v>3.3252547790448568</v>
      </c>
    </row>
    <row r="95" spans="1:13" x14ac:dyDescent="0.35">
      <c r="A95">
        <v>2730</v>
      </c>
      <c r="B95">
        <v>-4.3204582598423951</v>
      </c>
      <c r="C95">
        <v>0.81049376133092155</v>
      </c>
      <c r="D95">
        <v>3.8736742699404378</v>
      </c>
      <c r="E95">
        <v>8.9115379589703565</v>
      </c>
      <c r="F95">
        <v>0.59339435492291281</v>
      </c>
      <c r="G95">
        <f t="shared" si="3"/>
        <v>1.9737284170644469</v>
      </c>
      <c r="H95">
        <f t="shared" si="4"/>
        <v>2.1750657276825063</v>
      </c>
      <c r="J95">
        <v>1820</v>
      </c>
      <c r="K95">
        <f t="shared" si="5"/>
        <v>3320</v>
      </c>
      <c r="L95">
        <v>2.0999217142543829</v>
      </c>
      <c r="M95">
        <v>2.9496987709525526</v>
      </c>
    </row>
    <row r="96" spans="1:13" x14ac:dyDescent="0.35">
      <c r="A96">
        <v>2760</v>
      </c>
      <c r="B96">
        <v>-4.5971617663716264</v>
      </c>
      <c r="C96">
        <v>-1.4770182361096353</v>
      </c>
      <c r="D96">
        <v>3.8736742699404378</v>
      </c>
      <c r="E96">
        <v>8.7090030053573777</v>
      </c>
      <c r="F96">
        <v>0.39675634288101058</v>
      </c>
      <c r="G96">
        <f t="shared" si="3"/>
        <v>1.3810507231395128</v>
      </c>
      <c r="H96">
        <f t="shared" si="4"/>
        <v>2.2889787566631909</v>
      </c>
      <c r="J96">
        <v>1840</v>
      </c>
      <c r="K96">
        <f t="shared" si="5"/>
        <v>3340</v>
      </c>
      <c r="L96">
        <v>1.0044500912306922</v>
      </c>
      <c r="M96">
        <v>3.2580667307511399</v>
      </c>
    </row>
    <row r="97" spans="1:13" x14ac:dyDescent="0.35">
      <c r="A97">
        <v>2790</v>
      </c>
      <c r="B97">
        <v>-7.4774672729332217</v>
      </c>
      <c r="C97">
        <v>-2.1328783192919653E-2</v>
      </c>
      <c r="D97">
        <v>3.4033125090803473</v>
      </c>
      <c r="E97">
        <v>10.195348229452499</v>
      </c>
      <c r="F97">
        <v>1.3016392301534778</v>
      </c>
      <c r="G97">
        <f t="shared" si="3"/>
        <v>1.4803007825120365</v>
      </c>
      <c r="H97">
        <f t="shared" si="4"/>
        <v>2.8476169505482005</v>
      </c>
      <c r="J97">
        <v>1860</v>
      </c>
      <c r="K97">
        <f t="shared" si="5"/>
        <v>3360</v>
      </c>
      <c r="L97">
        <v>1.386086682215282</v>
      </c>
      <c r="M97">
        <v>2.7986740748173076</v>
      </c>
    </row>
    <row r="98" spans="1:13" x14ac:dyDescent="0.35">
      <c r="A98">
        <v>2820</v>
      </c>
      <c r="B98">
        <v>-6.1602938558876392</v>
      </c>
      <c r="C98">
        <v>-0.91536027869610137</v>
      </c>
      <c r="D98">
        <v>4.2350719163155617</v>
      </c>
      <c r="E98">
        <v>9.5207761662093304</v>
      </c>
      <c r="F98">
        <v>0.67866216545435654</v>
      </c>
      <c r="G98">
        <f t="shared" si="3"/>
        <v>1.4717712226791015</v>
      </c>
      <c r="H98">
        <f t="shared" si="4"/>
        <v>2.6172327700207858</v>
      </c>
      <c r="J98">
        <v>1880</v>
      </c>
      <c r="K98">
        <f t="shared" si="5"/>
        <v>3380</v>
      </c>
      <c r="L98">
        <v>1.3693379388604805</v>
      </c>
      <c r="M98">
        <v>2.939716090819338</v>
      </c>
    </row>
    <row r="99" spans="1:13" x14ac:dyDescent="0.35">
      <c r="A99">
        <v>2850</v>
      </c>
      <c r="B99">
        <v>-7.3237431026391953</v>
      </c>
      <c r="C99">
        <v>0.41591127226192059</v>
      </c>
      <c r="D99">
        <v>5.1412901351155078</v>
      </c>
      <c r="E99">
        <v>8.7090030053573777</v>
      </c>
      <c r="F99">
        <v>0.28190582257334601</v>
      </c>
      <c r="G99">
        <f t="shared" si="3"/>
        <v>1.4448734265337915</v>
      </c>
      <c r="H99">
        <f t="shared" si="4"/>
        <v>2.6993607356177201</v>
      </c>
      <c r="J99">
        <v>1900</v>
      </c>
      <c r="K99">
        <f t="shared" si="5"/>
        <v>3400</v>
      </c>
      <c r="L99">
        <v>2.4877983096116751</v>
      </c>
      <c r="M99">
        <v>3.0349965428514145</v>
      </c>
    </row>
    <row r="100" spans="1:13" x14ac:dyDescent="0.35">
      <c r="A100">
        <v>2880</v>
      </c>
      <c r="B100">
        <v>-4.014628068415349</v>
      </c>
      <c r="C100">
        <v>-0.60431552379937326</v>
      </c>
      <c r="D100">
        <v>3.7647101554554712</v>
      </c>
      <c r="E100">
        <v>9.3852084150006583</v>
      </c>
      <c r="F100">
        <v>0.79177252636341189</v>
      </c>
      <c r="G100">
        <f t="shared" si="3"/>
        <v>1.8645495009209636</v>
      </c>
      <c r="H100">
        <f t="shared" si="4"/>
        <v>2.2581164147822719</v>
      </c>
      <c r="J100">
        <v>1920</v>
      </c>
      <c r="K100">
        <f t="shared" si="5"/>
        <v>3420</v>
      </c>
      <c r="L100">
        <v>1.9151136419450663</v>
      </c>
      <c r="M100">
        <v>3.3393876107254763</v>
      </c>
    </row>
    <row r="101" spans="1:13" x14ac:dyDescent="0.35">
      <c r="A101">
        <v>2910</v>
      </c>
      <c r="B101">
        <v>-5.4547808216961471</v>
      </c>
      <c r="C101">
        <v>0.58120934200703522</v>
      </c>
      <c r="D101">
        <v>4.8143977916606193</v>
      </c>
      <c r="E101">
        <v>8.5750686005488159</v>
      </c>
      <c r="F101">
        <v>-0.9066230466710764</v>
      </c>
      <c r="G101">
        <f t="shared" si="3"/>
        <v>1.5218543731698495</v>
      </c>
      <c r="H101">
        <f t="shared" si="4"/>
        <v>2.408780058406323</v>
      </c>
      <c r="J101">
        <v>1940</v>
      </c>
      <c r="K101">
        <f t="shared" si="5"/>
        <v>3440</v>
      </c>
      <c r="L101">
        <v>2.6047032960260741</v>
      </c>
      <c r="M101">
        <v>2.9332024114092321</v>
      </c>
    </row>
    <row r="102" spans="1:13" x14ac:dyDescent="0.35">
      <c r="A102">
        <v>2940</v>
      </c>
      <c r="B102">
        <v>-4.6877781193870423</v>
      </c>
      <c r="C102">
        <v>-0.3128221534961465</v>
      </c>
      <c r="D102">
        <v>4.3440360308005284</v>
      </c>
      <c r="E102">
        <v>9.9928132758395449</v>
      </c>
      <c r="F102">
        <v>1.4147495910625454</v>
      </c>
      <c r="G102">
        <f t="shared" si="3"/>
        <v>2.150199724963886</v>
      </c>
      <c r="H102">
        <f t="shared" si="4"/>
        <v>2.4462707302979361</v>
      </c>
      <c r="J102">
        <v>1960</v>
      </c>
      <c r="K102">
        <f t="shared" si="5"/>
        <v>3460</v>
      </c>
      <c r="L102">
        <v>1.865647226172372</v>
      </c>
      <c r="M102">
        <v>2.7840658668482132</v>
      </c>
    </row>
    <row r="103" spans="1:13" x14ac:dyDescent="0.35">
      <c r="A103">
        <v>2970</v>
      </c>
      <c r="B103">
        <v>-3.4935840385766741</v>
      </c>
      <c r="C103">
        <v>0.99889801286836155</v>
      </c>
      <c r="D103">
        <v>4.887040534650593</v>
      </c>
      <c r="E103">
        <v>9.5207761662093304</v>
      </c>
      <c r="F103">
        <v>0.25406327219573449</v>
      </c>
      <c r="G103">
        <f t="shared" si="3"/>
        <v>2.4334387894694691</v>
      </c>
      <c r="H103">
        <f t="shared" si="4"/>
        <v>2.2157131707973088</v>
      </c>
      <c r="J103">
        <v>1980</v>
      </c>
      <c r="K103">
        <f t="shared" si="5"/>
        <v>3480</v>
      </c>
      <c r="L103">
        <v>1.9679524172169063</v>
      </c>
      <c r="M103">
        <v>3.0075712719105678</v>
      </c>
    </row>
    <row r="104" spans="1:13" x14ac:dyDescent="0.35">
      <c r="A104">
        <v>3000</v>
      </c>
      <c r="B104">
        <v>-2.5437304810757499</v>
      </c>
      <c r="C104">
        <v>0.7269560271586486</v>
      </c>
      <c r="D104">
        <v>4.7072497457503975</v>
      </c>
      <c r="E104">
        <v>7.2242911276623687</v>
      </c>
      <c r="F104">
        <v>4.0197682107681105</v>
      </c>
      <c r="G104">
        <f t="shared" si="3"/>
        <v>2.8269069260527551</v>
      </c>
      <c r="H104">
        <f t="shared" si="4"/>
        <v>1.6963067959148961</v>
      </c>
      <c r="J104">
        <v>2000</v>
      </c>
      <c r="K104">
        <f t="shared" si="5"/>
        <v>3500</v>
      </c>
      <c r="L104">
        <v>2.3512142538450251</v>
      </c>
      <c r="M104">
        <v>2.5422066606793132</v>
      </c>
    </row>
    <row r="105" spans="1:13" x14ac:dyDescent="0.35">
      <c r="A105">
        <v>3030</v>
      </c>
      <c r="B105">
        <v>-1.9304519490606611</v>
      </c>
      <c r="C105">
        <v>1.6636450890476697</v>
      </c>
      <c r="D105">
        <v>4.1624291733255872</v>
      </c>
      <c r="E105">
        <v>7.2242911276623687</v>
      </c>
      <c r="F105">
        <v>1.0754185083353673</v>
      </c>
      <c r="G105">
        <f t="shared" si="3"/>
        <v>2.4390663898620666</v>
      </c>
      <c r="H105">
        <f t="shared" si="4"/>
        <v>1.5398353698920881</v>
      </c>
      <c r="J105">
        <v>2020</v>
      </c>
      <c r="K105">
        <f t="shared" si="5"/>
        <v>3520</v>
      </c>
      <c r="L105">
        <v>2.1980303188385721</v>
      </c>
      <c r="M105">
        <v>2.7163187038393541</v>
      </c>
    </row>
    <row r="106" spans="1:13" x14ac:dyDescent="0.35">
      <c r="A106">
        <v>3060</v>
      </c>
      <c r="B106">
        <v>-2.6958365022087682</v>
      </c>
      <c r="C106">
        <v>1.8307205573922027</v>
      </c>
      <c r="D106">
        <v>5.7932587534505258</v>
      </c>
      <c r="E106">
        <v>6.5497190644191789</v>
      </c>
      <c r="F106">
        <v>-0.76392997598580037</v>
      </c>
      <c r="G106">
        <f t="shared" si="3"/>
        <v>2.1427863794134678</v>
      </c>
      <c r="H106">
        <f t="shared" si="4"/>
        <v>1.7986892544622193</v>
      </c>
      <c r="J106">
        <v>2040</v>
      </c>
      <c r="K106">
        <f t="shared" si="5"/>
        <v>3540</v>
      </c>
      <c r="L106">
        <v>1.9635805521282681</v>
      </c>
      <c r="M106">
        <v>2.813096745131245</v>
      </c>
    </row>
    <row r="107" spans="1:13" x14ac:dyDescent="0.35">
      <c r="A107">
        <v>3090</v>
      </c>
      <c r="B107">
        <v>-2.7573261703263818</v>
      </c>
      <c r="C107">
        <v>1.372151718744443</v>
      </c>
      <c r="D107">
        <v>3.619424669475523</v>
      </c>
      <c r="E107">
        <v>7.7649287860969531</v>
      </c>
      <c r="F107">
        <v>1.6409703128806561</v>
      </c>
      <c r="G107">
        <f t="shared" si="3"/>
        <v>2.3280298633742387</v>
      </c>
      <c r="H107">
        <f t="shared" si="4"/>
        <v>1.7098855266351816</v>
      </c>
      <c r="J107">
        <v>2060</v>
      </c>
      <c r="K107">
        <f t="shared" si="5"/>
        <v>3560</v>
      </c>
      <c r="L107">
        <v>1.6683771609793769</v>
      </c>
      <c r="M107">
        <v>2.9547764948761803</v>
      </c>
    </row>
    <row r="108" spans="1:13" x14ac:dyDescent="0.35">
      <c r="A108">
        <v>3120</v>
      </c>
      <c r="B108">
        <v>-4.0761177365329511</v>
      </c>
      <c r="C108">
        <v>2.3710497316128043</v>
      </c>
      <c r="D108">
        <v>4.5982856312654299</v>
      </c>
      <c r="E108">
        <v>5.9421142035802923</v>
      </c>
      <c r="F108">
        <v>0.56555180454528886</v>
      </c>
      <c r="G108">
        <f t="shared" si="3"/>
        <v>1.8801767268941727</v>
      </c>
      <c r="H108">
        <f t="shared" si="4"/>
        <v>1.7512008852328227</v>
      </c>
      <c r="J108">
        <v>2080</v>
      </c>
      <c r="K108">
        <f t="shared" si="5"/>
        <v>3580</v>
      </c>
      <c r="L108">
        <v>1.761113066235785</v>
      </c>
      <c r="M108">
        <v>2.9155635036670327</v>
      </c>
    </row>
    <row r="109" spans="1:13" x14ac:dyDescent="0.35">
      <c r="A109">
        <v>3150</v>
      </c>
      <c r="B109">
        <v>-4.4741824301364108</v>
      </c>
      <c r="C109">
        <v>2.1844228786747704</v>
      </c>
      <c r="D109">
        <v>4.2713932878105414</v>
      </c>
      <c r="E109">
        <v>8.6420358029530977</v>
      </c>
      <c r="F109">
        <v>0.25406327219573449</v>
      </c>
      <c r="G109">
        <f t="shared" si="3"/>
        <v>2.1755465622995467</v>
      </c>
      <c r="H109">
        <f t="shared" si="4"/>
        <v>2.169321657711313</v>
      </c>
      <c r="J109">
        <v>2100</v>
      </c>
      <c r="K109">
        <f t="shared" si="5"/>
        <v>3600</v>
      </c>
      <c r="L109">
        <v>1.9870148408932036</v>
      </c>
      <c r="M109">
        <v>3.0413694286370045</v>
      </c>
    </row>
    <row r="110" spans="1:13" x14ac:dyDescent="0.35">
      <c r="A110">
        <v>3180</v>
      </c>
      <c r="B110">
        <v>-4.8415022896810589</v>
      </c>
      <c r="C110">
        <v>3.1406633251573051</v>
      </c>
      <c r="D110">
        <v>2.3899462443701918</v>
      </c>
      <c r="E110">
        <v>9.8572455246308692</v>
      </c>
      <c r="F110">
        <v>-1.0197334075801316</v>
      </c>
      <c r="G110">
        <f t="shared" si="3"/>
        <v>1.9053238793794349</v>
      </c>
      <c r="H110">
        <f t="shared" si="4"/>
        <v>2.4399754478547218</v>
      </c>
      <c r="J110">
        <v>2120</v>
      </c>
      <c r="K110">
        <f t="shared" si="5"/>
        <v>3620</v>
      </c>
      <c r="L110">
        <v>2.1952171687124009</v>
      </c>
      <c r="M110">
        <v>2.9173942623405571</v>
      </c>
    </row>
    <row r="111" spans="1:13" x14ac:dyDescent="0.35">
      <c r="A111">
        <v>3210</v>
      </c>
      <c r="B111">
        <v>-5.3010566514021207</v>
      </c>
      <c r="C111">
        <v>2.5381251999573378</v>
      </c>
      <c r="D111">
        <v>6.2999418858056098</v>
      </c>
      <c r="E111">
        <v>8.3725336469358389</v>
      </c>
      <c r="F111">
        <v>2.5475933595517324</v>
      </c>
      <c r="G111">
        <f t="shared" si="3"/>
        <v>2.89142748816968</v>
      </c>
      <c r="H111">
        <f t="shared" si="4"/>
        <v>2.3347412695473322</v>
      </c>
      <c r="J111">
        <v>2140</v>
      </c>
      <c r="K111">
        <f t="shared" si="5"/>
        <v>3640</v>
      </c>
      <c r="L111">
        <v>1.8935559225527476</v>
      </c>
      <c r="M111">
        <v>2.901564888785138</v>
      </c>
    </row>
    <row r="112" spans="1:13" x14ac:dyDescent="0.35">
      <c r="A112">
        <v>3240</v>
      </c>
      <c r="B112">
        <v>-4.8107574556222579</v>
      </c>
      <c r="C112">
        <v>3.3272901780953394</v>
      </c>
      <c r="D112">
        <v>3.2943483945953798</v>
      </c>
      <c r="E112">
        <v>7.6963282372925823</v>
      </c>
      <c r="F112">
        <v>0.99015069780391107</v>
      </c>
      <c r="G112">
        <f t="shared" si="3"/>
        <v>2.0994720104329909</v>
      </c>
      <c r="H112">
        <f t="shared" si="4"/>
        <v>2.0401217083620158</v>
      </c>
      <c r="J112">
        <v>2160</v>
      </c>
      <c r="K112">
        <f t="shared" si="5"/>
        <v>3660</v>
      </c>
      <c r="L112">
        <v>1.4549645934927677</v>
      </c>
      <c r="M112">
        <v>3.0303756945435607</v>
      </c>
    </row>
    <row r="113" spans="1:13" x14ac:dyDescent="0.35">
      <c r="A113">
        <v>3270</v>
      </c>
      <c r="B113">
        <v>-3.157009013090827</v>
      </c>
      <c r="C113">
        <v>1.7258540400270102</v>
      </c>
      <c r="D113">
        <v>3.8736742699404378</v>
      </c>
      <c r="E113">
        <v>9.2496406637919826</v>
      </c>
      <c r="F113">
        <v>-0.73608742560818885</v>
      </c>
      <c r="G113">
        <f t="shared" si="3"/>
        <v>2.1912145070120834</v>
      </c>
      <c r="H113">
        <f t="shared" si="4"/>
        <v>2.1218058635808847</v>
      </c>
      <c r="J113">
        <v>2180</v>
      </c>
      <c r="K113">
        <f t="shared" si="5"/>
        <v>3680</v>
      </c>
      <c r="L113">
        <v>1.8691652842921482</v>
      </c>
      <c r="M113">
        <v>2.82337269712237</v>
      </c>
    </row>
    <row r="114" spans="1:13" x14ac:dyDescent="0.35">
      <c r="A114">
        <v>3300</v>
      </c>
      <c r="B114">
        <v>-3.8916487321801343</v>
      </c>
      <c r="C114">
        <v>2.2875119974405447</v>
      </c>
      <c r="D114">
        <v>4.7417550486706324</v>
      </c>
      <c r="E114">
        <v>10.059780478243825</v>
      </c>
      <c r="F114">
        <v>-1.0475759579577555</v>
      </c>
      <c r="G114">
        <f t="shared" si="3"/>
        <v>2.4299645668434224</v>
      </c>
      <c r="H114">
        <f t="shared" si="4"/>
        <v>2.4045253337434507</v>
      </c>
      <c r="J114">
        <v>2200</v>
      </c>
      <c r="K114">
        <f t="shared" si="5"/>
        <v>3700</v>
      </c>
      <c r="L114">
        <v>2.7389813831459109</v>
      </c>
      <c r="M114">
        <v>2.372978821707294</v>
      </c>
    </row>
    <row r="115" spans="1:13" x14ac:dyDescent="0.35">
      <c r="A115">
        <v>3330</v>
      </c>
      <c r="B115">
        <v>-3.6165633748118897</v>
      </c>
      <c r="C115">
        <v>1.4965696207031367</v>
      </c>
      <c r="D115">
        <v>3.2580270231003872</v>
      </c>
      <c r="E115">
        <v>8.5750686005488159</v>
      </c>
      <c r="F115">
        <v>-0.31148853234956675</v>
      </c>
      <c r="G115">
        <f t="shared" si="3"/>
        <v>1.8803226674381768</v>
      </c>
      <c r="H115">
        <f t="shared" si="4"/>
        <v>2.023422240887812</v>
      </c>
      <c r="J115">
        <v>2220</v>
      </c>
      <c r="K115">
        <f t="shared" si="5"/>
        <v>3720</v>
      </c>
      <c r="L115">
        <v>2.0200437561955336</v>
      </c>
      <c r="M115">
        <v>3.1631126762292032</v>
      </c>
    </row>
    <row r="116" spans="1:13" x14ac:dyDescent="0.35">
      <c r="A116">
        <v>3360</v>
      </c>
      <c r="B116">
        <v>-3.7379245618861181</v>
      </c>
      <c r="C116">
        <v>0.4354626568554219</v>
      </c>
      <c r="D116">
        <v>1.701656254540167</v>
      </c>
      <c r="E116">
        <v>9.7233111198223092</v>
      </c>
      <c r="F116">
        <v>-0.17053562106288758</v>
      </c>
      <c r="G116">
        <f t="shared" si="3"/>
        <v>1.5903939696537788</v>
      </c>
      <c r="H116">
        <f t="shared" si="4"/>
        <v>2.2246622035922523</v>
      </c>
      <c r="J116">
        <v>2240</v>
      </c>
      <c r="K116">
        <f t="shared" si="5"/>
        <v>3740</v>
      </c>
      <c r="L116">
        <v>0.79736912511684388</v>
      </c>
      <c r="M116">
        <v>2.7694833458470454</v>
      </c>
    </row>
    <row r="117" spans="1:13" x14ac:dyDescent="0.35">
      <c r="A117">
        <v>3390</v>
      </c>
      <c r="B117">
        <v>-5.0259712940338863</v>
      </c>
      <c r="C117">
        <v>1.1233159148270553</v>
      </c>
      <c r="D117">
        <v>2.8603080052302827</v>
      </c>
      <c r="E117">
        <v>13.435907487259909</v>
      </c>
      <c r="F117">
        <v>-0.4245988932586221</v>
      </c>
      <c r="G117">
        <f t="shared" si="3"/>
        <v>2.3937922440049477</v>
      </c>
      <c r="H117">
        <f t="shared" si="4"/>
        <v>3.0557836610828075</v>
      </c>
      <c r="J117">
        <v>2260</v>
      </c>
      <c r="K117">
        <f t="shared" si="5"/>
        <v>3760</v>
      </c>
      <c r="L117">
        <v>1.6763894920862465</v>
      </c>
      <c r="M117">
        <v>2.5850293354744358</v>
      </c>
    </row>
    <row r="118" spans="1:13" x14ac:dyDescent="0.35">
      <c r="A118">
        <v>3420</v>
      </c>
      <c r="B118">
        <v>-4.3819479279599971</v>
      </c>
      <c r="C118">
        <v>-1.0611069638477149</v>
      </c>
      <c r="D118">
        <v>2.7513438907453156</v>
      </c>
      <c r="E118">
        <v>12.761335424016742</v>
      </c>
      <c r="F118">
        <v>2.9426095430341337</v>
      </c>
      <c r="G118">
        <f t="shared" si="3"/>
        <v>2.602446793197696</v>
      </c>
      <c r="H118">
        <f t="shared" si="4"/>
        <v>2.8770149026996354</v>
      </c>
      <c r="J118">
        <v>2280</v>
      </c>
      <c r="K118">
        <f t="shared" si="5"/>
        <v>3780</v>
      </c>
      <c r="L118">
        <v>1.9756142582538232</v>
      </c>
      <c r="M118">
        <v>2.4688171288339094</v>
      </c>
    </row>
    <row r="119" spans="1:13" x14ac:dyDescent="0.35">
      <c r="A119">
        <v>3450</v>
      </c>
      <c r="B119">
        <v>-5.4240359876373354</v>
      </c>
      <c r="C119">
        <v>-1.3526003341509416</v>
      </c>
      <c r="D119">
        <v>2.4970942902804012</v>
      </c>
      <c r="E119">
        <v>13.435907487259909</v>
      </c>
      <c r="F119">
        <v>1.5278599519716007</v>
      </c>
      <c r="G119">
        <f t="shared" si="3"/>
        <v>2.1368450815447271</v>
      </c>
      <c r="H119">
        <f t="shared" si="4"/>
        <v>3.1425515547093035</v>
      </c>
      <c r="J119">
        <v>2300</v>
      </c>
      <c r="K119">
        <f t="shared" si="5"/>
        <v>3800</v>
      </c>
      <c r="L119">
        <v>1.262262261638645</v>
      </c>
      <c r="M119">
        <v>3.0881598568554134</v>
      </c>
    </row>
    <row r="120" spans="1:13" x14ac:dyDescent="0.35">
      <c r="A120">
        <v>3480</v>
      </c>
      <c r="B120">
        <v>-4.04537290247415</v>
      </c>
      <c r="C120">
        <v>-1.9355870747573827</v>
      </c>
      <c r="D120">
        <v>4.416678773790502</v>
      </c>
      <c r="E120">
        <v>13.976545145694516</v>
      </c>
      <c r="F120">
        <v>0.79177252636341189</v>
      </c>
      <c r="G120">
        <f t="shared" si="3"/>
        <v>2.6408072937233795</v>
      </c>
      <c r="H120">
        <f t="shared" si="4"/>
        <v>3.1679645891733021</v>
      </c>
      <c r="J120">
        <v>2320</v>
      </c>
      <c r="K120">
        <f t="shared" si="5"/>
        <v>3820</v>
      </c>
      <c r="L120">
        <v>2.380796851208955</v>
      </c>
      <c r="M120">
        <v>3.029727669207078</v>
      </c>
    </row>
    <row r="121" spans="1:13" x14ac:dyDescent="0.35">
      <c r="A121">
        <v>3510</v>
      </c>
      <c r="B121">
        <v>-3.8301590640625207</v>
      </c>
      <c r="C121">
        <v>-3.2046496747360513</v>
      </c>
      <c r="D121">
        <v>4.0189597559203847</v>
      </c>
      <c r="E121">
        <v>13.774010192081537</v>
      </c>
      <c r="F121">
        <v>0.70650471583196806</v>
      </c>
      <c r="G121">
        <f t="shared" si="3"/>
        <v>2.2929331850070636</v>
      </c>
      <c r="H121">
        <f t="shared" si="4"/>
        <v>3.2017708244348113</v>
      </c>
      <c r="J121">
        <v>2340</v>
      </c>
      <c r="K121">
        <f t="shared" si="5"/>
        <v>3840</v>
      </c>
      <c r="L121">
        <v>1.8626889262678283</v>
      </c>
      <c r="M121">
        <v>2.9203409063396597</v>
      </c>
    </row>
    <row r="122" spans="1:13" x14ac:dyDescent="0.35">
      <c r="A122">
        <v>3540</v>
      </c>
      <c r="B122">
        <v>-3.3091150342238578</v>
      </c>
      <c r="C122">
        <v>-0.79094237673740764</v>
      </c>
      <c r="D122">
        <v>6.1546563998256625</v>
      </c>
      <c r="E122">
        <v>14.043512348098798</v>
      </c>
      <c r="F122">
        <v>0.56555180454528886</v>
      </c>
      <c r="G122">
        <f t="shared" si="3"/>
        <v>3.3327326283016965</v>
      </c>
      <c r="H122">
        <f t="shared" si="4"/>
        <v>3.0940279702117635</v>
      </c>
      <c r="J122">
        <v>2360</v>
      </c>
      <c r="K122">
        <f t="shared" si="5"/>
        <v>3860</v>
      </c>
      <c r="L122">
        <v>2.2151336973247386</v>
      </c>
      <c r="M122">
        <v>2.4369036402654296</v>
      </c>
    </row>
    <row r="123" spans="1:13" x14ac:dyDescent="0.35">
      <c r="A123">
        <v>3570</v>
      </c>
      <c r="B123">
        <v>-4.0761177365329511</v>
      </c>
      <c r="C123">
        <v>-8.4888557107817064</v>
      </c>
      <c r="D123">
        <v>4.9960046491355472</v>
      </c>
      <c r="E123">
        <v>13.435907487259909</v>
      </c>
      <c r="F123">
        <v>0.33933108272717827</v>
      </c>
      <c r="G123">
        <f t="shared" si="3"/>
        <v>1.2412539543615957</v>
      </c>
      <c r="H123">
        <f t="shared" si="4"/>
        <v>3.7853049297814434</v>
      </c>
      <c r="J123">
        <v>2380</v>
      </c>
      <c r="K123">
        <f t="shared" si="5"/>
        <v>3880</v>
      </c>
      <c r="L123">
        <v>1.6821047628381809</v>
      </c>
      <c r="M123">
        <v>2.795517045916617</v>
      </c>
    </row>
    <row r="124" spans="1:13" x14ac:dyDescent="0.35">
      <c r="A124">
        <v>3600</v>
      </c>
      <c r="B124">
        <v>-5.1182057962102894</v>
      </c>
      <c r="C124">
        <v>-3.7040986811702448</v>
      </c>
      <c r="D124">
        <v>2.0630539009153037</v>
      </c>
      <c r="E124">
        <v>11.410557951130272</v>
      </c>
      <c r="F124">
        <v>-5.7425260153832265E-2</v>
      </c>
      <c r="G124">
        <f t="shared" si="3"/>
        <v>0.91877642290224182</v>
      </c>
      <c r="H124">
        <f t="shared" si="4"/>
        <v>2.9168128912435436</v>
      </c>
      <c r="J124">
        <v>2400</v>
      </c>
      <c r="K124">
        <f t="shared" si="5"/>
        <v>3900</v>
      </c>
      <c r="L124">
        <v>1.7624592517887956</v>
      </c>
      <c r="M124">
        <v>2.6732260168954713</v>
      </c>
    </row>
    <row r="125" spans="1:13" x14ac:dyDescent="0.35">
      <c r="A125">
        <v>3630</v>
      </c>
      <c r="B125">
        <v>-4.6586514344892276</v>
      </c>
      <c r="C125">
        <v>-1.2495112153851675</v>
      </c>
      <c r="D125">
        <v>2.4262676158651724</v>
      </c>
      <c r="E125">
        <v>13.16640533124265</v>
      </c>
      <c r="F125">
        <v>-0.226220721818123</v>
      </c>
      <c r="G125">
        <f t="shared" si="3"/>
        <v>1.8916579150830608</v>
      </c>
      <c r="H125">
        <f t="shared" si="4"/>
        <v>3.0386233958184974</v>
      </c>
      <c r="J125">
        <v>2420</v>
      </c>
      <c r="K125">
        <f t="shared" si="5"/>
        <v>3920</v>
      </c>
      <c r="L125">
        <v>1.6274060241500603</v>
      </c>
      <c r="M125">
        <v>2.8480407771870446</v>
      </c>
    </row>
    <row r="126" spans="1:13" x14ac:dyDescent="0.35">
      <c r="A126">
        <v>3660</v>
      </c>
      <c r="B126">
        <v>-3.8301590640625207</v>
      </c>
      <c r="C126">
        <v>-1.0415555792542008</v>
      </c>
      <c r="D126">
        <v>0.43404038936509742</v>
      </c>
      <c r="E126">
        <v>12.963870377629696</v>
      </c>
      <c r="F126">
        <v>-0.4245988932586221</v>
      </c>
      <c r="G126">
        <f t="shared" si="3"/>
        <v>1.6203194460838901</v>
      </c>
      <c r="H126">
        <f t="shared" si="4"/>
        <v>2.9245374966962654</v>
      </c>
      <c r="J126">
        <v>2440</v>
      </c>
      <c r="K126">
        <f t="shared" si="5"/>
        <v>3940</v>
      </c>
      <c r="L126">
        <v>2.0330101627646058</v>
      </c>
      <c r="M126">
        <v>2.9814418733459189</v>
      </c>
    </row>
    <row r="127" spans="1:13" x14ac:dyDescent="0.35">
      <c r="A127">
        <v>3690</v>
      </c>
      <c r="B127">
        <v>-4.04537290247415</v>
      </c>
      <c r="C127">
        <v>-2.6429917173225301</v>
      </c>
      <c r="D127">
        <v>-1.4492227226500105</v>
      </c>
      <c r="E127">
        <v>13.16640533124265</v>
      </c>
      <c r="F127">
        <v>-0.87704033689485572</v>
      </c>
      <c r="G127">
        <f t="shared" si="3"/>
        <v>0.83035553038022092</v>
      </c>
      <c r="H127">
        <f t="shared" si="4"/>
        <v>3.1315065958952024</v>
      </c>
      <c r="J127">
        <v>2460</v>
      </c>
      <c r="K127">
        <f t="shared" si="5"/>
        <v>3960</v>
      </c>
      <c r="L127">
        <v>1.9611293486375898</v>
      </c>
      <c r="M127">
        <v>2.7963483411711589</v>
      </c>
    </row>
    <row r="128" spans="1:13" x14ac:dyDescent="0.35">
      <c r="A128">
        <v>3720</v>
      </c>
      <c r="B128">
        <v>-5.179695464327903</v>
      </c>
      <c r="C128">
        <v>-0.43724005545484024</v>
      </c>
      <c r="D128">
        <v>0.94072352172018137</v>
      </c>
      <c r="E128">
        <v>10.869920292695689</v>
      </c>
      <c r="F128">
        <v>-0.76392997598580037</v>
      </c>
      <c r="G128">
        <f t="shared" si="3"/>
        <v>1.0859556637294652</v>
      </c>
      <c r="H128">
        <f t="shared" si="4"/>
        <v>2.6528064608394208</v>
      </c>
      <c r="J128">
        <v>2480</v>
      </c>
      <c r="K128">
        <f t="shared" si="5"/>
        <v>3980</v>
      </c>
      <c r="L128">
        <v>1.1536974202605481</v>
      </c>
      <c r="M128">
        <v>3.0812021183167584</v>
      </c>
    </row>
    <row r="129" spans="1:13" x14ac:dyDescent="0.35">
      <c r="A129">
        <v>3750</v>
      </c>
      <c r="B129">
        <v>-4.3512030939011961</v>
      </c>
      <c r="C129">
        <v>-3.7858590167430992</v>
      </c>
      <c r="D129">
        <v>-0.61564724684003824</v>
      </c>
      <c r="E129">
        <v>11.748660655951923</v>
      </c>
      <c r="F129">
        <v>-1.6131277625030447</v>
      </c>
      <c r="G129">
        <f t="shared" si="3"/>
        <v>0.27656470719290871</v>
      </c>
      <c r="H129">
        <f t="shared" si="4"/>
        <v>2.9486902735970708</v>
      </c>
      <c r="J129">
        <v>2500</v>
      </c>
      <c r="K129">
        <f t="shared" si="5"/>
        <v>4000</v>
      </c>
      <c r="L129">
        <v>1.1313679340832865</v>
      </c>
      <c r="M129">
        <v>2.9858389180574618</v>
      </c>
    </row>
    <row r="130" spans="1:13" x14ac:dyDescent="0.35">
      <c r="A130">
        <v>3780</v>
      </c>
      <c r="B130">
        <v>-4.8722471237398706</v>
      </c>
      <c r="C130">
        <v>-3.6418897301908921</v>
      </c>
      <c r="D130">
        <v>-1.7379776260351605</v>
      </c>
      <c r="E130">
        <v>10.869920292695689</v>
      </c>
      <c r="F130">
        <v>-1.5852852121254331</v>
      </c>
      <c r="G130">
        <f t="shared" si="3"/>
        <v>-0.19349587987913361</v>
      </c>
      <c r="H130">
        <f t="shared" si="4"/>
        <v>2.8328767372226968</v>
      </c>
      <c r="J130">
        <v>2520</v>
      </c>
      <c r="K130">
        <f t="shared" si="5"/>
        <v>4020</v>
      </c>
      <c r="L130">
        <v>0.74355200591401627</v>
      </c>
      <c r="M130">
        <v>2.6044675692448203</v>
      </c>
    </row>
    <row r="131" spans="1:13" x14ac:dyDescent="0.35">
      <c r="A131">
        <v>3810</v>
      </c>
      <c r="B131">
        <v>-4.4741824301364108</v>
      </c>
      <c r="C131">
        <v>-4.1608901212185865</v>
      </c>
      <c r="D131">
        <v>-2.101191340985042</v>
      </c>
      <c r="E131">
        <v>13.030837580033976</v>
      </c>
      <c r="F131">
        <v>1.8115059339435438</v>
      </c>
      <c r="G131">
        <f t="shared" si="3"/>
        <v>0.82121592432749568</v>
      </c>
      <c r="H131">
        <f t="shared" si="4"/>
        <v>3.2516044030948734</v>
      </c>
      <c r="J131">
        <v>2540</v>
      </c>
      <c r="K131">
        <f t="shared" si="5"/>
        <v>4040</v>
      </c>
      <c r="L131">
        <v>0.50992981926435288</v>
      </c>
      <c r="M131">
        <v>2.8798688506012571</v>
      </c>
    </row>
    <row r="132" spans="1:13" x14ac:dyDescent="0.35">
      <c r="A132">
        <v>3840</v>
      </c>
      <c r="B132">
        <v>-4.3204582598423951</v>
      </c>
      <c r="C132">
        <v>-1.9355870747573827</v>
      </c>
      <c r="D132">
        <v>-0.94253959029492651</v>
      </c>
      <c r="E132">
        <v>12.42323271919509</v>
      </c>
      <c r="F132">
        <v>-1.8689311940973761</v>
      </c>
      <c r="G132">
        <f t="shared" si="3"/>
        <v>0.67114332004060184</v>
      </c>
      <c r="H132">
        <f t="shared" si="4"/>
        <v>2.9906411185701938</v>
      </c>
      <c r="J132">
        <v>2560</v>
      </c>
      <c r="K132">
        <f t="shared" si="5"/>
        <v>4060</v>
      </c>
      <c r="L132">
        <v>1.0814660475018574</v>
      </c>
      <c r="M132">
        <v>3.3073140072388787</v>
      </c>
    </row>
    <row r="133" spans="1:13" x14ac:dyDescent="0.35">
      <c r="A133">
        <v>3870</v>
      </c>
      <c r="B133">
        <v>-5.1182057962102894</v>
      </c>
      <c r="C133">
        <v>-4.4932636593082336</v>
      </c>
      <c r="D133">
        <v>1.1949731221850959</v>
      </c>
      <c r="E133">
        <v>10.735985887887106</v>
      </c>
      <c r="F133">
        <v>0.79177252636341189</v>
      </c>
      <c r="G133">
        <f t="shared" ref="G133:G174" si="6">AVERAGE(B133:F133)</f>
        <v>0.62225241618341809</v>
      </c>
      <c r="H133">
        <f t="shared" ref="H133:H174" si="7">_xlfn.STDEV.S(B133:F133)/SQRT(COUNT(B133:F133))</f>
        <v>2.8439911745498603</v>
      </c>
      <c r="J133">
        <v>2580</v>
      </c>
      <c r="K133">
        <f t="shared" ref="K133:K184" si="8">J133+1500</f>
        <v>4080</v>
      </c>
      <c r="L133">
        <v>-4.3758238509254407E-2</v>
      </c>
      <c r="M133">
        <v>3.1205138778129911</v>
      </c>
    </row>
    <row r="134" spans="1:13" x14ac:dyDescent="0.35">
      <c r="A134">
        <v>3900</v>
      </c>
      <c r="B134">
        <v>-3.2783702001650448</v>
      </c>
      <c r="C134">
        <v>-1.997796025736736</v>
      </c>
      <c r="D134">
        <v>1.9904111579253168</v>
      </c>
      <c r="E134">
        <v>10.195348229452499</v>
      </c>
      <c r="F134">
        <v>0.39675634288101058</v>
      </c>
      <c r="G134">
        <f t="shared" si="6"/>
        <v>1.4612699008714092</v>
      </c>
      <c r="H134">
        <f t="shared" si="7"/>
        <v>2.3677693004896625</v>
      </c>
      <c r="J134">
        <v>2600</v>
      </c>
      <c r="K134">
        <f t="shared" si="8"/>
        <v>4100</v>
      </c>
      <c r="L134">
        <v>0.38925683220324098</v>
      </c>
      <c r="M134">
        <v>2.5717826975222571</v>
      </c>
    </row>
    <row r="135" spans="1:13" x14ac:dyDescent="0.35">
      <c r="A135">
        <v>3930</v>
      </c>
      <c r="B135">
        <v>-5.4855256557549481</v>
      </c>
      <c r="C135">
        <v>-4.660339127652767</v>
      </c>
      <c r="D135">
        <v>3.2217056516054061</v>
      </c>
      <c r="E135">
        <v>10.262315431856802</v>
      </c>
      <c r="F135">
        <v>-0.50986670379006582</v>
      </c>
      <c r="G135">
        <f t="shared" si="6"/>
        <v>0.56565791925288544</v>
      </c>
      <c r="H135">
        <f t="shared" si="7"/>
        <v>2.8823981116490121</v>
      </c>
      <c r="J135">
        <v>2620</v>
      </c>
      <c r="K135">
        <f t="shared" si="8"/>
        <v>4120</v>
      </c>
      <c r="L135">
        <v>0.43009068551138385</v>
      </c>
      <c r="M135">
        <v>2.7044021883250071</v>
      </c>
    </row>
    <row r="136" spans="1:13" x14ac:dyDescent="0.35">
      <c r="A136">
        <v>3960</v>
      </c>
      <c r="B136">
        <v>-4.6586514344892276</v>
      </c>
      <c r="C136">
        <v>-8.2809000746507397</v>
      </c>
      <c r="D136">
        <v>4.4893215167804765</v>
      </c>
      <c r="E136">
        <v>10.128381027048219</v>
      </c>
      <c r="F136">
        <v>0.48028399401384514</v>
      </c>
      <c r="G136">
        <f t="shared" si="6"/>
        <v>0.43168700574051461</v>
      </c>
      <c r="H136">
        <f t="shared" si="7"/>
        <v>3.2581693748545173</v>
      </c>
      <c r="J136">
        <v>2640</v>
      </c>
      <c r="K136">
        <f t="shared" si="8"/>
        <v>4140</v>
      </c>
      <c r="L136">
        <v>0.11136991248542483</v>
      </c>
      <c r="M136">
        <v>2.7707309170824539</v>
      </c>
    </row>
    <row r="137" spans="1:13" x14ac:dyDescent="0.35">
      <c r="A137">
        <v>3990</v>
      </c>
      <c r="B137">
        <v>-5.3625463195197334</v>
      </c>
      <c r="C137">
        <v>-4.0578010024528117</v>
      </c>
      <c r="D137">
        <v>3.5485979950602946</v>
      </c>
      <c r="E137">
        <v>12.761335424016742</v>
      </c>
      <c r="F137">
        <v>-3.6508544182647111</v>
      </c>
      <c r="G137">
        <f t="shared" si="6"/>
        <v>0.64774633576795604</v>
      </c>
      <c r="H137">
        <f t="shared" si="7"/>
        <v>3.4051265978313574</v>
      </c>
      <c r="J137">
        <v>2660</v>
      </c>
      <c r="K137">
        <f t="shared" si="8"/>
        <v>4160</v>
      </c>
      <c r="L137">
        <v>-0.26581438950742864</v>
      </c>
      <c r="M137">
        <v>2.4093758373780463</v>
      </c>
    </row>
    <row r="138" spans="1:13" x14ac:dyDescent="0.35">
      <c r="A138">
        <v>4020</v>
      </c>
      <c r="B138">
        <v>-4.3204582598423951</v>
      </c>
      <c r="C138">
        <v>-0.68785325797163355</v>
      </c>
      <c r="D138">
        <v>2.4262676158651724</v>
      </c>
      <c r="E138">
        <v>9.6547105710179153</v>
      </c>
      <c r="F138">
        <v>1.6131277625030447</v>
      </c>
      <c r="G138">
        <f t="shared" si="6"/>
        <v>1.7371588863144207</v>
      </c>
      <c r="H138">
        <f t="shared" si="7"/>
        <v>2.2994922116645231</v>
      </c>
      <c r="J138">
        <v>2680</v>
      </c>
      <c r="K138">
        <f t="shared" si="8"/>
        <v>4180</v>
      </c>
      <c r="L138">
        <v>-0.48363736270489471</v>
      </c>
      <c r="M138">
        <v>2.7346768397992891</v>
      </c>
    </row>
    <row r="139" spans="1:13" x14ac:dyDescent="0.35">
      <c r="A139">
        <v>4050</v>
      </c>
      <c r="B139">
        <v>-6.0988041877700256</v>
      </c>
      <c r="C139">
        <v>0.4354626568554219</v>
      </c>
      <c r="D139">
        <v>3.8736742699404378</v>
      </c>
      <c r="E139">
        <v>9.7233111198223092</v>
      </c>
      <c r="F139">
        <v>-2.5754359099293564</v>
      </c>
      <c r="G139">
        <f t="shared" si="6"/>
        <v>1.0716415897837572</v>
      </c>
      <c r="H139">
        <f t="shared" si="7"/>
        <v>2.7186758115865697</v>
      </c>
      <c r="J139">
        <v>2700</v>
      </c>
      <c r="K139">
        <f t="shared" si="8"/>
        <v>4200</v>
      </c>
      <c r="L139">
        <v>-0.43058351882411161</v>
      </c>
      <c r="M139">
        <v>2.7734767803302249</v>
      </c>
    </row>
    <row r="140" spans="1:13" x14ac:dyDescent="0.35">
      <c r="A140">
        <v>4080</v>
      </c>
      <c r="B140">
        <v>-3.5243288726354751</v>
      </c>
      <c r="C140">
        <v>-6.4501795172585368</v>
      </c>
      <c r="D140">
        <v>4.0552811274153662</v>
      </c>
      <c r="E140">
        <v>11.274990199921596</v>
      </c>
      <c r="F140">
        <v>-1.5000174015939893</v>
      </c>
      <c r="G140">
        <f t="shared" si="6"/>
        <v>0.77114910716979224</v>
      </c>
      <c r="H140">
        <f t="shared" si="7"/>
        <v>3.1374600899110558</v>
      </c>
      <c r="J140">
        <v>2720</v>
      </c>
      <c r="K140">
        <f t="shared" si="8"/>
        <v>4220</v>
      </c>
      <c r="L140">
        <v>0.59346705632539831</v>
      </c>
      <c r="M140">
        <v>2.1955587087295521</v>
      </c>
    </row>
    <row r="141" spans="1:13" x14ac:dyDescent="0.35">
      <c r="A141">
        <v>4110</v>
      </c>
      <c r="B141">
        <v>-4.1974789236071803</v>
      </c>
      <c r="C141">
        <v>-1.9551384593508965</v>
      </c>
      <c r="D141">
        <v>2.208339386895251</v>
      </c>
      <c r="E141">
        <v>9.1826734613877026</v>
      </c>
      <c r="F141">
        <v>-1.2737966797758662</v>
      </c>
      <c r="G141">
        <f t="shared" si="6"/>
        <v>0.792919757109802</v>
      </c>
      <c r="H141">
        <f t="shared" si="7"/>
        <v>2.3357932242696382</v>
      </c>
      <c r="J141">
        <v>2740</v>
      </c>
      <c r="K141">
        <f t="shared" si="8"/>
        <v>4240</v>
      </c>
      <c r="L141">
        <v>-1.6239735741998679E-2</v>
      </c>
      <c r="M141">
        <v>2.7204766905973901</v>
      </c>
    </row>
    <row r="142" spans="1:13" x14ac:dyDescent="0.35">
      <c r="A142">
        <v>4140</v>
      </c>
      <c r="B142">
        <v>-2.880305506561597</v>
      </c>
      <c r="C142">
        <v>-2.1844228786747704</v>
      </c>
      <c r="D142">
        <v>2.7513438907453156</v>
      </c>
      <c r="E142">
        <v>10.128381027048219</v>
      </c>
      <c r="F142">
        <v>-0.6229770646991335</v>
      </c>
      <c r="G142">
        <f t="shared" si="6"/>
        <v>1.4384038935716066</v>
      </c>
      <c r="H142">
        <f t="shared" si="7"/>
        <v>2.3797576575793395</v>
      </c>
      <c r="J142">
        <v>2760</v>
      </c>
      <c r="K142">
        <f t="shared" si="8"/>
        <v>4260</v>
      </c>
      <c r="L142">
        <v>-0.78495722555166358</v>
      </c>
      <c r="M142">
        <v>2.5749320766600921</v>
      </c>
    </row>
    <row r="143" spans="1:13" x14ac:dyDescent="0.35">
      <c r="A143">
        <v>4170</v>
      </c>
      <c r="B143">
        <v>-3.4320943704590725</v>
      </c>
      <c r="C143">
        <v>0.7891649781380019</v>
      </c>
      <c r="D143">
        <v>1.3384425395902984</v>
      </c>
      <c r="E143">
        <v>10.464850385469756</v>
      </c>
      <c r="F143">
        <v>-0.45244144363623362</v>
      </c>
      <c r="G143">
        <f t="shared" si="6"/>
        <v>1.74158441782055</v>
      </c>
      <c r="H143">
        <f t="shared" si="7"/>
        <v>2.3317986297110944</v>
      </c>
      <c r="J143">
        <v>2780</v>
      </c>
      <c r="K143">
        <f t="shared" si="8"/>
        <v>4280</v>
      </c>
      <c r="L143">
        <v>-1.0092744410840897</v>
      </c>
      <c r="M143">
        <v>2.4410249487635434</v>
      </c>
    </row>
    <row r="144" spans="1:13" x14ac:dyDescent="0.35">
      <c r="A144">
        <v>4200</v>
      </c>
      <c r="B144">
        <v>-5.9758248515348109</v>
      </c>
      <c r="C144">
        <v>8.3537734172260208E-2</v>
      </c>
      <c r="D144">
        <v>2.7513438907453156</v>
      </c>
      <c r="E144">
        <v>10.397883183065476</v>
      </c>
      <c r="F144">
        <v>-0.9066230466710764</v>
      </c>
      <c r="G144">
        <f t="shared" si="6"/>
        <v>1.2700633819554328</v>
      </c>
      <c r="H144">
        <f t="shared" si="7"/>
        <v>2.6847717731764824</v>
      </c>
      <c r="J144">
        <v>2800</v>
      </c>
      <c r="K144">
        <f t="shared" si="8"/>
        <v>4300</v>
      </c>
      <c r="L144">
        <v>-0.29632337546088883</v>
      </c>
      <c r="M144">
        <v>2.7623970835929188</v>
      </c>
    </row>
    <row r="145" spans="1:13" x14ac:dyDescent="0.35">
      <c r="A145">
        <v>4230</v>
      </c>
      <c r="B145">
        <v>-6.0988041877700256</v>
      </c>
      <c r="C145">
        <v>-2.9753652554121777</v>
      </c>
      <c r="D145">
        <v>2.1720180154002575</v>
      </c>
      <c r="E145">
        <v>10.735985887887106</v>
      </c>
      <c r="F145">
        <v>0.73608742560818885</v>
      </c>
      <c r="G145">
        <f t="shared" si="6"/>
        <v>0.91398437714266978</v>
      </c>
      <c r="H145">
        <f t="shared" si="7"/>
        <v>2.8494934081152361</v>
      </c>
      <c r="J145">
        <v>2820</v>
      </c>
      <c r="K145">
        <f t="shared" si="8"/>
        <v>4320</v>
      </c>
      <c r="L145">
        <v>-0.55989074343657175</v>
      </c>
      <c r="M145">
        <v>2.4308393263722738</v>
      </c>
    </row>
    <row r="146" spans="1:13" x14ac:dyDescent="0.35">
      <c r="A146">
        <v>4260</v>
      </c>
      <c r="B146">
        <v>-5.7913558471819941</v>
      </c>
      <c r="C146">
        <v>1.331271550958022</v>
      </c>
      <c r="D146">
        <v>3.5122766235653011</v>
      </c>
      <c r="E146">
        <v>10.397883183065476</v>
      </c>
      <c r="F146">
        <v>1.5852852121254331</v>
      </c>
      <c r="G146">
        <f t="shared" si="6"/>
        <v>2.2070721445064474</v>
      </c>
      <c r="H146">
        <f t="shared" si="7"/>
        <v>2.5876769524875058</v>
      </c>
      <c r="J146">
        <v>2840</v>
      </c>
      <c r="K146">
        <f t="shared" si="8"/>
        <v>4340</v>
      </c>
      <c r="L146">
        <v>-0.15468438480130084</v>
      </c>
      <c r="M146">
        <v>2.1573697696144625</v>
      </c>
    </row>
    <row r="147" spans="1:13" x14ac:dyDescent="0.35">
      <c r="A147">
        <v>4290</v>
      </c>
      <c r="B147">
        <v>-5.3625463195197334</v>
      </c>
      <c r="D147">
        <v>6.1183350283306694</v>
      </c>
      <c r="E147">
        <v>10.53345093427415</v>
      </c>
      <c r="F147">
        <v>0.56555180454528886</v>
      </c>
      <c r="G147">
        <f t="shared" si="6"/>
        <v>2.9636978619075935</v>
      </c>
      <c r="H147">
        <f t="shared" si="7"/>
        <v>3.4439602193499024</v>
      </c>
      <c r="J147">
        <v>2860</v>
      </c>
      <c r="K147">
        <f t="shared" si="8"/>
        <v>4360</v>
      </c>
      <c r="L147">
        <v>-0.12500628555106427</v>
      </c>
      <c r="M147">
        <v>2.0359174844988233</v>
      </c>
    </row>
    <row r="148" spans="1:13" x14ac:dyDescent="0.35">
      <c r="A148">
        <v>4320</v>
      </c>
      <c r="B148">
        <v>-4.5356720982540129</v>
      </c>
      <c r="C148">
        <v>0.85315132771674829</v>
      </c>
      <c r="D148">
        <v>5.284759552520697</v>
      </c>
      <c r="E148">
        <v>10.128381027048219</v>
      </c>
      <c r="F148">
        <v>0.14095291128666684</v>
      </c>
      <c r="G148">
        <f t="shared" si="6"/>
        <v>2.3743145440636635</v>
      </c>
      <c r="H148">
        <f t="shared" si="7"/>
        <v>2.4864230762315258</v>
      </c>
      <c r="J148">
        <v>2880</v>
      </c>
      <c r="K148">
        <f t="shared" si="8"/>
        <v>4380</v>
      </c>
      <c r="L148">
        <v>-0.62411344827185711</v>
      </c>
      <c r="M148">
        <v>2.6543624231356961</v>
      </c>
    </row>
    <row r="149" spans="1:13" x14ac:dyDescent="0.35">
      <c r="A149">
        <v>4350</v>
      </c>
      <c r="B149">
        <v>-2.880305506561597</v>
      </c>
      <c r="C149">
        <v>-5.8049838256727426</v>
      </c>
      <c r="D149">
        <v>4.0916024989103592</v>
      </c>
      <c r="E149">
        <v>10.938520841500083</v>
      </c>
      <c r="F149">
        <v>-0.28364598197195529</v>
      </c>
      <c r="G149">
        <f t="shared" si="6"/>
        <v>1.2122376052408292</v>
      </c>
      <c r="H149">
        <f t="shared" si="7"/>
        <v>2.9250581295229088</v>
      </c>
      <c r="J149">
        <v>2900</v>
      </c>
      <c r="K149">
        <f t="shared" si="8"/>
        <v>4400</v>
      </c>
      <c r="L149">
        <v>-0.10498918943902195</v>
      </c>
      <c r="M149">
        <v>2.1680427010107817</v>
      </c>
    </row>
    <row r="150" spans="1:13" x14ac:dyDescent="0.35">
      <c r="A150">
        <v>4380</v>
      </c>
      <c r="B150">
        <v>-5.8835903493584087</v>
      </c>
      <c r="C150">
        <v>-1.5818847534748153</v>
      </c>
      <c r="D150">
        <v>7.095379921545832</v>
      </c>
      <c r="E150">
        <v>10.60041813667843</v>
      </c>
      <c r="F150">
        <v>1.3016392301534778</v>
      </c>
      <c r="G150">
        <f t="shared" si="6"/>
        <v>2.3063924371089035</v>
      </c>
      <c r="H150">
        <f t="shared" si="7"/>
        <v>2.9574423915906207</v>
      </c>
      <c r="J150">
        <v>2920</v>
      </c>
      <c r="K150">
        <f t="shared" si="8"/>
        <v>4420</v>
      </c>
      <c r="L150">
        <v>-1.4197224573327865</v>
      </c>
      <c r="M150">
        <v>1.4957973597361316</v>
      </c>
    </row>
    <row r="151" spans="1:13" x14ac:dyDescent="0.35">
      <c r="A151">
        <v>4410</v>
      </c>
      <c r="B151">
        <v>-4.5664169323128254</v>
      </c>
      <c r="C151">
        <v>-0.58298674060645372</v>
      </c>
      <c r="D151">
        <v>3.8736742699404378</v>
      </c>
      <c r="E151">
        <v>8.8445707565660516</v>
      </c>
      <c r="F151">
        <v>-0.4245988932586221</v>
      </c>
      <c r="G151">
        <f t="shared" si="6"/>
        <v>1.4288484920657176</v>
      </c>
      <c r="H151">
        <f t="shared" si="7"/>
        <v>2.284688879373975</v>
      </c>
      <c r="J151">
        <v>2940</v>
      </c>
      <c r="K151">
        <f t="shared" si="8"/>
        <v>4440</v>
      </c>
      <c r="L151">
        <v>-0.66131683764035176</v>
      </c>
      <c r="M151">
        <v>1.6142509202190918</v>
      </c>
    </row>
    <row r="152" spans="1:13" x14ac:dyDescent="0.35">
      <c r="A152">
        <v>4440</v>
      </c>
      <c r="B152">
        <v>-3.3706047023414594</v>
      </c>
      <c r="C152">
        <v>-3.2242010593295651</v>
      </c>
      <c r="D152">
        <v>1.8469417405201274</v>
      </c>
      <c r="E152">
        <v>6.4141513132105059</v>
      </c>
      <c r="F152">
        <v>0.33933108272717827</v>
      </c>
      <c r="G152">
        <f t="shared" si="6"/>
        <v>0.40112367495735751</v>
      </c>
      <c r="H152">
        <f t="shared" si="7"/>
        <v>1.8113478953905038</v>
      </c>
      <c r="J152">
        <v>2960</v>
      </c>
      <c r="K152">
        <f t="shared" si="8"/>
        <v>4460</v>
      </c>
      <c r="L152">
        <v>-1.360599417011181</v>
      </c>
      <c r="M152">
        <v>1.4927878020305152</v>
      </c>
    </row>
    <row r="153" spans="1:13" x14ac:dyDescent="0.35">
      <c r="A153">
        <v>4470</v>
      </c>
      <c r="B153">
        <v>-3.5243288726354751</v>
      </c>
      <c r="C153">
        <v>-0.79094237673740764</v>
      </c>
      <c r="D153">
        <v>0.83175940723521424</v>
      </c>
      <c r="E153">
        <v>6.4811185156147868</v>
      </c>
      <c r="F153">
        <v>1.867191034698779</v>
      </c>
      <c r="G153">
        <f t="shared" si="6"/>
        <v>0.9729595416351795</v>
      </c>
      <c r="H153">
        <f t="shared" si="7"/>
        <v>1.6507022109172955</v>
      </c>
      <c r="J153">
        <v>2980</v>
      </c>
      <c r="K153">
        <f t="shared" si="8"/>
        <v>4480</v>
      </c>
      <c r="L153">
        <v>-0.74999003333842595</v>
      </c>
      <c r="M153">
        <v>1.5265745854119523</v>
      </c>
    </row>
    <row r="154" spans="1:13" x14ac:dyDescent="0.35">
      <c r="A154">
        <v>4500</v>
      </c>
      <c r="B154">
        <v>-3.157009013090827</v>
      </c>
      <c r="C154">
        <v>-1.3739291173438613</v>
      </c>
      <c r="D154">
        <v>-0.50668313235508411</v>
      </c>
      <c r="E154">
        <v>8.439500849340142</v>
      </c>
      <c r="F154">
        <v>2.3213726377336097</v>
      </c>
      <c r="G154">
        <f t="shared" si="6"/>
        <v>1.144650444856796</v>
      </c>
      <c r="H154">
        <f t="shared" si="7"/>
        <v>2.0269920723761126</v>
      </c>
      <c r="J154">
        <v>3000</v>
      </c>
      <c r="K154">
        <f t="shared" si="8"/>
        <v>4500</v>
      </c>
      <c r="L154">
        <v>-1.5597525030930679</v>
      </c>
      <c r="M154">
        <v>1.3469453148508763</v>
      </c>
    </row>
    <row r="155" spans="1:13" x14ac:dyDescent="0.35">
      <c r="A155">
        <v>4530</v>
      </c>
      <c r="B155">
        <v>-3.3398598682826584</v>
      </c>
      <c r="C155">
        <v>-0.37503110447548704</v>
      </c>
      <c r="D155">
        <v>1.3384425395902984</v>
      </c>
      <c r="E155">
        <v>9.0471057101790286</v>
      </c>
      <c r="F155">
        <v>3.1705704242508537</v>
      </c>
      <c r="G155">
        <f t="shared" si="6"/>
        <v>1.9682455402524071</v>
      </c>
      <c r="H155">
        <f t="shared" si="7"/>
        <v>2.0690508296504566</v>
      </c>
      <c r="J155">
        <v>3020</v>
      </c>
      <c r="K155">
        <f t="shared" si="8"/>
        <v>4520</v>
      </c>
      <c r="L155">
        <v>-1.0797761796123517</v>
      </c>
      <c r="M155">
        <v>2.0461313644991614</v>
      </c>
    </row>
    <row r="156" spans="1:13" x14ac:dyDescent="0.35">
      <c r="A156">
        <v>4560</v>
      </c>
      <c r="B156">
        <v>-1.684493276590231</v>
      </c>
      <c r="D156">
        <v>-0.43404038936509742</v>
      </c>
      <c r="E156">
        <v>8.8445707565660516</v>
      </c>
      <c r="F156">
        <v>2.1786795670483459</v>
      </c>
      <c r="G156">
        <f t="shared" si="6"/>
        <v>2.2261791644147673</v>
      </c>
      <c r="H156">
        <f t="shared" si="7"/>
        <v>2.348323701671001</v>
      </c>
      <c r="J156">
        <v>3040</v>
      </c>
      <c r="K156">
        <f t="shared" si="8"/>
        <v>4540</v>
      </c>
      <c r="L156">
        <v>-1.411702360762553</v>
      </c>
      <c r="M156">
        <v>1.522474294710036</v>
      </c>
    </row>
    <row r="157" spans="1:13" x14ac:dyDescent="0.35">
      <c r="A157">
        <v>4590</v>
      </c>
      <c r="B157">
        <v>-3.6165633748118897</v>
      </c>
      <c r="C157">
        <v>-1.2068536489993282</v>
      </c>
      <c r="D157">
        <v>-0.47036176086009068</v>
      </c>
      <c r="E157">
        <v>9.7233111198223092</v>
      </c>
      <c r="F157">
        <v>1.0179932481815348</v>
      </c>
      <c r="G157">
        <f t="shared" si="6"/>
        <v>1.0895051166665071</v>
      </c>
      <c r="H157">
        <f t="shared" si="7"/>
        <v>2.2847455979846427</v>
      </c>
      <c r="J157">
        <v>3060</v>
      </c>
      <c r="K157">
        <f t="shared" si="8"/>
        <v>4560</v>
      </c>
      <c r="L157">
        <v>-1.6358018731329504</v>
      </c>
      <c r="M157">
        <v>1.6918326569200755</v>
      </c>
    </row>
    <row r="158" spans="1:13" x14ac:dyDescent="0.35">
      <c r="A158">
        <v>4620</v>
      </c>
      <c r="B158">
        <v>-1.3479182511043841</v>
      </c>
      <c r="C158">
        <v>-9.404215989477807</v>
      </c>
      <c r="D158">
        <v>1.0860090077001288</v>
      </c>
      <c r="E158">
        <v>10.330915980661196</v>
      </c>
      <c r="F158">
        <v>3.0000348031879662</v>
      </c>
      <c r="G158">
        <f t="shared" si="6"/>
        <v>0.73296511019342014</v>
      </c>
      <c r="H158">
        <f t="shared" si="7"/>
        <v>3.1974788670860033</v>
      </c>
      <c r="J158">
        <v>3080</v>
      </c>
      <c r="K158">
        <f t="shared" si="8"/>
        <v>4580</v>
      </c>
      <c r="L158">
        <v>-2.7945127222555977</v>
      </c>
      <c r="M158">
        <v>1.7480196991750629</v>
      </c>
    </row>
    <row r="159" spans="1:13" x14ac:dyDescent="0.35">
      <c r="A159">
        <v>4650</v>
      </c>
      <c r="B159">
        <v>-0.36731985954464758</v>
      </c>
      <c r="C159">
        <v>2.0582275781166706</v>
      </c>
      <c r="D159">
        <v>-0.25424960046491463</v>
      </c>
      <c r="E159">
        <v>8.034430942114211</v>
      </c>
      <c r="F159">
        <v>1.2459541293982548</v>
      </c>
      <c r="G159">
        <f t="shared" si="6"/>
        <v>2.1434086379239146</v>
      </c>
      <c r="H159">
        <f t="shared" si="7"/>
        <v>1.5422280442983298</v>
      </c>
      <c r="J159">
        <v>3100</v>
      </c>
      <c r="K159">
        <f t="shared" si="8"/>
        <v>4600</v>
      </c>
      <c r="L159">
        <v>-2.9801153639480651</v>
      </c>
      <c r="M159">
        <v>1.5252099242028128</v>
      </c>
    </row>
    <row r="160" spans="1:13" x14ac:dyDescent="0.35">
      <c r="A160">
        <v>4680</v>
      </c>
      <c r="B160">
        <v>-0.24434052330943259</v>
      </c>
      <c r="C160">
        <v>-4.6390103444598481</v>
      </c>
      <c r="D160">
        <v>-1.2676158651750697</v>
      </c>
      <c r="E160">
        <v>8.7776035541617716</v>
      </c>
      <c r="F160">
        <v>1.7836633835659321</v>
      </c>
      <c r="G160">
        <f t="shared" si="6"/>
        <v>0.88206004095667079</v>
      </c>
      <c r="H160">
        <f t="shared" si="7"/>
        <v>2.2307464993766657</v>
      </c>
      <c r="J160">
        <v>3120</v>
      </c>
      <c r="K160">
        <f t="shared" si="8"/>
        <v>4620</v>
      </c>
      <c r="L160">
        <v>-2.3608450865126853</v>
      </c>
      <c r="M160">
        <v>1.9834913539517107</v>
      </c>
    </row>
    <row r="161" spans="1:13" x14ac:dyDescent="0.35">
      <c r="A161">
        <v>4710</v>
      </c>
      <c r="B161">
        <v>3.0744834058800873E-2</v>
      </c>
      <c r="C161">
        <v>-0.87448011090966782</v>
      </c>
      <c r="D161">
        <v>-2.3536248728751987</v>
      </c>
      <c r="E161">
        <v>8.7090030053573777</v>
      </c>
      <c r="F161">
        <v>1.3590644903073099</v>
      </c>
      <c r="G161">
        <f t="shared" si="6"/>
        <v>1.3741414691877243</v>
      </c>
      <c r="H161">
        <f t="shared" si="7"/>
        <v>1.9307728569260263</v>
      </c>
      <c r="J161">
        <v>3140</v>
      </c>
      <c r="K161">
        <f t="shared" si="8"/>
        <v>4640</v>
      </c>
      <c r="L161">
        <v>-2.0247053269494821</v>
      </c>
      <c r="M161">
        <v>1.7154564649859536</v>
      </c>
    </row>
    <row r="162" spans="1:13" x14ac:dyDescent="0.35">
      <c r="A162">
        <v>4740</v>
      </c>
      <c r="B162">
        <v>6.1489668117613243E-2</v>
      </c>
      <c r="C162">
        <v>-3.3290675766947451</v>
      </c>
      <c r="D162">
        <v>0.61564724684003824</v>
      </c>
      <c r="E162">
        <v>8.3725336469358389</v>
      </c>
      <c r="F162">
        <v>-0.70824487523057733</v>
      </c>
      <c r="G162">
        <f t="shared" si="6"/>
        <v>1.0024716219936336</v>
      </c>
      <c r="H162">
        <f t="shared" si="7"/>
        <v>1.9626726312591913</v>
      </c>
      <c r="J162">
        <v>3160</v>
      </c>
      <c r="K162">
        <f t="shared" si="8"/>
        <v>4660</v>
      </c>
      <c r="L162">
        <v>-1.3965264608080308</v>
      </c>
      <c r="M162">
        <v>1.71998832126977</v>
      </c>
    </row>
    <row r="163" spans="1:13" x14ac:dyDescent="0.35">
      <c r="A163">
        <v>4770</v>
      </c>
      <c r="B163">
        <v>0.7362578682502926</v>
      </c>
      <c r="C163">
        <v>0.37325370587608125</v>
      </c>
      <c r="D163">
        <v>-2.498910358855146</v>
      </c>
      <c r="E163">
        <v>6.8192212204364377</v>
      </c>
      <c r="F163">
        <v>-1.5278599519716007</v>
      </c>
      <c r="G163">
        <f t="shared" si="6"/>
        <v>0.78039249674721289</v>
      </c>
      <c r="H163">
        <f t="shared" si="7"/>
        <v>1.6235303939301042</v>
      </c>
      <c r="J163">
        <v>3180</v>
      </c>
      <c r="K163">
        <f t="shared" si="8"/>
        <v>4680</v>
      </c>
      <c r="L163">
        <v>-1.6160136216789149</v>
      </c>
      <c r="M163">
        <v>1.790040041337716</v>
      </c>
    </row>
    <row r="164" spans="1:13" x14ac:dyDescent="0.35">
      <c r="A164">
        <v>4800</v>
      </c>
      <c r="B164">
        <v>-0.88836388938332256</v>
      </c>
      <c r="C164">
        <v>-4.1395613380256666</v>
      </c>
      <c r="D164">
        <v>1.7742989975301411</v>
      </c>
      <c r="E164">
        <v>5.8735136547759002</v>
      </c>
      <c r="F164">
        <v>0.1131103609090553</v>
      </c>
      <c r="G164">
        <f t="shared" si="6"/>
        <v>0.54659955716122144</v>
      </c>
      <c r="H164">
        <f t="shared" si="7"/>
        <v>1.6445424383550167</v>
      </c>
      <c r="J164">
        <v>3200</v>
      </c>
      <c r="K164">
        <f t="shared" si="8"/>
        <v>4700</v>
      </c>
      <c r="L164">
        <v>-1.8667848297058025</v>
      </c>
      <c r="M164">
        <v>1.7997947459439454</v>
      </c>
    </row>
    <row r="165" spans="1:13" x14ac:dyDescent="0.35">
      <c r="A165">
        <v>4830</v>
      </c>
      <c r="B165">
        <v>1.9919416171782742</v>
      </c>
      <c r="C165">
        <v>6.156908748355904</v>
      </c>
      <c r="D165">
        <v>1.1223303791951222</v>
      </c>
      <c r="E165">
        <v>7.6293610348882783</v>
      </c>
      <c r="F165">
        <v>2.8869244422789109</v>
      </c>
      <c r="G165">
        <f t="shared" si="6"/>
        <v>3.9574932443792976</v>
      </c>
      <c r="H165">
        <f t="shared" si="7"/>
        <v>1.2523518048346594</v>
      </c>
      <c r="J165">
        <v>3220</v>
      </c>
      <c r="K165">
        <f t="shared" si="8"/>
        <v>4720</v>
      </c>
      <c r="L165">
        <v>-1.5707150680885058</v>
      </c>
      <c r="M165">
        <v>1.9749309632886587</v>
      </c>
    </row>
    <row r="166" spans="1:13" x14ac:dyDescent="0.35">
      <c r="A166">
        <v>4860</v>
      </c>
      <c r="B166">
        <v>0.55178886389747583</v>
      </c>
      <c r="C166">
        <v>5.7196686929010632</v>
      </c>
      <c r="D166">
        <v>0.86808077873020761</v>
      </c>
      <c r="E166">
        <v>7.6293610348882783</v>
      </c>
      <c r="F166">
        <v>0.8491977865172442</v>
      </c>
      <c r="G166">
        <f t="shared" si="6"/>
        <v>3.1236194313868539</v>
      </c>
      <c r="H166">
        <f t="shared" si="7"/>
        <v>1.4818221901747244</v>
      </c>
      <c r="J166">
        <v>3240</v>
      </c>
      <c r="K166">
        <f t="shared" si="8"/>
        <v>4740</v>
      </c>
      <c r="L166">
        <v>-1.5788769682775798</v>
      </c>
      <c r="M166">
        <v>2.0334042498928211</v>
      </c>
    </row>
    <row r="167" spans="1:13" x14ac:dyDescent="0.35">
      <c r="A167">
        <v>4890</v>
      </c>
      <c r="B167">
        <v>1.1650673959125535</v>
      </c>
      <c r="C167">
        <v>6.156908748355904</v>
      </c>
      <c r="D167">
        <v>2.7876652622402962</v>
      </c>
      <c r="E167">
        <v>7.7649287860969531</v>
      </c>
      <c r="F167">
        <v>2.716388821216023</v>
      </c>
      <c r="G167">
        <f t="shared" si="6"/>
        <v>4.1181918027643452</v>
      </c>
      <c r="H167">
        <f t="shared" si="7"/>
        <v>1.2229340465926282</v>
      </c>
      <c r="J167">
        <v>3260</v>
      </c>
      <c r="K167">
        <f t="shared" si="8"/>
        <v>4760</v>
      </c>
      <c r="L167">
        <v>-2.1602785221269545</v>
      </c>
      <c r="M167">
        <v>1.8762882348682686</v>
      </c>
    </row>
    <row r="168" spans="1:13" x14ac:dyDescent="0.35">
      <c r="A168">
        <v>4920</v>
      </c>
      <c r="B168">
        <v>3.0744834058800873E-2</v>
      </c>
      <c r="C168">
        <v>5.4921616721765956</v>
      </c>
      <c r="D168">
        <v>1.7742989975301411</v>
      </c>
      <c r="E168">
        <v>8.6420358029530977</v>
      </c>
      <c r="F168">
        <v>0.48028399401384514</v>
      </c>
      <c r="G168">
        <f t="shared" si="6"/>
        <v>3.2839050601464961</v>
      </c>
      <c r="H168">
        <f t="shared" si="7"/>
        <v>1.6478503470420736</v>
      </c>
      <c r="J168">
        <v>3280</v>
      </c>
      <c r="K168">
        <f t="shared" si="8"/>
        <v>4780</v>
      </c>
      <c r="L168">
        <v>-1.7026853124757655</v>
      </c>
      <c r="M168">
        <v>2.011058576245111</v>
      </c>
    </row>
    <row r="169" spans="1:13" x14ac:dyDescent="0.35">
      <c r="A169">
        <v>4950</v>
      </c>
      <c r="B169">
        <v>-0.12297933623521498</v>
      </c>
      <c r="D169">
        <v>0.68828998983001199</v>
      </c>
      <c r="E169">
        <v>9.5877433686136122</v>
      </c>
      <c r="F169">
        <v>0.25406327219573449</v>
      </c>
      <c r="G169">
        <f t="shared" si="6"/>
        <v>2.6017793236010358</v>
      </c>
      <c r="H169">
        <f t="shared" si="7"/>
        <v>2.3345451998380526</v>
      </c>
      <c r="J169">
        <v>3300</v>
      </c>
      <c r="K169">
        <f t="shared" si="8"/>
        <v>4800</v>
      </c>
      <c r="L169">
        <v>-2.1295119672616645</v>
      </c>
      <c r="M169">
        <v>1.7454641563399302</v>
      </c>
    </row>
    <row r="170" spans="1:13" x14ac:dyDescent="0.35">
      <c r="A170">
        <v>4980</v>
      </c>
      <c r="B170">
        <v>-0.39806469360345997</v>
      </c>
      <c r="D170">
        <v>1.0133662647101551</v>
      </c>
      <c r="E170">
        <v>7.7649287860969531</v>
      </c>
      <c r="F170">
        <v>2.2082622768245543</v>
      </c>
      <c r="G170">
        <f t="shared" si="6"/>
        <v>2.6471231585070507</v>
      </c>
      <c r="H170">
        <f t="shared" si="7"/>
        <v>1.7871500580051169</v>
      </c>
      <c r="J170">
        <v>3320</v>
      </c>
      <c r="K170">
        <f t="shared" si="8"/>
        <v>4820</v>
      </c>
      <c r="L170">
        <v>-2.4153013852314031</v>
      </c>
      <c r="M170">
        <v>1.7980114701720387</v>
      </c>
    </row>
    <row r="171" spans="1:13" x14ac:dyDescent="0.35">
      <c r="A171">
        <v>5010</v>
      </c>
      <c r="B171">
        <v>-0.79612938720690851</v>
      </c>
      <c r="D171">
        <v>-1.4129013511550172</v>
      </c>
      <c r="E171">
        <v>7.4937932836796044</v>
      </c>
      <c r="F171">
        <v>2.0098841053840553</v>
      </c>
      <c r="G171">
        <f t="shared" si="6"/>
        <v>1.8236616626754336</v>
      </c>
      <c r="H171">
        <f t="shared" si="7"/>
        <v>2.0314960965837185</v>
      </c>
      <c r="J171">
        <v>3340</v>
      </c>
      <c r="K171">
        <f t="shared" si="8"/>
        <v>4840</v>
      </c>
      <c r="L171">
        <v>-1.6891188767031486</v>
      </c>
      <c r="M171">
        <v>1.8049443033135577</v>
      </c>
    </row>
    <row r="172" spans="1:13" x14ac:dyDescent="0.35">
      <c r="A172">
        <v>5040</v>
      </c>
      <c r="B172">
        <v>-0.15210602113302996</v>
      </c>
      <c r="D172">
        <v>-0.39953508644486213</v>
      </c>
      <c r="E172">
        <v>8.9115379589703565</v>
      </c>
      <c r="F172">
        <v>3.8492325897052102</v>
      </c>
      <c r="G172">
        <f t="shared" si="6"/>
        <v>3.0522823602744187</v>
      </c>
      <c r="H172">
        <f t="shared" si="7"/>
        <v>2.1822991397341731</v>
      </c>
      <c r="J172">
        <v>3360</v>
      </c>
      <c r="K172">
        <f t="shared" si="8"/>
        <v>4860</v>
      </c>
      <c r="L172">
        <v>-2.6407229357438347</v>
      </c>
      <c r="M172">
        <v>1.8748860603602071</v>
      </c>
    </row>
    <row r="173" spans="1:13" x14ac:dyDescent="0.35">
      <c r="A173">
        <v>5070</v>
      </c>
      <c r="B173">
        <v>1.4708975873395991</v>
      </c>
      <c r="D173">
        <v>1.3747639110852787</v>
      </c>
      <c r="G173">
        <f t="shared" si="6"/>
        <v>1.422830749212439</v>
      </c>
      <c r="H173">
        <f t="shared" si="7"/>
        <v>4.8066838127160165E-2</v>
      </c>
      <c r="J173">
        <v>3380</v>
      </c>
      <c r="K173">
        <f t="shared" si="8"/>
        <v>4880</v>
      </c>
      <c r="L173">
        <v>-3.4788418184501935</v>
      </c>
      <c r="M173">
        <v>2.314650053867453</v>
      </c>
    </row>
    <row r="174" spans="1:13" x14ac:dyDescent="0.35">
      <c r="A174">
        <v>5100</v>
      </c>
      <c r="B174">
        <v>-1.0113432256185375</v>
      </c>
      <c r="D174">
        <v>-0.86989684730495276</v>
      </c>
      <c r="G174">
        <f t="shared" si="6"/>
        <v>-0.94062003646174519</v>
      </c>
      <c r="H174">
        <f t="shared" si="7"/>
        <v>7.0723189156792376E-2</v>
      </c>
      <c r="J174">
        <v>3400</v>
      </c>
      <c r="K174">
        <f t="shared" si="8"/>
        <v>4900</v>
      </c>
      <c r="L174">
        <v>-2.6015583940127711</v>
      </c>
      <c r="M174">
        <v>1.9466915509466847</v>
      </c>
    </row>
    <row r="175" spans="1:13" x14ac:dyDescent="0.35">
      <c r="J175">
        <v>3420</v>
      </c>
      <c r="K175">
        <f t="shared" si="8"/>
        <v>4920</v>
      </c>
      <c r="L175">
        <v>-2.8254967955650332</v>
      </c>
      <c r="M175">
        <v>1.940996101703806</v>
      </c>
    </row>
    <row r="176" spans="1:13" x14ac:dyDescent="0.35">
      <c r="J176">
        <v>3440</v>
      </c>
      <c r="K176">
        <f t="shared" si="8"/>
        <v>4940</v>
      </c>
      <c r="L176">
        <v>-2.3645792071358476</v>
      </c>
      <c r="M176">
        <v>2.128872802649393</v>
      </c>
    </row>
    <row r="177" spans="10:13" x14ac:dyDescent="0.35">
      <c r="J177">
        <v>3460</v>
      </c>
      <c r="K177">
        <f t="shared" si="8"/>
        <v>4960</v>
      </c>
      <c r="L177">
        <v>-1.9257898594948688</v>
      </c>
      <c r="M177">
        <v>2.6022679242348352</v>
      </c>
    </row>
    <row r="178" spans="10:13" x14ac:dyDescent="0.35">
      <c r="J178">
        <v>3480</v>
      </c>
      <c r="K178">
        <f t="shared" si="8"/>
        <v>4980</v>
      </c>
      <c r="L178">
        <v>-3.0572417295285601</v>
      </c>
      <c r="M178">
        <v>2.3664676035699905</v>
      </c>
    </row>
    <row r="179" spans="10:13" x14ac:dyDescent="0.35">
      <c r="J179">
        <v>3500</v>
      </c>
      <c r="K179">
        <f t="shared" si="8"/>
        <v>5000</v>
      </c>
      <c r="L179">
        <v>-2.9549386393902188</v>
      </c>
      <c r="M179">
        <v>2.464579873276044</v>
      </c>
    </row>
    <row r="180" spans="10:13" x14ac:dyDescent="0.35">
      <c r="J180">
        <v>3520</v>
      </c>
      <c r="K180">
        <f t="shared" si="8"/>
        <v>5020</v>
      </c>
      <c r="L180">
        <v>-1.9823421413636109</v>
      </c>
      <c r="M180">
        <v>2.1184019935719087</v>
      </c>
    </row>
    <row r="181" spans="10:13" x14ac:dyDescent="0.35">
      <c r="J181">
        <v>3540</v>
      </c>
      <c r="K181">
        <f t="shared" si="8"/>
        <v>5040</v>
      </c>
      <c r="L181">
        <v>-1.3782846564303697</v>
      </c>
      <c r="M181">
        <v>1.977767957473775</v>
      </c>
    </row>
    <row r="182" spans="10:13" x14ac:dyDescent="0.35">
      <c r="J182">
        <v>3560</v>
      </c>
      <c r="K182">
        <f t="shared" si="8"/>
        <v>5060</v>
      </c>
      <c r="L182">
        <v>-1.941839774536863</v>
      </c>
      <c r="M182">
        <v>2.1251936812250429</v>
      </c>
    </row>
    <row r="183" spans="10:13" x14ac:dyDescent="0.35">
      <c r="J183">
        <v>3580</v>
      </c>
      <c r="K183">
        <f t="shared" si="8"/>
        <v>5080</v>
      </c>
      <c r="L183">
        <v>-2.4312990351058539</v>
      </c>
      <c r="M183">
        <v>2.2355433346140638</v>
      </c>
    </row>
    <row r="184" spans="10:13" x14ac:dyDescent="0.35">
      <c r="J184">
        <v>3600</v>
      </c>
      <c r="K184">
        <f t="shared" si="8"/>
        <v>5100</v>
      </c>
      <c r="L184">
        <v>-1.9894535013139036</v>
      </c>
      <c r="M184">
        <v>1.9956306952472742</v>
      </c>
    </row>
  </sheetData>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184"/>
  <sheetViews>
    <sheetView zoomScale="81" zoomScaleNormal="205" workbookViewId="0">
      <pane xSplit="1" ySplit="3" topLeftCell="B4" activePane="bottomRight" state="frozen"/>
      <selection pane="topRight" activeCell="B1" sqref="B1"/>
      <selection pane="bottomLeft" activeCell="A2" sqref="A2"/>
      <selection pane="bottomRight" activeCell="I4" sqref="I4"/>
    </sheetView>
  </sheetViews>
  <sheetFormatPr defaultRowHeight="14.5" x14ac:dyDescent="0.35"/>
  <sheetData>
    <row r="1" spans="1:24" x14ac:dyDescent="0.35">
      <c r="A1" t="s">
        <v>170</v>
      </c>
    </row>
    <row r="3" spans="1:24" s="2" customFormat="1" x14ac:dyDescent="0.35">
      <c r="A3" s="2" t="s">
        <v>0</v>
      </c>
      <c r="B3" s="2" t="s">
        <v>1</v>
      </c>
      <c r="C3" s="2" t="s">
        <v>2</v>
      </c>
      <c r="D3" s="2" t="s">
        <v>3</v>
      </c>
      <c r="E3" s="2" t="s">
        <v>4</v>
      </c>
      <c r="F3" s="2" t="s">
        <v>5</v>
      </c>
      <c r="G3" s="2" t="s">
        <v>6</v>
      </c>
      <c r="H3" s="2" t="s">
        <v>7</v>
      </c>
      <c r="I3" s="2" t="s">
        <v>16</v>
      </c>
      <c r="J3" s="2" t="s">
        <v>9</v>
      </c>
      <c r="L3"/>
      <c r="U3" s="2" t="s">
        <v>53</v>
      </c>
      <c r="V3" s="2" t="s">
        <v>9</v>
      </c>
      <c r="W3" s="2" t="s">
        <v>54</v>
      </c>
      <c r="X3" s="2" t="s">
        <v>9</v>
      </c>
    </row>
    <row r="4" spans="1:24" x14ac:dyDescent="0.35">
      <c r="A4">
        <v>0</v>
      </c>
      <c r="B4">
        <v>9.0910749803835671</v>
      </c>
      <c r="C4">
        <v>-1.9328117809480003</v>
      </c>
      <c r="D4">
        <v>2.4716867117600057</v>
      </c>
      <c r="E4">
        <v>1.3281732621098181</v>
      </c>
      <c r="F4">
        <v>-3.9255149405279939</v>
      </c>
      <c r="G4">
        <v>0.65545344199757261</v>
      </c>
      <c r="H4">
        <v>2.0918432766105468</v>
      </c>
      <c r="I4">
        <f>AVERAGE(B4:H4)</f>
        <v>1.3971292787693592</v>
      </c>
      <c r="J4">
        <f>_xlfn.STDEV.S(B4:H4)/SQRT(COUNT(B4:H4))</f>
        <v>1.5492547255933171</v>
      </c>
      <c r="U4">
        <v>0</v>
      </c>
      <c r="V4">
        <v>0</v>
      </c>
      <c r="W4">
        <v>14.32735094899426</v>
      </c>
      <c r="X4">
        <v>4.4876977022641009</v>
      </c>
    </row>
    <row r="5" spans="1:24" x14ac:dyDescent="0.35">
      <c r="A5">
        <v>20</v>
      </c>
      <c r="B5">
        <v>10.081932811445043</v>
      </c>
      <c r="C5">
        <v>0.22209327917726285</v>
      </c>
      <c r="D5">
        <v>3.8849145240833409</v>
      </c>
      <c r="E5">
        <v>4.2806788037356043</v>
      </c>
      <c r="F5">
        <v>-3.6553524804177515</v>
      </c>
      <c r="G5">
        <v>-0.88607594936709333</v>
      </c>
      <c r="H5">
        <v>1.3096917187185102</v>
      </c>
      <c r="I5">
        <f t="shared" ref="I5:I68" si="0">AVERAGE(B5:H5)</f>
        <v>2.1768403867678452</v>
      </c>
      <c r="J5">
        <f t="shared" ref="J5:J68" si="1">_xlfn.STDEV.S(B5:H5)/SQRT(COUNT(B5:H5))</f>
        <v>1.6747640400630612</v>
      </c>
      <c r="U5">
        <v>2.3536564487474787</v>
      </c>
      <c r="V5">
        <v>0.64009279842422584</v>
      </c>
      <c r="W5">
        <v>16.283461331300554</v>
      </c>
      <c r="X5">
        <v>4.8858259364403702</v>
      </c>
    </row>
    <row r="6" spans="1:24" x14ac:dyDescent="0.35">
      <c r="A6">
        <v>40</v>
      </c>
      <c r="B6">
        <v>6.842940822247769</v>
      </c>
      <c r="C6">
        <v>-2.2649512795374016</v>
      </c>
      <c r="D6">
        <v>3.6607473538527517</v>
      </c>
      <c r="E6">
        <v>4.4296667756822599</v>
      </c>
      <c r="F6">
        <v>-4.0071076298230359</v>
      </c>
      <c r="G6">
        <v>2.9668805271371572</v>
      </c>
      <c r="H6">
        <v>3.733079332515151</v>
      </c>
      <c r="I6">
        <f t="shared" si="0"/>
        <v>2.1944651288678072</v>
      </c>
      <c r="J6">
        <f t="shared" si="1"/>
        <v>1.4643728938745666</v>
      </c>
      <c r="U6">
        <v>2.2532561199148362</v>
      </c>
      <c r="V6">
        <v>0.74347913236949814</v>
      </c>
      <c r="W6">
        <v>15.76142053608441</v>
      </c>
      <c r="X6">
        <v>5.2819144600453649</v>
      </c>
    </row>
    <row r="7" spans="1:24" x14ac:dyDescent="0.35">
      <c r="A7">
        <v>60</v>
      </c>
      <c r="B7">
        <v>9.1567672122771491</v>
      </c>
      <c r="C7">
        <v>-1.9328117809480003</v>
      </c>
      <c r="D7">
        <v>2.3118457729868815</v>
      </c>
      <c r="E7">
        <v>3.370398633671289</v>
      </c>
      <c r="F7">
        <v>-5.9290687554395181</v>
      </c>
      <c r="G7">
        <v>1.9975723946592701</v>
      </c>
      <c r="H7">
        <v>2.36477204037147</v>
      </c>
      <c r="I7">
        <f t="shared" si="0"/>
        <v>1.6199250739397917</v>
      </c>
      <c r="J7">
        <f t="shared" si="1"/>
        <v>1.7637457627342068</v>
      </c>
      <c r="U7">
        <v>1.96165870165772</v>
      </c>
      <c r="V7">
        <v>0.91086338707720749</v>
      </c>
      <c r="W7">
        <v>12.621085439766478</v>
      </c>
      <c r="X7">
        <v>4.3661804084432543</v>
      </c>
    </row>
    <row r="8" spans="1:24" x14ac:dyDescent="0.35">
      <c r="A8">
        <v>80</v>
      </c>
      <c r="B8">
        <v>8.1312384810496088</v>
      </c>
      <c r="C8">
        <v>-1.4906260629464323</v>
      </c>
      <c r="D8">
        <v>3.1461375021929339</v>
      </c>
      <c r="E8">
        <v>2.9779425124459515</v>
      </c>
      <c r="F8">
        <v>-3.8439222512329647</v>
      </c>
      <c r="G8">
        <v>3.138546904803182</v>
      </c>
      <c r="H8">
        <v>4.0646236697012323</v>
      </c>
      <c r="I8">
        <f t="shared" si="0"/>
        <v>2.3034201080019301</v>
      </c>
      <c r="J8">
        <f t="shared" si="1"/>
        <v>1.4728697227748682</v>
      </c>
      <c r="U8">
        <v>2.3985066985703822</v>
      </c>
      <c r="V8">
        <v>1.0618087412686956</v>
      </c>
      <c r="W8">
        <v>13.248087781939262</v>
      </c>
      <c r="X8">
        <v>4.7337917650083821</v>
      </c>
    </row>
    <row r="9" spans="1:24" x14ac:dyDescent="0.35">
      <c r="A9">
        <v>100</v>
      </c>
      <c r="B9">
        <v>8.5947336727431995</v>
      </c>
      <c r="C9">
        <v>-2.8712059064807267</v>
      </c>
      <c r="D9">
        <v>6.2279487729284027</v>
      </c>
      <c r="E9">
        <v>2.8780115556524644</v>
      </c>
      <c r="F9">
        <v>-1.7587757470263976</v>
      </c>
      <c r="G9">
        <v>1.5120513265129181</v>
      </c>
      <c r="H9">
        <v>3.0296924514131778</v>
      </c>
      <c r="I9">
        <f t="shared" si="0"/>
        <v>2.5160651608204341</v>
      </c>
      <c r="J9">
        <f t="shared" si="1"/>
        <v>1.5386149239271167</v>
      </c>
      <c r="U9">
        <v>3.2506397513007785</v>
      </c>
      <c r="V9">
        <v>1.331312975787093</v>
      </c>
      <c r="W9">
        <v>13.832206703436725</v>
      </c>
      <c r="X9">
        <v>4.7898269003520477</v>
      </c>
    </row>
    <row r="10" spans="1:24" x14ac:dyDescent="0.35">
      <c r="A10">
        <v>120</v>
      </c>
      <c r="B10">
        <v>8.8593273845367726</v>
      </c>
      <c r="C10">
        <v>-3.8096000320134382</v>
      </c>
      <c r="D10">
        <v>3.3391161965653704</v>
      </c>
      <c r="E10">
        <v>3.5430066499509487</v>
      </c>
      <c r="F10">
        <v>-3.0860168262257002</v>
      </c>
      <c r="G10">
        <v>3.2235130917288046</v>
      </c>
      <c r="H10">
        <v>3.5169344055098537</v>
      </c>
      <c r="I10">
        <f t="shared" si="0"/>
        <v>2.2266115528646586</v>
      </c>
      <c r="J10">
        <f t="shared" si="1"/>
        <v>1.64954610114407</v>
      </c>
      <c r="U10">
        <v>3.7333948970370963</v>
      </c>
      <c r="V10">
        <v>1.9691525300356765</v>
      </c>
      <c r="W10">
        <v>12.807943736531671</v>
      </c>
      <c r="X10">
        <v>4.6660654225576401</v>
      </c>
    </row>
    <row r="11" spans="1:24" x14ac:dyDescent="0.35">
      <c r="A11">
        <v>140</v>
      </c>
      <c r="B11">
        <v>12.528968449480848</v>
      </c>
      <c r="C11">
        <v>-2.4290201884791585</v>
      </c>
      <c r="D11">
        <v>2.7933178690473865</v>
      </c>
      <c r="E11">
        <v>2.7072204658599555</v>
      </c>
      <c r="F11">
        <v>-2.4912967798085335</v>
      </c>
      <c r="G11">
        <v>4.6228541702791688</v>
      </c>
      <c r="H11">
        <v>2.6377008041323933</v>
      </c>
      <c r="I11">
        <f t="shared" si="0"/>
        <v>2.9099635415017233</v>
      </c>
      <c r="J11">
        <f t="shared" si="1"/>
        <v>1.9102882356636284</v>
      </c>
      <c r="U11">
        <v>3.7207078423322777</v>
      </c>
      <c r="V11">
        <v>2.1872930193286648</v>
      </c>
      <c r="W11">
        <v>14.124675404307633</v>
      </c>
      <c r="X11">
        <v>4.8489631811456748</v>
      </c>
    </row>
    <row r="12" spans="1:24" x14ac:dyDescent="0.35">
      <c r="A12">
        <v>160</v>
      </c>
      <c r="B12">
        <v>8.8593273845367726</v>
      </c>
      <c r="C12">
        <v>-2.9552412013045415</v>
      </c>
      <c r="D12">
        <v>3.6607473538527517</v>
      </c>
      <c r="E12">
        <v>1.9677313855881493</v>
      </c>
      <c r="F12">
        <v>-1.9763562518131768</v>
      </c>
      <c r="G12">
        <v>1.9403502687705909</v>
      </c>
      <c r="H12">
        <v>2.2273917901562359</v>
      </c>
      <c r="I12">
        <f t="shared" si="0"/>
        <v>1.9605643899695402</v>
      </c>
      <c r="J12">
        <f t="shared" si="1"/>
        <v>1.465635719006779</v>
      </c>
      <c r="U12">
        <v>4.2580590800493177</v>
      </c>
      <c r="V12">
        <v>2.4148114895047557</v>
      </c>
      <c r="W12">
        <v>14.359409249982614</v>
      </c>
      <c r="X12">
        <v>4.9353043455187064</v>
      </c>
    </row>
    <row r="13" spans="1:24" x14ac:dyDescent="0.35">
      <c r="A13">
        <v>180</v>
      </c>
      <c r="B13">
        <v>9.0235579642707258</v>
      </c>
      <c r="C13">
        <v>-1.352568078593013</v>
      </c>
      <c r="D13">
        <v>3.3391161965653704</v>
      </c>
      <c r="E13">
        <v>2.1167193575348056</v>
      </c>
      <c r="F13">
        <v>-2.9772265738323234</v>
      </c>
      <c r="G13">
        <v>2.1397607074735596</v>
      </c>
      <c r="H13">
        <v>3.0480098181085382</v>
      </c>
      <c r="I13">
        <f t="shared" si="0"/>
        <v>2.1910527702182376</v>
      </c>
      <c r="J13">
        <f t="shared" si="1"/>
        <v>1.4475929830305518</v>
      </c>
      <c r="U13">
        <v>4.8946185320244728</v>
      </c>
      <c r="V13">
        <v>2.4986601688307069</v>
      </c>
      <c r="W13">
        <v>13.701936349186079</v>
      </c>
      <c r="X13">
        <v>5.0405698314785603</v>
      </c>
    </row>
    <row r="14" spans="1:24" x14ac:dyDescent="0.35">
      <c r="A14">
        <v>200</v>
      </c>
      <c r="B14">
        <v>8.6275797886899905</v>
      </c>
      <c r="C14">
        <v>-0.16606974929470059</v>
      </c>
      <c r="D14">
        <v>4.4307128516013252</v>
      </c>
      <c r="E14">
        <v>3.8137286965369452</v>
      </c>
      <c r="F14">
        <v>-5.468523353640844</v>
      </c>
      <c r="G14">
        <v>-1.3143748916247662</v>
      </c>
      <c r="H14">
        <v>2.8721630978330515</v>
      </c>
      <c r="I14">
        <f t="shared" si="0"/>
        <v>1.8278880628715715</v>
      </c>
      <c r="J14">
        <f t="shared" si="1"/>
        <v>1.7260737280014149</v>
      </c>
      <c r="U14">
        <v>5.6546921175274196</v>
      </c>
      <c r="V14">
        <v>2.4447734479272616</v>
      </c>
      <c r="W14">
        <v>14.555354809317363</v>
      </c>
      <c r="X14">
        <v>4.9893043755811286</v>
      </c>
    </row>
    <row r="15" spans="1:24" x14ac:dyDescent="0.35">
      <c r="A15">
        <v>220</v>
      </c>
      <c r="B15">
        <v>8.7589642524771385</v>
      </c>
      <c r="C15">
        <v>-2.2909622041257247</v>
      </c>
      <c r="D15">
        <v>3.5632833667959609</v>
      </c>
      <c r="E15">
        <v>1.4262872924161556</v>
      </c>
      <c r="F15">
        <v>-0.56752248331883226</v>
      </c>
      <c r="G15">
        <v>-1.9698283336223386</v>
      </c>
      <c r="H15">
        <v>2.4233876137966281</v>
      </c>
      <c r="I15">
        <f t="shared" si="0"/>
        <v>1.6205156434884267</v>
      </c>
      <c r="J15">
        <f t="shared" si="1"/>
        <v>1.4507129831132397</v>
      </c>
      <c r="U15">
        <v>5.7095409758324775</v>
      </c>
      <c r="V15">
        <v>2.5789575463804995</v>
      </c>
      <c r="W15">
        <v>12.814200441539436</v>
      </c>
      <c r="X15">
        <v>4.9144773961321429</v>
      </c>
    </row>
    <row r="16" spans="1:24" x14ac:dyDescent="0.35">
      <c r="A16">
        <v>240</v>
      </c>
      <c r="B16">
        <v>8.9578657323771438</v>
      </c>
      <c r="C16">
        <v>-5.4022689529604484E-2</v>
      </c>
      <c r="D16">
        <v>2.9531588078205115</v>
      </c>
      <c r="E16">
        <v>1.5262182492096432</v>
      </c>
      <c r="F16">
        <v>-0.56752248331883226</v>
      </c>
      <c r="G16">
        <v>-2.6270157794347155</v>
      </c>
      <c r="H16">
        <v>2.9124613045628491</v>
      </c>
      <c r="I16">
        <f t="shared" si="0"/>
        <v>1.8715918773838562</v>
      </c>
      <c r="J16">
        <f t="shared" si="1"/>
        <v>1.4013810998553211</v>
      </c>
      <c r="U16">
        <v>6.2579642710607022</v>
      </c>
      <c r="V16">
        <v>2.6909357662006586</v>
      </c>
      <c r="W16">
        <v>12.444795740988525</v>
      </c>
      <c r="X16">
        <v>4.7713821761419313</v>
      </c>
    </row>
    <row r="17" spans="1:24" x14ac:dyDescent="0.35">
      <c r="A17">
        <v>260</v>
      </c>
      <c r="B17">
        <v>8.7589642524771385</v>
      </c>
      <c r="C17">
        <v>0.88437143600312174</v>
      </c>
      <c r="D17">
        <v>0.73877702189040717</v>
      </c>
      <c r="E17">
        <v>4.0099567571496078</v>
      </c>
      <c r="F17">
        <v>-2.8158543661154707</v>
      </c>
      <c r="G17">
        <v>-2.0270504595110177</v>
      </c>
      <c r="H17">
        <v>2.9307786712582091</v>
      </c>
      <c r="I17">
        <f t="shared" si="0"/>
        <v>1.7828490447359993</v>
      </c>
      <c r="J17">
        <f t="shared" si="1"/>
        <v>1.4840797234837764</v>
      </c>
      <c r="U17">
        <v>6.2735462252758074</v>
      </c>
      <c r="V17">
        <v>3.0241497356025673</v>
      </c>
      <c r="W17">
        <v>13.068180404344705</v>
      </c>
      <c r="X17">
        <v>4.8785320920249893</v>
      </c>
    </row>
    <row r="18" spans="1:24" x14ac:dyDescent="0.35">
      <c r="A18">
        <v>280</v>
      </c>
      <c r="B18">
        <v>4.6604988960055387</v>
      </c>
      <c r="C18">
        <v>-7.4551311550851347</v>
      </c>
      <c r="D18">
        <v>1.9590261398413196</v>
      </c>
      <c r="E18">
        <v>1.9677313855881493</v>
      </c>
      <c r="F18">
        <v>-1.1640557006092309</v>
      </c>
      <c r="G18">
        <v>-3.1680249696549296</v>
      </c>
      <c r="H18">
        <v>2.853845731137691</v>
      </c>
      <c r="I18">
        <f t="shared" si="0"/>
        <v>-4.9444238968085266E-2</v>
      </c>
      <c r="J18">
        <f t="shared" si="1"/>
        <v>1.5775788481678783</v>
      </c>
      <c r="U18">
        <v>7.2794516174049866</v>
      </c>
      <c r="V18">
        <v>2.8622160511858681</v>
      </c>
      <c r="W18">
        <v>13.270655744797617</v>
      </c>
      <c r="X18">
        <v>4.9081536332115538</v>
      </c>
    </row>
    <row r="19" spans="1:24" s="4" customFormat="1" x14ac:dyDescent="0.35">
      <c r="A19" s="4">
        <v>300</v>
      </c>
      <c r="B19" s="4">
        <v>0</v>
      </c>
      <c r="C19" s="4">
        <v>0</v>
      </c>
      <c r="D19" s="4">
        <v>0</v>
      </c>
      <c r="E19" s="4">
        <v>0</v>
      </c>
      <c r="F19" s="4">
        <v>0</v>
      </c>
      <c r="G19" s="4">
        <v>0</v>
      </c>
      <c r="H19" s="4">
        <v>0</v>
      </c>
      <c r="I19" s="4">
        <f t="shared" si="0"/>
        <v>0</v>
      </c>
      <c r="J19" s="4">
        <f t="shared" si="1"/>
        <v>0</v>
      </c>
      <c r="U19" s="4">
        <v>7.6063969429332472</v>
      </c>
      <c r="V19" s="4">
        <v>2.8985769120254314</v>
      </c>
      <c r="W19" s="4">
        <v>0</v>
      </c>
      <c r="X19" s="4">
        <v>0</v>
      </c>
    </row>
    <row r="20" spans="1:24" x14ac:dyDescent="0.35">
      <c r="A20">
        <v>320</v>
      </c>
      <c r="B20">
        <v>4.3302129523183837</v>
      </c>
      <c r="C20">
        <v>2.0168470757718295</v>
      </c>
      <c r="D20">
        <v>0.57698680337615127</v>
      </c>
      <c r="E20">
        <v>3.3213416185181206</v>
      </c>
      <c r="F20">
        <v>-2.9518421816071951</v>
      </c>
      <c r="G20">
        <v>-1.4843072654759868</v>
      </c>
      <c r="H20">
        <v>2.9893942446833801</v>
      </c>
      <c r="I20">
        <f t="shared" si="0"/>
        <v>1.256947606797812</v>
      </c>
      <c r="J20">
        <f t="shared" si="1"/>
        <v>1.0115551149874948</v>
      </c>
      <c r="U20">
        <v>8.1112522564100384</v>
      </c>
      <c r="V20">
        <v>3.0735784509906519</v>
      </c>
      <c r="W20">
        <v>0.10260644975488013</v>
      </c>
      <c r="X20">
        <v>3.255530920871391</v>
      </c>
    </row>
    <row r="21" spans="1:24" x14ac:dyDescent="0.35">
      <c r="A21">
        <v>340</v>
      </c>
      <c r="B21">
        <v>5.686027627233079</v>
      </c>
      <c r="C21">
        <v>-0.41417395306028681</v>
      </c>
      <c r="D21">
        <v>0.83429172920605299</v>
      </c>
      <c r="E21">
        <v>4.0353937279697734</v>
      </c>
      <c r="F21">
        <v>-2.3825065274151438</v>
      </c>
      <c r="G21">
        <v>-2.0270504595110177</v>
      </c>
      <c r="H21">
        <v>3.0883080248383488</v>
      </c>
      <c r="I21">
        <f t="shared" si="0"/>
        <v>1.2600414527515438</v>
      </c>
      <c r="J21">
        <f t="shared" si="1"/>
        <v>1.1720137493759744</v>
      </c>
      <c r="U21">
        <v>8.6023813692377171</v>
      </c>
      <c r="V21">
        <v>3.3595428404129857</v>
      </c>
      <c r="W21">
        <v>-0.63048698418128668</v>
      </c>
      <c r="X21">
        <v>2.3889100627229438</v>
      </c>
    </row>
    <row r="22" spans="1:24" x14ac:dyDescent="0.35">
      <c r="A22">
        <v>360</v>
      </c>
      <c r="B22">
        <v>4.7590372438459099</v>
      </c>
      <c r="C22">
        <v>2.7891714520098412</v>
      </c>
      <c r="D22">
        <v>2.0545408471569657</v>
      </c>
      <c r="E22">
        <v>3.4939496347977794</v>
      </c>
      <c r="F22">
        <v>-1.6517986655062398</v>
      </c>
      <c r="G22">
        <v>-0.85659788451534546</v>
      </c>
      <c r="H22">
        <v>1.1924605718681813</v>
      </c>
      <c r="I22">
        <f t="shared" si="0"/>
        <v>1.6829661713795847</v>
      </c>
      <c r="J22">
        <f t="shared" si="1"/>
        <v>0.87170153892759961</v>
      </c>
      <c r="U22">
        <v>10.154303298185487</v>
      </c>
      <c r="V22">
        <v>3.3636650946501971</v>
      </c>
      <c r="W22">
        <v>6.4988633806171967E-2</v>
      </c>
      <c r="X22">
        <v>2.2010804527041543</v>
      </c>
    </row>
    <row r="23" spans="1:24" x14ac:dyDescent="0.35">
      <c r="A23">
        <v>380</v>
      </c>
      <c r="B23">
        <v>6.5783471104541826</v>
      </c>
      <c r="C23">
        <v>1.878789091418396</v>
      </c>
      <c r="D23">
        <v>2.2787080173875691</v>
      </c>
      <c r="E23">
        <v>4.6258948362949353</v>
      </c>
      <c r="F23">
        <v>-2.788656803017123</v>
      </c>
      <c r="G23">
        <v>-2.4830934628056216</v>
      </c>
      <c r="H23">
        <v>2.853845731137691</v>
      </c>
      <c r="I23">
        <f t="shared" si="0"/>
        <v>1.8491192172671471</v>
      </c>
      <c r="J23">
        <f t="shared" si="1"/>
        <v>1.3051912342106007</v>
      </c>
      <c r="U23">
        <v>9.571445852058643</v>
      </c>
      <c r="V23">
        <v>3.7201405090378041</v>
      </c>
      <c r="W23">
        <v>2.6819168994874714</v>
      </c>
      <c r="X23">
        <v>1.2595187701544674</v>
      </c>
    </row>
    <row r="24" spans="1:24" x14ac:dyDescent="0.35">
      <c r="A24">
        <v>400</v>
      </c>
      <c r="B24">
        <v>7.6020510574624485</v>
      </c>
      <c r="C24">
        <v>0.69028992176713999</v>
      </c>
      <c r="D24">
        <v>0.12865246291494395</v>
      </c>
      <c r="E24">
        <v>3.0506195719321236</v>
      </c>
      <c r="F24">
        <v>-4.0615027560197312</v>
      </c>
      <c r="G24">
        <v>-1.9993063984740742</v>
      </c>
      <c r="H24">
        <v>2.4032385104317355</v>
      </c>
      <c r="I24">
        <f t="shared" si="0"/>
        <v>1.1162917671449413</v>
      </c>
      <c r="J24">
        <f t="shared" si="1"/>
        <v>1.4237471231595753</v>
      </c>
      <c r="U24">
        <v>10.447423350224584</v>
      </c>
      <c r="V24">
        <v>3.7467997542191869</v>
      </c>
      <c r="W24">
        <v>1.8179106813482619</v>
      </c>
      <c r="X24">
        <v>1.5085567796776607</v>
      </c>
    </row>
    <row r="25" spans="1:24" x14ac:dyDescent="0.35">
      <c r="A25">
        <v>420</v>
      </c>
      <c r="B25">
        <v>6.7097315742413457</v>
      </c>
      <c r="C25">
        <v>2.1549050601252491</v>
      </c>
      <c r="D25">
        <v>2.0876786027562777</v>
      </c>
      <c r="E25">
        <v>2.8053344961662927</v>
      </c>
      <c r="F25">
        <v>-0.32455758630693726</v>
      </c>
      <c r="G25">
        <v>-1.3993410785503766</v>
      </c>
      <c r="H25">
        <v>2.7549319509827224</v>
      </c>
      <c r="I25">
        <f t="shared" si="0"/>
        <v>2.1126690027735102</v>
      </c>
      <c r="J25">
        <f t="shared" si="1"/>
        <v>0.97957678092858147</v>
      </c>
      <c r="U25">
        <v>11.586194418128665</v>
      </c>
      <c r="V25">
        <v>3.9404111260381405</v>
      </c>
      <c r="W25">
        <v>3.020006808156519</v>
      </c>
      <c r="X25">
        <v>2.2199376962542541</v>
      </c>
    </row>
    <row r="26" spans="1:24" x14ac:dyDescent="0.35">
      <c r="A26">
        <v>440</v>
      </c>
      <c r="B26">
        <v>7.0400175179284998</v>
      </c>
      <c r="C26">
        <v>1.4926269032993902</v>
      </c>
      <c r="D26">
        <v>1.0915966550359546</v>
      </c>
      <c r="E26">
        <v>0.91028017006432782</v>
      </c>
      <c r="F26">
        <v>-3.2220046417174375</v>
      </c>
      <c r="G26">
        <v>-2.9408704699150428</v>
      </c>
      <c r="H26">
        <v>-0.52754016082648658</v>
      </c>
      <c r="I26">
        <f t="shared" si="0"/>
        <v>0.54915799626702921</v>
      </c>
      <c r="J26">
        <f t="shared" si="1"/>
        <v>1.3002498394520647</v>
      </c>
      <c r="U26">
        <v>11.968269403424907</v>
      </c>
      <c r="V26">
        <v>4.0777303317615248</v>
      </c>
      <c r="W26">
        <v>4.0200387848831181</v>
      </c>
      <c r="X26">
        <v>2.3954335925216008</v>
      </c>
    </row>
    <row r="27" spans="1:24" x14ac:dyDescent="0.35">
      <c r="A27">
        <v>460</v>
      </c>
      <c r="B27">
        <v>6.5126548785606015</v>
      </c>
      <c r="C27">
        <v>2.8011764941281138E-2</v>
      </c>
      <c r="D27">
        <v>1.4132278123233493</v>
      </c>
      <c r="E27">
        <v>4.2316217885824354</v>
      </c>
      <c r="F27">
        <v>-2.1649260226283773</v>
      </c>
      <c r="G27">
        <v>-1.1704525749956725</v>
      </c>
      <c r="H27">
        <v>1.6998516293297623</v>
      </c>
      <c r="I27">
        <f t="shared" si="0"/>
        <v>1.5071413251590544</v>
      </c>
      <c r="J27">
        <f t="shared" si="1"/>
        <v>1.1481385420678552</v>
      </c>
      <c r="U27">
        <v>12.586563776250577</v>
      </c>
      <c r="V27">
        <v>4.1554659217922003</v>
      </c>
      <c r="W27">
        <v>5.4129592873128587</v>
      </c>
      <c r="X27">
        <v>2.5458006033359322</v>
      </c>
    </row>
    <row r="28" spans="1:24" x14ac:dyDescent="0.35">
      <c r="A28">
        <v>480</v>
      </c>
      <c r="B28">
        <v>5.1568402036459196</v>
      </c>
      <c r="C28">
        <v>0.71830168670842109</v>
      </c>
      <c r="D28">
        <v>1.4444162881815164</v>
      </c>
      <c r="E28">
        <v>1.6479523238489839</v>
      </c>
      <c r="F28">
        <v>-1.785973310124745</v>
      </c>
      <c r="G28">
        <v>-0.94329807525577247</v>
      </c>
      <c r="H28">
        <v>1.9746121297602182</v>
      </c>
      <c r="I28">
        <f t="shared" si="0"/>
        <v>1.1732644638235057</v>
      </c>
      <c r="J28">
        <f t="shared" si="1"/>
        <v>0.84872175520810811</v>
      </c>
      <c r="U28">
        <v>13.42593916413017</v>
      </c>
      <c r="V28">
        <v>4.4296745903248294</v>
      </c>
      <c r="W28">
        <v>7.4764783517197433</v>
      </c>
      <c r="X28">
        <v>3.5562603567772109</v>
      </c>
    </row>
    <row r="29" spans="1:24" x14ac:dyDescent="0.35">
      <c r="A29">
        <v>500</v>
      </c>
      <c r="B29">
        <v>8.7261181365303493</v>
      </c>
      <c r="C29">
        <v>1.6026731227115425</v>
      </c>
      <c r="D29">
        <v>1.3800900567240373</v>
      </c>
      <c r="E29">
        <v>0.86122315491115908</v>
      </c>
      <c r="F29">
        <v>-1.5702059762111975</v>
      </c>
      <c r="G29">
        <v>-1.4565632044390555</v>
      </c>
      <c r="H29">
        <v>4.4163171102522192</v>
      </c>
      <c r="I29">
        <f t="shared" si="0"/>
        <v>1.9942360572112938</v>
      </c>
      <c r="J29">
        <f t="shared" si="1"/>
        <v>1.3593782769161129</v>
      </c>
      <c r="U29">
        <v>13.999699654146758</v>
      </c>
      <c r="V29">
        <v>4.5484430091732397</v>
      </c>
      <c r="W29">
        <v>8.6221331429070176</v>
      </c>
      <c r="X29">
        <v>3.8384383489675673</v>
      </c>
    </row>
    <row r="30" spans="1:24" x14ac:dyDescent="0.35">
      <c r="A30">
        <v>520</v>
      </c>
      <c r="B30">
        <v>8.9250196164303528</v>
      </c>
      <c r="C30">
        <v>-2.651113467656407</v>
      </c>
      <c r="D30">
        <v>0.99608194772030889</v>
      </c>
      <c r="E30">
        <v>2.6581634507067862</v>
      </c>
      <c r="F30">
        <v>-0.78510298810559875</v>
      </c>
      <c r="G30">
        <v>-1.2848968267730183</v>
      </c>
      <c r="H30">
        <v>2.9124613045628491</v>
      </c>
      <c r="I30">
        <f t="shared" si="0"/>
        <v>1.5386590052693248</v>
      </c>
      <c r="J30">
        <f t="shared" si="1"/>
        <v>1.4550394088574699</v>
      </c>
      <c r="U30">
        <v>15.01210126730864</v>
      </c>
      <c r="V30">
        <v>4.6366415489545103</v>
      </c>
      <c r="W30">
        <v>9.2353089381943079</v>
      </c>
      <c r="X30">
        <v>3.9671960542296905</v>
      </c>
    </row>
    <row r="31" spans="1:24" x14ac:dyDescent="0.35">
      <c r="A31">
        <v>540</v>
      </c>
      <c r="B31">
        <v>8.03270013320925</v>
      </c>
      <c r="C31">
        <v>-3.1193101102462983</v>
      </c>
      <c r="D31">
        <v>1.3157638252665584</v>
      </c>
      <c r="E31">
        <v>1.5007812783894774</v>
      </c>
      <c r="F31">
        <v>-1.8131708732230924</v>
      </c>
      <c r="G31">
        <v>-2.2836830241026531</v>
      </c>
      <c r="H31">
        <v>2.36477204037147</v>
      </c>
      <c r="I31">
        <f t="shared" si="0"/>
        <v>0.8568361813806733</v>
      </c>
      <c r="J31">
        <f t="shared" si="1"/>
        <v>1.4408472355852193</v>
      </c>
      <c r="U31">
        <v>14.697049297560374</v>
      </c>
      <c r="V31">
        <v>5.12540169947202</v>
      </c>
      <c r="W31">
        <v>9.4368724922284546</v>
      </c>
      <c r="X31">
        <v>4.2850970986595662</v>
      </c>
    </row>
    <row r="32" spans="1:24" x14ac:dyDescent="0.35">
      <c r="A32">
        <v>560</v>
      </c>
      <c r="B32">
        <v>9.1896133282239401</v>
      </c>
      <c r="C32">
        <v>3.8676244022489441</v>
      </c>
      <c r="D32">
        <v>1.3800900567240373</v>
      </c>
      <c r="E32">
        <v>3.1487336022384613</v>
      </c>
      <c r="F32">
        <v>-2.1377284595300297</v>
      </c>
      <c r="G32">
        <v>-2.9113924050632947</v>
      </c>
      <c r="H32">
        <v>3.5370835088747588</v>
      </c>
      <c r="I32">
        <f t="shared" si="0"/>
        <v>2.2962891476738312</v>
      </c>
      <c r="J32">
        <f t="shared" si="1"/>
        <v>1.5420543271056675</v>
      </c>
      <c r="U32">
        <v>15.709027071058756</v>
      </c>
      <c r="V32">
        <v>5.4631623228228685</v>
      </c>
      <c r="W32">
        <v>10.007989281310731</v>
      </c>
      <c r="X32">
        <v>4.3763241560118686</v>
      </c>
    </row>
    <row r="33" spans="1:24" x14ac:dyDescent="0.35">
      <c r="A33">
        <v>580</v>
      </c>
      <c r="B33">
        <v>10.147625043338625</v>
      </c>
      <c r="C33">
        <v>5.5783429040196957</v>
      </c>
      <c r="D33">
        <v>0.12865246291494395</v>
      </c>
      <c r="E33">
        <v>1.6479523238489839</v>
      </c>
      <c r="F33">
        <v>-0.83949811430229371</v>
      </c>
      <c r="G33">
        <v>-1.655973643142012</v>
      </c>
      <c r="H33">
        <v>6.0392357994614638</v>
      </c>
      <c r="I33">
        <f t="shared" si="0"/>
        <v>3.0066195394484865</v>
      </c>
      <c r="J33">
        <f t="shared" si="1"/>
        <v>1.6436425093599603</v>
      </c>
      <c r="U33">
        <v>16.120532105400432</v>
      </c>
      <c r="V33">
        <v>5.5476043732322662</v>
      </c>
      <c r="W33">
        <v>10.309470855878796</v>
      </c>
      <c r="X33">
        <v>4.181184771541254</v>
      </c>
    </row>
    <row r="34" spans="1:24" x14ac:dyDescent="0.35">
      <c r="A34">
        <v>600</v>
      </c>
      <c r="B34">
        <v>9.8830313315450393</v>
      </c>
      <c r="C34">
        <v>3.1213109505992565</v>
      </c>
      <c r="D34">
        <v>-0.15984093877312475</v>
      </c>
      <c r="E34">
        <v>1.7224463098223053</v>
      </c>
      <c r="F34">
        <v>-2.1377284595300297</v>
      </c>
      <c r="G34">
        <v>-1.3421189526616975</v>
      </c>
      <c r="H34">
        <v>5.5116956386349774</v>
      </c>
      <c r="I34">
        <f t="shared" si="0"/>
        <v>2.3712565542338178</v>
      </c>
      <c r="J34">
        <f t="shared" si="1"/>
        <v>1.6020761255567013</v>
      </c>
      <c r="U34">
        <v>16.320127547232953</v>
      </c>
      <c r="V34">
        <v>6.0804312193854511</v>
      </c>
      <c r="W34">
        <v>11.516613747248275</v>
      </c>
      <c r="X34">
        <v>4.4729870251081296</v>
      </c>
    </row>
    <row r="35" spans="1:24" x14ac:dyDescent="0.35">
      <c r="A35">
        <v>620</v>
      </c>
      <c r="B35">
        <v>13.486980164595533</v>
      </c>
      <c r="C35">
        <v>2.8732067468336697</v>
      </c>
      <c r="D35">
        <v>-0.38595738874485952</v>
      </c>
      <c r="E35">
        <v>3.7901086522039424</v>
      </c>
      <c r="F35">
        <v>-1.6517986655062398</v>
      </c>
      <c r="G35">
        <v>-2.8836483440263634</v>
      </c>
      <c r="H35">
        <v>3.5169344055098537</v>
      </c>
      <c r="I35">
        <f t="shared" si="0"/>
        <v>2.6779750815522192</v>
      </c>
      <c r="J35">
        <f t="shared" si="1"/>
        <v>2.0579675487157147</v>
      </c>
      <c r="U35">
        <v>16.697446776097955</v>
      </c>
      <c r="V35">
        <v>6.0191535871170672</v>
      </c>
      <c r="W35">
        <v>11.344121178497655</v>
      </c>
      <c r="X35">
        <v>4.4583923079178298</v>
      </c>
    </row>
    <row r="36" spans="1:24" x14ac:dyDescent="0.35">
      <c r="A36">
        <v>640</v>
      </c>
      <c r="B36">
        <v>11.43774748635974</v>
      </c>
      <c r="C36">
        <v>2.2109285900078111</v>
      </c>
      <c r="D36">
        <v>2.1500555544726252</v>
      </c>
      <c r="E36">
        <v>3.0269995275991208</v>
      </c>
      <c r="F36">
        <v>-2.6526689875253862</v>
      </c>
      <c r="G36">
        <v>-3.7107681636899614</v>
      </c>
      <c r="H36">
        <v>4.2203212866118269</v>
      </c>
      <c r="I36">
        <f t="shared" si="0"/>
        <v>2.3832307562622534</v>
      </c>
      <c r="J36">
        <f t="shared" si="1"/>
        <v>1.8794298834154386</v>
      </c>
      <c r="U36">
        <v>17.270655693235859</v>
      </c>
      <c r="V36">
        <v>6.0987730704064331</v>
      </c>
      <c r="W36">
        <v>11.408029237324829</v>
      </c>
      <c r="X36">
        <v>4.5872195907661704</v>
      </c>
    </row>
    <row r="37" spans="1:24" x14ac:dyDescent="0.35">
      <c r="A37">
        <v>660</v>
      </c>
      <c r="B37">
        <v>7.7681064214156628</v>
      </c>
      <c r="C37">
        <v>2.4310210288321166</v>
      </c>
      <c r="D37">
        <v>-1.2514375938090934</v>
      </c>
      <c r="E37">
        <v>2.0422253715614711</v>
      </c>
      <c r="F37">
        <v>-1.0824630113141887</v>
      </c>
      <c r="G37">
        <v>-0.11444425177735826</v>
      </c>
      <c r="H37">
        <v>3.4986170388144937</v>
      </c>
      <c r="I37">
        <f t="shared" si="0"/>
        <v>1.8988035719604432</v>
      </c>
      <c r="J37">
        <f t="shared" si="1"/>
        <v>1.1969910782994333</v>
      </c>
      <c r="U37">
        <v>17.485414571558849</v>
      </c>
      <c r="V37">
        <v>6.4218070102810039</v>
      </c>
      <c r="W37">
        <v>13.234987948267271</v>
      </c>
      <c r="X37">
        <v>4.4061698289668323</v>
      </c>
    </row>
    <row r="38" spans="1:24" x14ac:dyDescent="0.35">
      <c r="A38">
        <v>680</v>
      </c>
      <c r="B38">
        <v>5.8174120910202278</v>
      </c>
      <c r="C38">
        <v>2.7351487624802364</v>
      </c>
      <c r="D38">
        <v>0.48147209606050545</v>
      </c>
      <c r="E38">
        <v>1.6970093390021523</v>
      </c>
      <c r="F38">
        <v>-2.6798665506237338</v>
      </c>
      <c r="G38">
        <v>-3.7107681636899614</v>
      </c>
      <c r="H38">
        <v>3.3997032586595246</v>
      </c>
      <c r="I38">
        <f t="shared" si="0"/>
        <v>1.1057301189869932</v>
      </c>
      <c r="J38">
        <f t="shared" si="1"/>
        <v>1.2760240699149121</v>
      </c>
      <c r="U38">
        <v>18.084467551176271</v>
      </c>
      <c r="V38">
        <v>6.3439518325905402</v>
      </c>
      <c r="W38">
        <v>14.632126711424892</v>
      </c>
      <c r="X38">
        <v>4.2404338982652066</v>
      </c>
    </row>
    <row r="39" spans="1:24" x14ac:dyDescent="0.35">
      <c r="A39">
        <v>700</v>
      </c>
      <c r="B39">
        <v>7.6695680735752916</v>
      </c>
      <c r="C39">
        <v>2.5970907781268169</v>
      </c>
      <c r="D39">
        <v>3.1773259780511007</v>
      </c>
      <c r="E39">
        <v>1.2554962026236465</v>
      </c>
      <c r="F39">
        <v>-2.2193211488250721</v>
      </c>
      <c r="G39">
        <v>-2.8836483440263634</v>
      </c>
      <c r="H39">
        <v>4.9053908010184406</v>
      </c>
      <c r="I39">
        <f t="shared" si="0"/>
        <v>2.0717003343634088</v>
      </c>
      <c r="J39">
        <f t="shared" si="1"/>
        <v>1.4184070806229203</v>
      </c>
      <c r="U39">
        <v>19.393436171245458</v>
      </c>
      <c r="V39">
        <v>6.554328010434169</v>
      </c>
      <c r="W39">
        <v>14.705859470324453</v>
      </c>
      <c r="X39">
        <v>4.3880384348008556</v>
      </c>
    </row>
    <row r="40" spans="1:24" x14ac:dyDescent="0.35">
      <c r="A40">
        <v>720</v>
      </c>
      <c r="B40">
        <v>7.8994908852028258</v>
      </c>
      <c r="C40">
        <v>2.2369395145961346</v>
      </c>
      <c r="D40">
        <v>0.9629441921210109</v>
      </c>
      <c r="E40">
        <v>2.2384534321741461</v>
      </c>
      <c r="F40">
        <v>-2.5982738613286913</v>
      </c>
      <c r="G40">
        <v>-3.7679902895786404</v>
      </c>
      <c r="H40">
        <v>5.3944644917846478</v>
      </c>
      <c r="I40">
        <f t="shared" si="0"/>
        <v>1.766575480710205</v>
      </c>
      <c r="J40">
        <f t="shared" si="1"/>
        <v>1.5549252964228484</v>
      </c>
      <c r="U40">
        <v>20.01575838981163</v>
      </c>
      <c r="V40">
        <v>6.9605888586649796</v>
      </c>
      <c r="W40">
        <v>15.052123034957333</v>
      </c>
      <c r="X40">
        <v>4.2148704133683772</v>
      </c>
    </row>
    <row r="41" spans="1:24" x14ac:dyDescent="0.35">
      <c r="A41">
        <v>740</v>
      </c>
      <c r="B41">
        <v>7.074688418094552</v>
      </c>
      <c r="C41">
        <v>3.8396126373076775</v>
      </c>
      <c r="D41">
        <v>1.2202491179509125</v>
      </c>
      <c r="E41">
        <v>2.5346124495802957</v>
      </c>
      <c r="F41">
        <v>-1.8131708732230924</v>
      </c>
      <c r="G41">
        <v>-3.2547251603953566</v>
      </c>
      <c r="H41">
        <v>7.0943161211144234</v>
      </c>
      <c r="I41">
        <f t="shared" si="0"/>
        <v>2.3850832443470589</v>
      </c>
      <c r="J41">
        <f t="shared" si="1"/>
        <v>1.5204706408855382</v>
      </c>
      <c r="U41">
        <v>20.107824082741899</v>
      </c>
      <c r="V41">
        <v>7.2188147095967663</v>
      </c>
      <c r="W41">
        <v>16.11945074761746</v>
      </c>
      <c r="X41">
        <v>4.3026524554676691</v>
      </c>
    </row>
    <row r="42" spans="1:24" x14ac:dyDescent="0.35">
      <c r="A42">
        <v>760</v>
      </c>
      <c r="B42">
        <v>8.1312384810496088</v>
      </c>
      <c r="C42">
        <v>7.4011084655555299</v>
      </c>
      <c r="D42">
        <v>1.9902146156995006</v>
      </c>
      <c r="E42">
        <v>2.0676623423816367</v>
      </c>
      <c r="F42">
        <v>-0.83949811430229371</v>
      </c>
      <c r="G42">
        <v>-2.7969481532859364</v>
      </c>
      <c r="H42">
        <v>5.4329309618449138</v>
      </c>
      <c r="I42">
        <f t="shared" si="0"/>
        <v>3.0552440855632801</v>
      </c>
      <c r="J42">
        <f t="shared" si="1"/>
        <v>1.5571068063570173</v>
      </c>
      <c r="U42">
        <v>20.587220784062527</v>
      </c>
      <c r="V42">
        <v>7.2409538743208239</v>
      </c>
      <c r="W42">
        <v>15.518184047534559</v>
      </c>
      <c r="X42">
        <v>4.1896571582832243</v>
      </c>
    </row>
    <row r="43" spans="1:24" x14ac:dyDescent="0.35">
      <c r="A43">
        <v>780</v>
      </c>
      <c r="B43">
        <v>6.0163135709202331</v>
      </c>
      <c r="C43">
        <v>3.6735428880129621</v>
      </c>
      <c r="D43">
        <v>2.9219703319623305</v>
      </c>
      <c r="E43">
        <v>2.9779425124459515</v>
      </c>
      <c r="F43">
        <v>-3.6825500435160987</v>
      </c>
      <c r="G43">
        <v>-4.2240332928732442</v>
      </c>
      <c r="H43">
        <v>5.4713974319051788</v>
      </c>
      <c r="I43">
        <f t="shared" si="0"/>
        <v>1.8792261998367594</v>
      </c>
      <c r="J43">
        <f t="shared" si="1"/>
        <v>1.5714444578392928</v>
      </c>
      <c r="U43">
        <v>21.074006223849409</v>
      </c>
      <c r="V43">
        <v>7.3367545579445999</v>
      </c>
      <c r="W43">
        <v>15.391577865339432</v>
      </c>
      <c r="X43">
        <v>4.2390291007779108</v>
      </c>
    </row>
    <row r="44" spans="1:24" x14ac:dyDescent="0.35">
      <c r="A44">
        <v>800</v>
      </c>
      <c r="B44">
        <v>5.3210707833798594</v>
      </c>
      <c r="C44">
        <v>2.7631605274215176</v>
      </c>
      <c r="D44">
        <v>1.57306875109646</v>
      </c>
      <c r="E44">
        <v>2.1403394018678088</v>
      </c>
      <c r="F44">
        <v>-1.8675659994197873</v>
      </c>
      <c r="G44">
        <v>-2.7969481532859364</v>
      </c>
      <c r="H44">
        <v>4.749693184107846</v>
      </c>
      <c r="I44">
        <f t="shared" si="0"/>
        <v>1.6975454993096812</v>
      </c>
      <c r="J44">
        <f t="shared" si="1"/>
        <v>1.1619270780212319</v>
      </c>
      <c r="U44">
        <v>21.743847264547501</v>
      </c>
      <c r="V44">
        <v>7.3541566507588607</v>
      </c>
      <c r="W44">
        <v>15.563515492491417</v>
      </c>
      <c r="X44">
        <v>4.3383069733082822</v>
      </c>
    </row>
    <row r="45" spans="1:24" x14ac:dyDescent="0.35">
      <c r="A45">
        <v>820</v>
      </c>
      <c r="B45">
        <v>6.2809072827138195</v>
      </c>
      <c r="C45">
        <v>2.4030092638908354</v>
      </c>
      <c r="D45">
        <v>2.8245063449055539</v>
      </c>
      <c r="E45">
        <v>3.6175006359242832</v>
      </c>
      <c r="F45">
        <v>-3.0588192631273525</v>
      </c>
      <c r="G45">
        <v>-4.7390324258713434</v>
      </c>
      <c r="H45">
        <v>6.6840071071382665</v>
      </c>
      <c r="I45">
        <f t="shared" si="0"/>
        <v>2.0017255636534377</v>
      </c>
      <c r="J45">
        <f t="shared" si="1"/>
        <v>1.6527813121310533</v>
      </c>
      <c r="U45">
        <v>22.16305496851319</v>
      </c>
      <c r="V45">
        <v>7.1828217959525835</v>
      </c>
      <c r="W45">
        <v>16.638286228151426</v>
      </c>
      <c r="X45">
        <v>4.4415069605719557</v>
      </c>
    </row>
    <row r="46" spans="1:24" x14ac:dyDescent="0.35">
      <c r="A46">
        <v>840</v>
      </c>
      <c r="B46">
        <v>8.6932720205835583</v>
      </c>
      <c r="C46">
        <v>3.5074731387182618</v>
      </c>
      <c r="D46">
        <v>1.5418802752382932</v>
      </c>
      <c r="E46">
        <v>2.0676623423816367</v>
      </c>
      <c r="F46">
        <v>2.7197563098347418E-2</v>
      </c>
      <c r="G46">
        <v>-2.5125715276573697</v>
      </c>
      <c r="H46">
        <v>6.2535489897972152</v>
      </c>
      <c r="I46">
        <f t="shared" si="0"/>
        <v>2.7969232574514207</v>
      </c>
      <c r="J46">
        <f t="shared" si="1"/>
        <v>1.4241884989963098</v>
      </c>
      <c r="U46">
        <v>22.199125770978423</v>
      </c>
      <c r="V46">
        <v>7.3469335859374585</v>
      </c>
      <c r="W46">
        <v>16.653023543485098</v>
      </c>
      <c r="X46">
        <v>4.3321686827708499</v>
      </c>
    </row>
    <row r="47" spans="1:24" x14ac:dyDescent="0.35">
      <c r="A47">
        <v>860</v>
      </c>
      <c r="B47">
        <v>7.5363588255688674</v>
      </c>
      <c r="C47">
        <v>4.3918445747213832</v>
      </c>
      <c r="D47">
        <v>2.0876786027562777</v>
      </c>
      <c r="E47">
        <v>4.4296667756822599</v>
      </c>
      <c r="F47">
        <v>-2.6254714244270385</v>
      </c>
      <c r="G47">
        <v>-4.7095543610195962</v>
      </c>
      <c r="H47">
        <v>7.9735497224918834</v>
      </c>
      <c r="I47">
        <f t="shared" si="0"/>
        <v>2.7262961022534333</v>
      </c>
      <c r="J47">
        <f t="shared" si="1"/>
        <v>1.8302160775700334</v>
      </c>
      <c r="U47">
        <v>22.154216921292313</v>
      </c>
      <c r="V47">
        <v>7.5935376939865105</v>
      </c>
      <c r="W47">
        <v>17.691460906186389</v>
      </c>
      <c r="X47">
        <v>4.2045646386150732</v>
      </c>
    </row>
    <row r="48" spans="1:24" x14ac:dyDescent="0.35">
      <c r="A48">
        <v>880</v>
      </c>
      <c r="B48">
        <v>4.6604988960055387</v>
      </c>
      <c r="C48">
        <v>3.7015546529542434</v>
      </c>
      <c r="D48">
        <v>3.8205882926258763</v>
      </c>
      <c r="E48">
        <v>2.3365674624804709</v>
      </c>
      <c r="F48">
        <v>-1.8947635625181349</v>
      </c>
      <c r="G48">
        <v>-3.996878793133344</v>
      </c>
      <c r="H48">
        <v>5.0427710512336619</v>
      </c>
      <c r="I48">
        <f t="shared" si="0"/>
        <v>1.9529054285211873</v>
      </c>
      <c r="J48">
        <f t="shared" si="1"/>
        <v>1.3253573718212712</v>
      </c>
      <c r="U48">
        <v>22.747469458975711</v>
      </c>
      <c r="V48">
        <v>7.3368378202034483</v>
      </c>
      <c r="W48">
        <v>17.48654523626675</v>
      </c>
      <c r="X48">
        <v>4.0006356806871732</v>
      </c>
    </row>
    <row r="49" spans="1:24" x14ac:dyDescent="0.35">
      <c r="A49">
        <v>900</v>
      </c>
      <c r="B49">
        <v>6.4779839783945494</v>
      </c>
      <c r="C49">
        <v>2.5690790131855357</v>
      </c>
      <c r="D49">
        <v>2.2787080173875691</v>
      </c>
      <c r="E49">
        <v>3.0015625567789548</v>
      </c>
      <c r="F49">
        <v>-5.7404989846243186</v>
      </c>
      <c r="G49">
        <v>-5.1655973643142001</v>
      </c>
      <c r="H49">
        <v>6.4092466067078107</v>
      </c>
      <c r="I49">
        <f t="shared" si="0"/>
        <v>1.4043548319308428</v>
      </c>
      <c r="J49">
        <f t="shared" si="1"/>
        <v>1.8877803212944506</v>
      </c>
      <c r="U49">
        <v>23.796987982144181</v>
      </c>
      <c r="V49">
        <v>7.1144340897954335</v>
      </c>
      <c r="W49">
        <v>17.654179080111771</v>
      </c>
      <c r="X49">
        <v>4.0254199883031472</v>
      </c>
    </row>
    <row r="50" spans="1:24" x14ac:dyDescent="0.35">
      <c r="A50">
        <v>920</v>
      </c>
      <c r="B50">
        <v>8.2972938450028231</v>
      </c>
      <c r="C50">
        <v>2.1829168250665298</v>
      </c>
      <c r="D50">
        <v>3.434630903881017</v>
      </c>
      <c r="E50">
        <v>3.8627857116901136</v>
      </c>
      <c r="F50">
        <v>-4.0071076298230359</v>
      </c>
      <c r="G50">
        <v>-3.1402809086179992</v>
      </c>
      <c r="H50">
        <v>6.4092466067078107</v>
      </c>
      <c r="I50">
        <f t="shared" si="0"/>
        <v>2.4342121934153229</v>
      </c>
      <c r="J50">
        <f t="shared" si="1"/>
        <v>1.7309989457330941</v>
      </c>
      <c r="U50">
        <v>24.003583703286385</v>
      </c>
      <c r="V50">
        <v>7.1296447010692292</v>
      </c>
      <c r="W50">
        <v>18.163873446079613</v>
      </c>
      <c r="X50">
        <v>3.966193899424399</v>
      </c>
    </row>
    <row r="51" spans="1:24" x14ac:dyDescent="0.35">
      <c r="A51">
        <v>940</v>
      </c>
      <c r="B51">
        <v>5.5199722632798647</v>
      </c>
      <c r="C51">
        <v>1.0504411852978224</v>
      </c>
      <c r="D51">
        <v>2.5048244673593039</v>
      </c>
      <c r="E51">
        <v>1.9186743704349802</v>
      </c>
      <c r="F51">
        <v>-4.0343051929213836</v>
      </c>
      <c r="G51">
        <v>-5.9649731229408784</v>
      </c>
      <c r="H51">
        <v>4.3961680068873275</v>
      </c>
      <c r="I51">
        <f t="shared" si="0"/>
        <v>0.77011456819957669</v>
      </c>
      <c r="J51">
        <f t="shared" si="1"/>
        <v>1.6077213850215928</v>
      </c>
      <c r="U51">
        <v>25.299957150128495</v>
      </c>
      <c r="V51">
        <v>6.6763776089542439</v>
      </c>
      <c r="W51">
        <v>18.595095745137474</v>
      </c>
      <c r="X51">
        <v>3.8923458512868265</v>
      </c>
    </row>
    <row r="52" spans="1:24" x14ac:dyDescent="0.35">
      <c r="A52">
        <v>960</v>
      </c>
      <c r="B52">
        <v>5.8502582069670179</v>
      </c>
      <c r="C52">
        <v>0.71830168670842109</v>
      </c>
      <c r="D52">
        <v>3.3703046724235382</v>
      </c>
      <c r="E52">
        <v>0.95933718521749678</v>
      </c>
      <c r="F52">
        <v>-3.7369451697127936</v>
      </c>
      <c r="G52">
        <v>-5.9649731229408784</v>
      </c>
      <c r="H52">
        <v>4.8467752275932696</v>
      </c>
      <c r="I52">
        <f t="shared" si="0"/>
        <v>0.86329409803658164</v>
      </c>
      <c r="J52">
        <f t="shared" si="1"/>
        <v>1.6535727307642449</v>
      </c>
      <c r="U52">
        <v>25.91132470139749</v>
      </c>
      <c r="V52">
        <v>6.5786231161305082</v>
      </c>
      <c r="W52">
        <v>18.166890878630618</v>
      </c>
      <c r="X52">
        <v>3.7993837783045472</v>
      </c>
    </row>
    <row r="53" spans="1:24" x14ac:dyDescent="0.35">
      <c r="A53">
        <v>980</v>
      </c>
      <c r="B53">
        <v>5.4542800313862836</v>
      </c>
      <c r="C53">
        <v>2.8732067468336697</v>
      </c>
      <c r="D53">
        <v>1.9902146156995006</v>
      </c>
      <c r="E53">
        <v>3.6175006359242832</v>
      </c>
      <c r="F53">
        <v>-3.9255149405279939</v>
      </c>
      <c r="G53">
        <v>-3.2824692214322884</v>
      </c>
      <c r="H53">
        <v>6.4880112834978743</v>
      </c>
      <c r="I53">
        <f t="shared" si="0"/>
        <v>1.8878898787687615</v>
      </c>
      <c r="J53">
        <f t="shared" si="1"/>
        <v>1.5304949209677399</v>
      </c>
      <c r="U53">
        <v>27.203477111622782</v>
      </c>
      <c r="V53">
        <v>6.5018372646555669</v>
      </c>
      <c r="W53">
        <v>19.348744591549366</v>
      </c>
      <c r="X53">
        <v>3.3514285249746578</v>
      </c>
    </row>
    <row r="54" spans="1:24" x14ac:dyDescent="0.35">
      <c r="A54">
        <v>1000</v>
      </c>
      <c r="B54">
        <v>6.3137533986606096</v>
      </c>
      <c r="C54">
        <v>4.1697512955441347</v>
      </c>
      <c r="D54">
        <v>1.2845753494083914</v>
      </c>
      <c r="E54">
        <v>1.2300592318034935</v>
      </c>
      <c r="F54">
        <v>-0.43334783870032695</v>
      </c>
      <c r="G54">
        <v>-3.5391017860239362</v>
      </c>
      <c r="H54">
        <v>4.9255399043833323</v>
      </c>
      <c r="I54">
        <f t="shared" si="0"/>
        <v>1.9930327935822427</v>
      </c>
      <c r="J54">
        <f t="shared" si="1"/>
        <v>1.2871360282998918</v>
      </c>
      <c r="U54">
        <v>28.085933367176295</v>
      </c>
      <c r="V54">
        <v>5.9435735388189697</v>
      </c>
      <c r="W54">
        <v>20.167208802146831</v>
      </c>
      <c r="X54">
        <v>3.0009959582830548</v>
      </c>
    </row>
    <row r="55" spans="1:24" x14ac:dyDescent="0.35">
      <c r="A55">
        <v>1020</v>
      </c>
      <c r="B55">
        <v>6.6111932264009727</v>
      </c>
      <c r="C55">
        <v>2.1829168250665298</v>
      </c>
      <c r="D55">
        <v>0.76996549774857415</v>
      </c>
      <c r="E55">
        <v>1.6243322795159807</v>
      </c>
      <c r="F55">
        <v>-3.4921671018276799</v>
      </c>
      <c r="G55">
        <v>-4.3384775446506021</v>
      </c>
      <c r="H55">
        <v>3.9272434194860115</v>
      </c>
      <c r="I55">
        <f t="shared" si="0"/>
        <v>1.0407152288199695</v>
      </c>
      <c r="J55">
        <f t="shared" si="1"/>
        <v>1.4684259956700807</v>
      </c>
      <c r="U55">
        <v>28.925048690389691</v>
      </c>
      <c r="V55">
        <v>5.9565686782304761</v>
      </c>
      <c r="W55">
        <v>19.265536938480839</v>
      </c>
      <c r="X55">
        <v>3.1829619416236894</v>
      </c>
    </row>
    <row r="56" spans="1:24" x14ac:dyDescent="0.35">
      <c r="A56">
        <v>1040</v>
      </c>
      <c r="B56">
        <v>6.5455009945073916</v>
      </c>
      <c r="C56">
        <v>0.44218571800156797</v>
      </c>
      <c r="D56">
        <v>1.9902146156995006</v>
      </c>
      <c r="E56">
        <v>1.7224463098223053</v>
      </c>
      <c r="F56">
        <v>0.48774296489700886</v>
      </c>
      <c r="G56">
        <v>-2.1414947112883636</v>
      </c>
      <c r="H56">
        <v>4.8467752275932696</v>
      </c>
      <c r="I56">
        <f t="shared" si="0"/>
        <v>1.9847673027475261</v>
      </c>
      <c r="J56">
        <f t="shared" si="1"/>
        <v>1.0987753049014195</v>
      </c>
      <c r="U56">
        <v>30.195596879963198</v>
      </c>
      <c r="V56">
        <v>5.4945938004359443</v>
      </c>
      <c r="W56">
        <v>20.194367950364313</v>
      </c>
      <c r="X56">
        <v>3.0750806299274256</v>
      </c>
    </row>
    <row r="57" spans="1:24" x14ac:dyDescent="0.35">
      <c r="A57">
        <v>1060</v>
      </c>
      <c r="B57">
        <v>5.9834674549734421</v>
      </c>
      <c r="C57">
        <v>2.8732067468336697</v>
      </c>
      <c r="D57">
        <v>0</v>
      </c>
      <c r="E57">
        <v>0.2707220465859968</v>
      </c>
      <c r="F57">
        <v>-0.67631273571220907</v>
      </c>
      <c r="G57">
        <v>-2.7969481532859364</v>
      </c>
      <c r="H57">
        <v>9.3803234846958308</v>
      </c>
      <c r="I57">
        <f t="shared" si="0"/>
        <v>2.1477798348701134</v>
      </c>
      <c r="J57">
        <f t="shared" si="1"/>
        <v>1.6043880991559338</v>
      </c>
      <c r="U57">
        <v>30.359042137989629</v>
      </c>
      <c r="V57">
        <v>5.7467460992935067</v>
      </c>
      <c r="W57">
        <v>21.165679210239432</v>
      </c>
      <c r="X57">
        <v>2.7112182424079183</v>
      </c>
    </row>
    <row r="58" spans="1:24" x14ac:dyDescent="0.35">
      <c r="A58">
        <v>1080</v>
      </c>
      <c r="B58">
        <v>6.1805441506541863</v>
      </c>
      <c r="C58">
        <v>0.41417395306028681</v>
      </c>
      <c r="D58">
        <v>-0.89861796066353183</v>
      </c>
      <c r="E58">
        <v>0.51600712235184065</v>
      </c>
      <c r="F58">
        <v>-5.4957209167391916</v>
      </c>
      <c r="G58">
        <v>-1.5137853303277347</v>
      </c>
      <c r="H58">
        <v>7.250013738025018</v>
      </c>
      <c r="I58">
        <f t="shared" si="0"/>
        <v>0.92180210805155338</v>
      </c>
      <c r="J58">
        <f t="shared" si="1"/>
        <v>1.6800907245118935</v>
      </c>
      <c r="U58">
        <v>30.972474744502392</v>
      </c>
      <c r="V58">
        <v>5.745284628383919</v>
      </c>
      <c r="W58">
        <v>21.051554313108475</v>
      </c>
      <c r="X58">
        <v>2.7089569515162215</v>
      </c>
    </row>
    <row r="59" spans="1:24" x14ac:dyDescent="0.35">
      <c r="A59">
        <v>1100</v>
      </c>
      <c r="B59">
        <v>6.87578693819456</v>
      </c>
      <c r="C59">
        <v>-0.30412773364813428</v>
      </c>
      <c r="D59">
        <v>-0.19297869437243667</v>
      </c>
      <c r="E59">
        <v>0.39427304771250021</v>
      </c>
      <c r="F59">
        <v>-3.004424136930671</v>
      </c>
      <c r="G59">
        <v>-1.3421189526616975</v>
      </c>
      <c r="H59">
        <v>7.4844760317256762</v>
      </c>
      <c r="I59">
        <f t="shared" si="0"/>
        <v>1.4158409285742566</v>
      </c>
      <c r="J59">
        <f t="shared" si="1"/>
        <v>1.5459210701253434</v>
      </c>
      <c r="U59">
        <v>31.618725243908255</v>
      </c>
      <c r="V59">
        <v>5.8661453025409047</v>
      </c>
      <c r="W59">
        <v>20.491169391552216</v>
      </c>
      <c r="X59">
        <v>2.8601462552073049</v>
      </c>
    </row>
    <row r="60" spans="1:24" x14ac:dyDescent="0.35">
      <c r="A60">
        <v>1120</v>
      </c>
      <c r="B60">
        <v>6.1476980347073953</v>
      </c>
      <c r="C60">
        <v>2.5410672482442687</v>
      </c>
      <c r="D60">
        <v>-2.8888325763630327</v>
      </c>
      <c r="E60">
        <v>-1.9186743704349676</v>
      </c>
      <c r="F60">
        <v>-2.1921235857267249</v>
      </c>
      <c r="G60">
        <v>-2.5125715276573697</v>
      </c>
      <c r="H60">
        <v>7.8361694722766622</v>
      </c>
      <c r="I60">
        <f t="shared" si="0"/>
        <v>1.001818956435176</v>
      </c>
      <c r="J60">
        <f t="shared" si="1"/>
        <v>1.7027733947654877</v>
      </c>
      <c r="U60">
        <v>32.356653691789212</v>
      </c>
      <c r="V60">
        <v>5.8017075567130281</v>
      </c>
      <c r="W60">
        <v>21.04946616565627</v>
      </c>
      <c r="X60">
        <v>2.9919536479480997</v>
      </c>
    </row>
    <row r="61" spans="1:24" x14ac:dyDescent="0.35">
      <c r="A61">
        <v>1140</v>
      </c>
      <c r="B61">
        <v>7.140380649988133</v>
      </c>
      <c r="C61">
        <v>5.8004361831969451</v>
      </c>
      <c r="D61">
        <v>1.2845753494083914</v>
      </c>
      <c r="E61">
        <v>-3.5684436207711014</v>
      </c>
      <c r="F61">
        <v>-3.871119814331299</v>
      </c>
      <c r="G61">
        <v>-1.8848621466967284</v>
      </c>
      <c r="H61">
        <v>7.1529316945395811</v>
      </c>
      <c r="I61">
        <f t="shared" si="0"/>
        <v>1.7219854707619888</v>
      </c>
      <c r="J61">
        <f t="shared" si="1"/>
        <v>1.8769281354059468</v>
      </c>
      <c r="U61">
        <v>33.087603851091508</v>
      </c>
      <c r="V61">
        <v>5.6294540515763298</v>
      </c>
      <c r="W61">
        <v>20.920045170132088</v>
      </c>
      <c r="X61">
        <v>2.7054038914287468</v>
      </c>
    </row>
    <row r="62" spans="1:24" x14ac:dyDescent="0.35">
      <c r="A62">
        <v>1160</v>
      </c>
      <c r="B62">
        <v>5.8831043229138089</v>
      </c>
      <c r="C62">
        <v>2.6791252325976882</v>
      </c>
      <c r="D62">
        <v>-3.1188475858180822E-2</v>
      </c>
      <c r="E62">
        <v>-1.4281042189032929</v>
      </c>
      <c r="F62">
        <v>-3.9255149405279939</v>
      </c>
      <c r="G62">
        <v>0.57048725507196218</v>
      </c>
      <c r="H62">
        <v>5.7461579323356347</v>
      </c>
      <c r="I62">
        <f t="shared" si="0"/>
        <v>1.3562953010899466</v>
      </c>
      <c r="J62">
        <f t="shared" si="1"/>
        <v>1.3775908793878224</v>
      </c>
      <c r="U62">
        <v>33.592168316627294</v>
      </c>
      <c r="V62">
        <v>5.6771237079430428</v>
      </c>
      <c r="W62">
        <v>20.556529407589274</v>
      </c>
      <c r="X62">
        <v>2.7224719354348412</v>
      </c>
    </row>
    <row r="63" spans="1:24" x14ac:dyDescent="0.35">
      <c r="A63">
        <v>1180</v>
      </c>
      <c r="B63">
        <v>5.3557416835459115</v>
      </c>
      <c r="C63">
        <v>4.2817983553092311</v>
      </c>
      <c r="D63">
        <v>-0.93175571626284392</v>
      </c>
      <c r="E63">
        <v>-1.1810022166503118</v>
      </c>
      <c r="F63">
        <v>-3.1676095155207427</v>
      </c>
      <c r="G63">
        <v>0.57048725507196218</v>
      </c>
      <c r="H63">
        <v>5.8047735057608056</v>
      </c>
      <c r="I63">
        <f t="shared" si="0"/>
        <v>1.533204764464859</v>
      </c>
      <c r="J63">
        <f t="shared" si="1"/>
        <v>1.3529534214228986</v>
      </c>
      <c r="U63">
        <v>33.86267298625588</v>
      </c>
      <c r="V63">
        <v>5.7094482083062426</v>
      </c>
      <c r="W63">
        <v>22.101294702781878</v>
      </c>
      <c r="X63">
        <v>2.7349978542354871</v>
      </c>
    </row>
    <row r="64" spans="1:24" x14ac:dyDescent="0.35">
      <c r="A64">
        <v>1200</v>
      </c>
      <c r="B64">
        <v>5.2882246674330693</v>
      </c>
      <c r="C64">
        <v>7.8152824186158165</v>
      </c>
      <c r="D64">
        <v>-0.57698680337615127</v>
      </c>
      <c r="E64">
        <v>-0.98477415603763674</v>
      </c>
      <c r="F64">
        <v>-3.437771975630985</v>
      </c>
      <c r="G64">
        <v>-1.3421189526616975</v>
      </c>
      <c r="H64">
        <v>5.0024728445038633</v>
      </c>
      <c r="I64">
        <f t="shared" si="0"/>
        <v>1.6806182918351829</v>
      </c>
      <c r="J64">
        <f t="shared" si="1"/>
        <v>1.6125962682611568</v>
      </c>
      <c r="U64">
        <v>34.069449827607805</v>
      </c>
      <c r="V64">
        <v>5.6928040929198467</v>
      </c>
      <c r="W64">
        <v>21.374726795584284</v>
      </c>
      <c r="X64">
        <v>2.61812478982052</v>
      </c>
    </row>
    <row r="65" spans="1:24" x14ac:dyDescent="0.35">
      <c r="A65">
        <v>1220</v>
      </c>
      <c r="B65">
        <v>5.950621339026652</v>
      </c>
      <c r="C65">
        <v>5.082134496488524</v>
      </c>
      <c r="D65">
        <v>-0.1286524629149578</v>
      </c>
      <c r="E65">
        <v>-1.575275264362799</v>
      </c>
      <c r="F65">
        <v>-6.7685668697418118</v>
      </c>
      <c r="G65">
        <v>-1.5987515172533451</v>
      </c>
      <c r="H65">
        <v>6.9367867675342971</v>
      </c>
      <c r="I65">
        <f t="shared" si="0"/>
        <v>1.1283280698252225</v>
      </c>
      <c r="J65">
        <f t="shared" si="1"/>
        <v>1.8980734210160752</v>
      </c>
      <c r="U65">
        <v>34.955214553956054</v>
      </c>
      <c r="V65">
        <v>5.4208652713802836</v>
      </c>
      <c r="W65">
        <v>20.948059868067524</v>
      </c>
      <c r="X65">
        <v>2.6780489556449658</v>
      </c>
    </row>
    <row r="66" spans="1:24" x14ac:dyDescent="0.35">
      <c r="A66">
        <v>1240</v>
      </c>
      <c r="B66">
        <v>5.7517198591266601</v>
      </c>
      <c r="C66">
        <v>7.6772244342623974</v>
      </c>
      <c r="D66">
        <v>-1.0272704235784897</v>
      </c>
      <c r="E66">
        <v>-0.78672916893782452</v>
      </c>
      <c r="F66">
        <v>-4.6562228024368979</v>
      </c>
      <c r="G66">
        <v>-4.5101439223166278</v>
      </c>
      <c r="H66">
        <v>5.3156998149945851</v>
      </c>
      <c r="I66">
        <f t="shared" si="0"/>
        <v>1.1091825415876861</v>
      </c>
      <c r="J66">
        <f t="shared" si="1"/>
        <v>1.9233078883073413</v>
      </c>
      <c r="U66">
        <v>34.653346713020099</v>
      </c>
      <c r="V66">
        <v>5.2696053154836466</v>
      </c>
      <c r="W66">
        <v>21.517338819173212</v>
      </c>
      <c r="X66">
        <v>2.7497573524048873</v>
      </c>
    </row>
    <row r="67" spans="1:24" x14ac:dyDescent="0.35">
      <c r="A67">
        <v>1260</v>
      </c>
      <c r="B67">
        <v>3.4707395850440705</v>
      </c>
      <c r="C67">
        <v>7.9273294783809263</v>
      </c>
      <c r="D67">
        <v>-0.61012455897546325</v>
      </c>
      <c r="E67">
        <v>0.66499509429849701</v>
      </c>
      <c r="F67">
        <v>-5.713301421525971</v>
      </c>
      <c r="G67">
        <v>1.8536500780301637</v>
      </c>
      <c r="H67">
        <v>5.687542358910477</v>
      </c>
      <c r="I67">
        <f t="shared" si="0"/>
        <v>1.897261516308957</v>
      </c>
      <c r="J67">
        <f t="shared" si="1"/>
        <v>1.682768533579547</v>
      </c>
      <c r="U67">
        <v>34.568271944082305</v>
      </c>
      <c r="V67">
        <v>5.264536959775632</v>
      </c>
      <c r="W67">
        <v>21.158930416974233</v>
      </c>
      <c r="X67">
        <v>2.7486356854079586</v>
      </c>
    </row>
    <row r="68" spans="1:24" x14ac:dyDescent="0.35">
      <c r="A68">
        <v>1280</v>
      </c>
      <c r="B68">
        <v>5.6185106111202359</v>
      </c>
      <c r="C68">
        <v>6.352668120610665</v>
      </c>
      <c r="D68">
        <v>1.2845753494083914</v>
      </c>
      <c r="E68">
        <v>7.4493985973334648E-2</v>
      </c>
      <c r="F68">
        <v>-4.9825935596170536</v>
      </c>
      <c r="G68">
        <v>2.9391364661002259</v>
      </c>
      <c r="H68">
        <v>4.0646236697012323</v>
      </c>
      <c r="I68">
        <f t="shared" si="0"/>
        <v>2.1930592347567193</v>
      </c>
      <c r="J68">
        <f t="shared" si="1"/>
        <v>1.4630293310951514</v>
      </c>
      <c r="U68">
        <v>35.135142739773848</v>
      </c>
      <c r="V68">
        <v>4.8675957499175775</v>
      </c>
      <c r="W68">
        <v>21.938226382353726</v>
      </c>
      <c r="X68">
        <v>2.8842857580152366</v>
      </c>
    </row>
    <row r="69" spans="1:24" x14ac:dyDescent="0.35">
      <c r="A69">
        <v>1300</v>
      </c>
      <c r="B69">
        <v>3.967080892684439</v>
      </c>
      <c r="C69">
        <v>7.1249924968486766</v>
      </c>
      <c r="D69">
        <v>-3.1188475858180822E-2</v>
      </c>
      <c r="E69">
        <v>4.3551727897089387</v>
      </c>
      <c r="F69">
        <v>-6.7141717435451165</v>
      </c>
      <c r="G69">
        <v>4.5361539795387538</v>
      </c>
      <c r="H69">
        <v>6.7609400472587966</v>
      </c>
      <c r="I69">
        <f t="shared" ref="I69:I132" si="2">AVERAGE(B69:H69)</f>
        <v>2.8569971409480437</v>
      </c>
      <c r="J69">
        <f t="shared" ref="J69:J132" si="3">_xlfn.STDEV.S(B69:H69)/SQRT(COUNT(B69:H69))</f>
        <v>1.823796592442045</v>
      </c>
      <c r="U69">
        <v>35.180573819303611</v>
      </c>
      <c r="V69">
        <v>4.8824080336969855</v>
      </c>
      <c r="W69">
        <v>21.619704146024759</v>
      </c>
      <c r="X69">
        <v>2.8354814126614065</v>
      </c>
    </row>
    <row r="70" spans="1:24" x14ac:dyDescent="0.35">
      <c r="A70">
        <v>1320</v>
      </c>
      <c r="B70">
        <v>4.3302129523183837</v>
      </c>
      <c r="C70">
        <v>8.119410152263951</v>
      </c>
      <c r="D70">
        <v>0.48147209606050545</v>
      </c>
      <c r="E70">
        <v>2.0912823867146395</v>
      </c>
      <c r="F70">
        <v>-1.0008703220191464</v>
      </c>
      <c r="G70">
        <v>-0.48552106814635188</v>
      </c>
      <c r="H70">
        <v>7.6420053853058025</v>
      </c>
      <c r="I70">
        <f t="shared" si="2"/>
        <v>3.0254273689282547</v>
      </c>
      <c r="J70">
        <f t="shared" si="3"/>
        <v>1.4213180159116827</v>
      </c>
      <c r="U70">
        <v>35.60348344764175</v>
      </c>
      <c r="V70">
        <v>4.6980232441786658</v>
      </c>
      <c r="W70">
        <v>21.113781052844839</v>
      </c>
      <c r="X70">
        <v>2.8818381795980015</v>
      </c>
    </row>
    <row r="71" spans="1:24" x14ac:dyDescent="0.35">
      <c r="A71">
        <v>1340</v>
      </c>
      <c r="B71">
        <v>3.2389919891972747</v>
      </c>
      <c r="C71">
        <v>8.119410152263951</v>
      </c>
      <c r="D71">
        <v>1.8615621527845425</v>
      </c>
      <c r="E71">
        <v>4.0844507431229422</v>
      </c>
      <c r="F71">
        <v>-3.5465622280243747</v>
      </c>
      <c r="G71">
        <v>1.7392058262528178</v>
      </c>
      <c r="H71">
        <v>8.5395563533786358</v>
      </c>
      <c r="I71">
        <f t="shared" si="2"/>
        <v>3.4338021412822561</v>
      </c>
      <c r="J71">
        <f t="shared" si="3"/>
        <v>1.5626139964965948</v>
      </c>
      <c r="U71">
        <v>34.984598038769612</v>
      </c>
      <c r="V71">
        <v>4.9983768695093449</v>
      </c>
      <c r="W71">
        <v>21.523524255241764</v>
      </c>
      <c r="X71">
        <v>3.0152573671375871</v>
      </c>
    </row>
    <row r="72" spans="1:24" x14ac:dyDescent="0.35">
      <c r="A72">
        <v>1360</v>
      </c>
      <c r="B72">
        <v>4.2973668363715936</v>
      </c>
      <c r="C72">
        <v>7.3470857760259394</v>
      </c>
      <c r="D72">
        <v>1.3489015808658704</v>
      </c>
      <c r="E72">
        <v>2.7562774810131239</v>
      </c>
      <c r="F72">
        <v>-5.9018711923411713</v>
      </c>
      <c r="G72">
        <v>-0.57222125888676656</v>
      </c>
      <c r="H72">
        <v>6.3323136665872788</v>
      </c>
      <c r="I72">
        <f t="shared" si="2"/>
        <v>2.229693269947981</v>
      </c>
      <c r="J72">
        <f t="shared" si="3"/>
        <v>1.706574295674768</v>
      </c>
      <c r="U72">
        <v>34.478561156955536</v>
      </c>
      <c r="V72">
        <v>5.0889901578317849</v>
      </c>
      <c r="W72">
        <v>20.918343202199303</v>
      </c>
      <c r="X72">
        <v>2.7449178142276685</v>
      </c>
    </row>
    <row r="73" spans="1:24" x14ac:dyDescent="0.35">
      <c r="A73">
        <v>1380</v>
      </c>
      <c r="B73">
        <v>5.1896863195927105</v>
      </c>
      <c r="C73">
        <v>9.1978631025030531</v>
      </c>
      <c r="D73">
        <v>-0.99413266797919153</v>
      </c>
      <c r="E73">
        <v>2.8780115556524644</v>
      </c>
      <c r="F73">
        <v>-4.3316652161299736</v>
      </c>
      <c r="G73">
        <v>-0.34333275533206242</v>
      </c>
      <c r="H73">
        <v>6.3121645632223871</v>
      </c>
      <c r="I73">
        <f t="shared" si="2"/>
        <v>2.5583707002184837</v>
      </c>
      <c r="J73">
        <f t="shared" si="3"/>
        <v>1.7842737481137219</v>
      </c>
      <c r="U73">
        <v>33.701505791580466</v>
      </c>
      <c r="V73">
        <v>5.5467026529914074</v>
      </c>
      <c r="W73">
        <v>20.870299332800148</v>
      </c>
      <c r="X73">
        <v>2.8264165454291725</v>
      </c>
    </row>
    <row r="74" spans="1:24" x14ac:dyDescent="0.35">
      <c r="A74">
        <v>1400</v>
      </c>
      <c r="B74">
        <v>5.2553785514862783</v>
      </c>
      <c r="C74">
        <v>10.770523619920372</v>
      </c>
      <c r="D74">
        <v>-0.1286524629149578</v>
      </c>
      <c r="E74">
        <v>1.1810022166503247</v>
      </c>
      <c r="F74">
        <v>-6.444009283434875</v>
      </c>
      <c r="G74">
        <v>-0.94329807525577247</v>
      </c>
      <c r="H74">
        <v>8.1109299727071171</v>
      </c>
      <c r="I74">
        <f t="shared" si="2"/>
        <v>2.543124934165498</v>
      </c>
      <c r="J74">
        <f t="shared" si="3"/>
        <v>2.2252039038144589</v>
      </c>
      <c r="U74">
        <v>32.926014404945981</v>
      </c>
      <c r="V74">
        <v>5.722190872363889</v>
      </c>
      <c r="W74">
        <v>20.926206293784617</v>
      </c>
      <c r="X74">
        <v>2.9378418404066085</v>
      </c>
    </row>
    <row r="75" spans="1:24" x14ac:dyDescent="0.35">
      <c r="A75">
        <v>1420</v>
      </c>
      <c r="B75">
        <v>5.3557416835459115</v>
      </c>
      <c r="C75">
        <v>9.3619320114448108</v>
      </c>
      <c r="D75">
        <v>-1.9258883842420218</v>
      </c>
      <c r="E75">
        <v>2.4110614484538053</v>
      </c>
      <c r="F75">
        <v>-5.6861038584276233</v>
      </c>
      <c r="G75">
        <v>-3.7679902895786404</v>
      </c>
      <c r="H75">
        <v>6.2333998864323243</v>
      </c>
      <c r="I75">
        <f t="shared" si="2"/>
        <v>1.7117360710897953</v>
      </c>
      <c r="J75">
        <f t="shared" si="3"/>
        <v>2.1309874905245794</v>
      </c>
      <c r="U75">
        <v>33.417221426163188</v>
      </c>
      <c r="V75">
        <v>5.7655270006391781</v>
      </c>
      <c r="W75">
        <v>22.170041755725325</v>
      </c>
      <c r="X75">
        <v>3.2047213384186808</v>
      </c>
    </row>
    <row r="76" spans="1:24" x14ac:dyDescent="0.35">
      <c r="A76">
        <v>1440</v>
      </c>
      <c r="B76">
        <v>3.1732997573036936</v>
      </c>
      <c r="C76">
        <v>11.378779087216627</v>
      </c>
      <c r="D76">
        <v>-2.0545408471569795</v>
      </c>
      <c r="E76">
        <v>0.81216613975799035</v>
      </c>
      <c r="F76">
        <v>-6.0650565709312421</v>
      </c>
      <c r="G76">
        <v>-1.5415293913646659</v>
      </c>
      <c r="H76">
        <v>5.8047735057608056</v>
      </c>
      <c r="I76">
        <f t="shared" si="2"/>
        <v>1.6439845257980328</v>
      </c>
      <c r="J76">
        <f t="shared" si="3"/>
        <v>2.1732410538145239</v>
      </c>
      <c r="U76">
        <v>32.242867246701316</v>
      </c>
      <c r="V76">
        <v>6.1783455027427037</v>
      </c>
      <c r="W76">
        <v>21.773005171687696</v>
      </c>
      <c r="X76">
        <v>3.0723680061634093</v>
      </c>
    </row>
    <row r="77" spans="1:24" x14ac:dyDescent="0.35">
      <c r="A77">
        <v>1460</v>
      </c>
      <c r="B77">
        <v>4.1313114724183784</v>
      </c>
      <c r="C77">
        <v>12.705336241221316</v>
      </c>
      <c r="D77">
        <v>-3.467768659480329</v>
      </c>
      <c r="E77">
        <v>-1.7478832806424582</v>
      </c>
      <c r="F77">
        <v>-5.3615462721206857</v>
      </c>
      <c r="G77">
        <v>-1.7981619559563016</v>
      </c>
      <c r="H77">
        <v>5.8432399758210716</v>
      </c>
      <c r="I77">
        <f t="shared" si="2"/>
        <v>1.4720753601801415</v>
      </c>
      <c r="J77">
        <f t="shared" si="3"/>
        <v>2.4129008234689397</v>
      </c>
      <c r="U77">
        <v>32.186240155781569</v>
      </c>
      <c r="V77">
        <v>6.3223228374197022</v>
      </c>
      <c r="W77">
        <v>22.417329878417782</v>
      </c>
      <c r="X77">
        <v>3.2285568904530186</v>
      </c>
    </row>
    <row r="78" spans="1:24" x14ac:dyDescent="0.35">
      <c r="A78">
        <v>1480</v>
      </c>
      <c r="B78">
        <v>3.7353332968376436</v>
      </c>
      <c r="C78">
        <v>10.30232697733048</v>
      </c>
      <c r="D78">
        <v>-2.4404982359018392</v>
      </c>
      <c r="E78">
        <v>-0.49238707801881193</v>
      </c>
      <c r="F78">
        <v>-3.7369451697127936</v>
      </c>
      <c r="G78">
        <v>0.11271024796254159</v>
      </c>
      <c r="H78">
        <v>4.749693184107846</v>
      </c>
      <c r="I78">
        <f t="shared" si="2"/>
        <v>1.7471761746578665</v>
      </c>
      <c r="J78">
        <f t="shared" si="3"/>
        <v>1.835222892314035</v>
      </c>
      <c r="U78">
        <v>31.916270115658829</v>
      </c>
      <c r="V78">
        <v>6.4912174119112578</v>
      </c>
      <c r="W78">
        <v>22.302576131966621</v>
      </c>
      <c r="X78">
        <v>3.0408616239213719</v>
      </c>
    </row>
    <row r="79" spans="1:24" x14ac:dyDescent="0.35">
      <c r="A79">
        <v>1500</v>
      </c>
      <c r="B79">
        <v>4.9579387237459143</v>
      </c>
      <c r="C79">
        <v>13.533684147341891</v>
      </c>
      <c r="D79">
        <v>-3.8205882926258763</v>
      </c>
      <c r="E79">
        <v>-1.3536102329299711</v>
      </c>
      <c r="F79">
        <v>-5.116768204235572</v>
      </c>
      <c r="G79">
        <v>0.68493150684930815</v>
      </c>
      <c r="H79">
        <v>6.4678621801329816</v>
      </c>
      <c r="I79">
        <f t="shared" si="2"/>
        <v>2.1933499754683821</v>
      </c>
      <c r="J79">
        <f t="shared" si="3"/>
        <v>2.4831772991319125</v>
      </c>
      <c r="U79">
        <v>32.124338818979915</v>
      </c>
      <c r="V79">
        <v>6.4759104496498585</v>
      </c>
      <c r="W79">
        <v>22.172731868858047</v>
      </c>
      <c r="X79">
        <v>2.9981624174832771</v>
      </c>
    </row>
    <row r="80" spans="1:24" x14ac:dyDescent="0.35">
      <c r="A80">
        <v>1520</v>
      </c>
      <c r="B80">
        <v>3.5364318169376388</v>
      </c>
      <c r="C80">
        <v>14.416054742992054</v>
      </c>
      <c r="D80">
        <v>-4.2689226330870831</v>
      </c>
      <c r="E80">
        <v>-0.49238707801881193</v>
      </c>
      <c r="F80">
        <v>-5.6589062953292757</v>
      </c>
      <c r="G80">
        <v>-0.85659788451534546</v>
      </c>
      <c r="H80">
        <v>4.2990859634018905</v>
      </c>
      <c r="I80">
        <f t="shared" si="2"/>
        <v>1.5678226617687241</v>
      </c>
      <c r="J80">
        <f t="shared" si="3"/>
        <v>2.5487054372908013</v>
      </c>
      <c r="U80">
        <v>32.461256756933025</v>
      </c>
      <c r="V80">
        <v>6.7540350977469599</v>
      </c>
      <c r="W80">
        <v>22.299085543260922</v>
      </c>
      <c r="X80">
        <v>3.0354922101373849</v>
      </c>
    </row>
    <row r="81" spans="1:24" x14ac:dyDescent="0.35">
      <c r="A81">
        <v>1540</v>
      </c>
      <c r="B81">
        <v>5.0911479717523385</v>
      </c>
      <c r="C81">
        <v>11.848976570159476</v>
      </c>
      <c r="D81">
        <v>-5.3936570437223503</v>
      </c>
      <c r="E81">
        <v>1.8950543261019774</v>
      </c>
      <c r="F81">
        <v>-6.1738468233246326</v>
      </c>
      <c r="G81">
        <v>-1.0005202011444394</v>
      </c>
      <c r="H81">
        <v>4.6910776106826884</v>
      </c>
      <c r="I81">
        <f t="shared" si="2"/>
        <v>1.5654617729292941</v>
      </c>
      <c r="J81">
        <f t="shared" si="3"/>
        <v>2.4052014127983492</v>
      </c>
      <c r="U81">
        <v>32.181600482061278</v>
      </c>
      <c r="V81">
        <v>6.8110884781130405</v>
      </c>
      <c r="W81">
        <v>22.74389716438727</v>
      </c>
      <c r="X81">
        <v>3.0390455363990516</v>
      </c>
    </row>
    <row r="82" spans="1:24" x14ac:dyDescent="0.35">
      <c r="A82">
        <v>1560</v>
      </c>
      <c r="B82">
        <v>4.6933450119523279</v>
      </c>
      <c r="C82">
        <v>12.345184977690634</v>
      </c>
      <c r="D82">
        <v>-6.5807684060739637</v>
      </c>
      <c r="E82">
        <v>0.73767215378466866</v>
      </c>
      <c r="F82">
        <v>-4.6562228024368979</v>
      </c>
      <c r="G82">
        <v>0.3138546904803145</v>
      </c>
      <c r="H82">
        <v>4.4364662136171251</v>
      </c>
      <c r="I82">
        <f t="shared" si="2"/>
        <v>1.6127902627163151</v>
      </c>
      <c r="J82">
        <f t="shared" si="3"/>
        <v>2.3980907760734271</v>
      </c>
      <c r="U82">
        <v>31.364949522597978</v>
      </c>
      <c r="V82">
        <v>7.1746273764923076</v>
      </c>
      <c r="W82">
        <v>22.34023712992331</v>
      </c>
      <c r="X82">
        <v>3.1157802318856622</v>
      </c>
    </row>
    <row r="83" spans="1:24" x14ac:dyDescent="0.35">
      <c r="A83">
        <v>1580</v>
      </c>
      <c r="B83">
        <v>7.6695680735752916</v>
      </c>
      <c r="C83">
        <v>15.218391724524306</v>
      </c>
      <c r="D83">
        <v>-6.2279487729284027</v>
      </c>
      <c r="E83">
        <v>-0.59050110832514946</v>
      </c>
      <c r="F83">
        <v>-5.4413257905424963</v>
      </c>
      <c r="G83">
        <v>2.9391364661002259</v>
      </c>
      <c r="H83">
        <v>5.9018555492462292</v>
      </c>
      <c r="I83">
        <f t="shared" si="2"/>
        <v>2.781310877378572</v>
      </c>
      <c r="J83">
        <f t="shared" si="3"/>
        <v>2.8805025010792904</v>
      </c>
      <c r="U83">
        <v>31.820916448188001</v>
      </c>
      <c r="V83">
        <v>7.039381016883298</v>
      </c>
      <c r="W83">
        <v>23.17260780023727</v>
      </c>
      <c r="X83">
        <v>3.0514170007373664</v>
      </c>
    </row>
    <row r="84" spans="1:24" x14ac:dyDescent="0.35">
      <c r="A84">
        <v>1600</v>
      </c>
      <c r="B84">
        <v>3.9999270086312295</v>
      </c>
      <c r="C84">
        <v>13.505672382400608</v>
      </c>
      <c r="D84">
        <v>-7.2220814409075951</v>
      </c>
      <c r="E84">
        <v>1.2554962026236465</v>
      </c>
      <c r="F84">
        <v>-8.2861908906295323</v>
      </c>
      <c r="G84">
        <v>0.19941043870295624</v>
      </c>
      <c r="H84">
        <v>5.3743153884197561</v>
      </c>
      <c r="I84">
        <f t="shared" si="2"/>
        <v>1.2609355841772956</v>
      </c>
      <c r="J84">
        <f t="shared" si="3"/>
        <v>2.839314193226989</v>
      </c>
      <c r="U84">
        <v>31.83263540982437</v>
      </c>
      <c r="V84">
        <v>7.34163229944558</v>
      </c>
      <c r="W84">
        <v>22.946497635258698</v>
      </c>
      <c r="X84">
        <v>2.9069479736826462</v>
      </c>
    </row>
    <row r="85" spans="1:24" x14ac:dyDescent="0.35">
      <c r="A85">
        <v>1620</v>
      </c>
      <c r="B85">
        <v>6.3465995146073997</v>
      </c>
      <c r="C85">
        <v>13.173532883811207</v>
      </c>
      <c r="D85">
        <v>-10.305841991384181</v>
      </c>
      <c r="E85">
        <v>2.8053344961662927</v>
      </c>
      <c r="F85">
        <v>-6.444009283434875</v>
      </c>
      <c r="G85">
        <v>0.51326512918328304</v>
      </c>
      <c r="H85">
        <v>5.705859725605837</v>
      </c>
      <c r="I85">
        <f t="shared" si="2"/>
        <v>1.6849629249364233</v>
      </c>
      <c r="J85">
        <f t="shared" si="3"/>
        <v>3.0173048773607039</v>
      </c>
      <c r="U85">
        <v>31.310210189981962</v>
      </c>
      <c r="V85">
        <v>7.6947057372089303</v>
      </c>
      <c r="W85">
        <v>22.588868661834045</v>
      </c>
      <c r="X85">
        <v>3.2110397710802823</v>
      </c>
    </row>
    <row r="86" spans="1:24" x14ac:dyDescent="0.35">
      <c r="A86">
        <v>1640</v>
      </c>
      <c r="B86">
        <v>6.87578693819456</v>
      </c>
      <c r="C86">
        <v>14.554112727345487</v>
      </c>
      <c r="D86">
        <v>-12.422759790257508</v>
      </c>
      <c r="E86">
        <v>0.86122315491115908</v>
      </c>
      <c r="F86">
        <v>-5.415941398317381</v>
      </c>
      <c r="G86">
        <v>1.9108722039188428</v>
      </c>
      <c r="H86">
        <v>4.6507794039528774</v>
      </c>
      <c r="I86">
        <f t="shared" si="2"/>
        <v>1.5734390342497198</v>
      </c>
      <c r="J86">
        <f t="shared" si="3"/>
        <v>3.278533860552558</v>
      </c>
      <c r="U86">
        <v>31.316315736880988</v>
      </c>
      <c r="V86">
        <v>7.7612047074586465</v>
      </c>
      <c r="W86">
        <v>22.936313957329116</v>
      </c>
      <c r="X86">
        <v>3.301101084993618</v>
      </c>
    </row>
    <row r="87" spans="1:24" x14ac:dyDescent="0.35">
      <c r="A87">
        <v>1660</v>
      </c>
      <c r="B87">
        <v>6.1476980347073953</v>
      </c>
      <c r="C87">
        <v>12.317173212749353</v>
      </c>
      <c r="D87">
        <v>-10.561197637472953</v>
      </c>
      <c r="E87">
        <v>1.2300592318034935</v>
      </c>
      <c r="F87">
        <v>-6.9317522483318834</v>
      </c>
      <c r="G87">
        <v>3.0535807178775718</v>
      </c>
      <c r="H87">
        <v>5.8817064458813375</v>
      </c>
      <c r="I87">
        <f t="shared" si="2"/>
        <v>1.5910382510306162</v>
      </c>
      <c r="J87">
        <f t="shared" si="3"/>
        <v>2.9952624674920534</v>
      </c>
      <c r="U87">
        <v>31.822728008867735</v>
      </c>
      <c r="V87">
        <v>7.5527423781470615</v>
      </c>
      <c r="W87">
        <v>23.467788344158325</v>
      </c>
      <c r="X87">
        <v>3.0958181412017991</v>
      </c>
    </row>
    <row r="88" spans="1:24" x14ac:dyDescent="0.35">
      <c r="A88">
        <v>1680</v>
      </c>
      <c r="B88">
        <v>5.9159504388605999</v>
      </c>
      <c r="C88">
        <v>13.063486664399054</v>
      </c>
      <c r="D88">
        <v>-10.079725541412445</v>
      </c>
      <c r="E88">
        <v>1.9441113412551332</v>
      </c>
      <c r="F88">
        <v>-8.4475630983463859</v>
      </c>
      <c r="G88">
        <v>2.6252817756198992</v>
      </c>
      <c r="H88">
        <v>6.2333998864323243</v>
      </c>
      <c r="I88">
        <f t="shared" si="2"/>
        <v>1.6078487809725974</v>
      </c>
      <c r="J88">
        <f t="shared" si="3"/>
        <v>3.1245801479946707</v>
      </c>
      <c r="U88">
        <v>31.385736203318775</v>
      </c>
      <c r="V88">
        <v>7.9075039818231216</v>
      </c>
      <c r="W88">
        <v>23.484916622523745</v>
      </c>
      <c r="X88">
        <v>3.5943410884182163</v>
      </c>
    </row>
    <row r="89" spans="1:24" x14ac:dyDescent="0.35">
      <c r="A89">
        <v>1700</v>
      </c>
      <c r="B89">
        <v>5.0564770715862863</v>
      </c>
      <c r="C89">
        <v>13.533684147341891</v>
      </c>
      <c r="D89">
        <v>-12.134266388569426</v>
      </c>
      <c r="E89">
        <v>0.2452850757658438</v>
      </c>
      <c r="F89">
        <v>-7.3379025239338631</v>
      </c>
      <c r="G89">
        <v>2.1969828333622261</v>
      </c>
      <c r="H89">
        <v>5.9403220193064952</v>
      </c>
      <c r="I89">
        <f t="shared" si="2"/>
        <v>1.0715117478370648</v>
      </c>
      <c r="J89">
        <f t="shared" si="3"/>
        <v>3.2438629355192039</v>
      </c>
      <c r="U89">
        <v>30.680665206310419</v>
      </c>
      <c r="V89">
        <v>8.3513484830436013</v>
      </c>
      <c r="W89">
        <v>23.246694887035382</v>
      </c>
      <c r="X89">
        <v>3.4144062079107185</v>
      </c>
    </row>
    <row r="90" spans="1:24" x14ac:dyDescent="0.35">
      <c r="A90">
        <v>1720</v>
      </c>
      <c r="B90">
        <v>6.1148519187606043</v>
      </c>
      <c r="C90">
        <v>16.100762320174482</v>
      </c>
      <c r="D90">
        <v>-12.103077912711258</v>
      </c>
      <c r="E90">
        <v>1.7715033249754744</v>
      </c>
      <c r="F90">
        <v>-7.3379025239338631</v>
      </c>
      <c r="G90">
        <v>0.74041962892318292</v>
      </c>
      <c r="H90">
        <v>5.0427710512336619</v>
      </c>
      <c r="I90">
        <f t="shared" si="2"/>
        <v>1.4756182582031836</v>
      </c>
      <c r="J90">
        <f t="shared" si="3"/>
        <v>3.4874916286497597</v>
      </c>
      <c r="U90">
        <v>31.207025306025105</v>
      </c>
      <c r="V90">
        <v>8.0126641587483398</v>
      </c>
      <c r="W90">
        <v>23.72031818894617</v>
      </c>
      <c r="X90">
        <v>3.4586405999972301</v>
      </c>
    </row>
    <row r="91" spans="1:24" x14ac:dyDescent="0.35">
      <c r="A91">
        <v>1740</v>
      </c>
      <c r="B91">
        <v>4.5619605481651799</v>
      </c>
      <c r="C91">
        <v>12.92542868004562</v>
      </c>
      <c r="D91">
        <v>-10.722987855987222</v>
      </c>
      <c r="E91">
        <v>0.63955812347833108</v>
      </c>
      <c r="F91">
        <v>-7.0405425007252731</v>
      </c>
      <c r="G91">
        <v>1.796427952141497</v>
      </c>
      <c r="H91">
        <v>5.705859725605837</v>
      </c>
      <c r="I91">
        <f t="shared" si="2"/>
        <v>1.1236720961034243</v>
      </c>
      <c r="J91">
        <f t="shared" si="3"/>
        <v>3.0070728062275376</v>
      </c>
      <c r="U91">
        <v>31.436260587142634</v>
      </c>
      <c r="V91">
        <v>8.0152889311360713</v>
      </c>
      <c r="W91">
        <v>22.987372882818299</v>
      </c>
      <c r="X91">
        <v>3.5263870061486275</v>
      </c>
    </row>
    <row r="92" spans="1:24" x14ac:dyDescent="0.35">
      <c r="A92">
        <v>1760</v>
      </c>
      <c r="B92">
        <v>5.2553785514862783</v>
      </c>
      <c r="C92">
        <v>11.902999259689066</v>
      </c>
      <c r="D92">
        <v>-9.9510730784975028</v>
      </c>
      <c r="E92">
        <v>2.1657763726879615</v>
      </c>
      <c r="F92">
        <v>-6.4168117203365265</v>
      </c>
      <c r="G92">
        <v>3.5945899080977983</v>
      </c>
      <c r="H92">
        <v>7.1712490612349553</v>
      </c>
      <c r="I92">
        <f t="shared" si="2"/>
        <v>1.9603011934802903</v>
      </c>
      <c r="J92">
        <f t="shared" si="3"/>
        <v>2.8935014823099707</v>
      </c>
      <c r="U92">
        <v>30.61858325954891</v>
      </c>
      <c r="V92">
        <v>8.2771057328169881</v>
      </c>
      <c r="W92">
        <v>23.389414346218324</v>
      </c>
      <c r="X92">
        <v>3.3721062310165109</v>
      </c>
    </row>
    <row r="93" spans="1:24" x14ac:dyDescent="0.35">
      <c r="A93">
        <v>1780</v>
      </c>
      <c r="B93">
        <v>5.2225324355394873</v>
      </c>
      <c r="C93">
        <v>14.277996758638633</v>
      </c>
      <c r="D93">
        <v>-9.502738738036296</v>
      </c>
      <c r="E93">
        <v>0.51600712235184065</v>
      </c>
      <c r="F93">
        <v>-8.7721206846533235</v>
      </c>
      <c r="G93">
        <v>3.8807005375411818</v>
      </c>
      <c r="H93">
        <v>8.4040078398329339</v>
      </c>
      <c r="I93">
        <f t="shared" si="2"/>
        <v>2.0037693244592085</v>
      </c>
      <c r="J93">
        <f t="shared" si="3"/>
        <v>3.2958703906928064</v>
      </c>
      <c r="U93">
        <v>30.183865341532421</v>
      </c>
      <c r="V93">
        <v>8.4542816356797168</v>
      </c>
      <c r="W93">
        <v>22.631811391523172</v>
      </c>
      <c r="X93">
        <v>3.3630513540285456</v>
      </c>
    </row>
    <row r="94" spans="1:24" x14ac:dyDescent="0.35">
      <c r="A94">
        <v>1800</v>
      </c>
      <c r="B94">
        <v>5.7845659750734377</v>
      </c>
      <c r="C94">
        <v>13.173532883811207</v>
      </c>
      <c r="D94">
        <v>-10.561197637472953</v>
      </c>
      <c r="E94">
        <v>0.14717104545950629</v>
      </c>
      <c r="F94">
        <v>-9.9633739483609016</v>
      </c>
      <c r="G94">
        <v>1.3976070747355598</v>
      </c>
      <c r="H94">
        <v>7.2115472679647521</v>
      </c>
      <c r="I94">
        <f t="shared" si="2"/>
        <v>1.027121808744373</v>
      </c>
      <c r="J94">
        <f t="shared" si="3"/>
        <v>3.3252547790448568</v>
      </c>
      <c r="U94">
        <v>30.262027377189799</v>
      </c>
      <c r="V94">
        <v>8.3806127206348418</v>
      </c>
      <c r="W94">
        <v>21.900707657332184</v>
      </c>
      <c r="X94">
        <v>3.231044864981798</v>
      </c>
    </row>
    <row r="95" spans="1:24" x14ac:dyDescent="0.35">
      <c r="A95">
        <v>1820</v>
      </c>
      <c r="B95">
        <v>6.4779839783945494</v>
      </c>
      <c r="C95">
        <v>12.539266491926615</v>
      </c>
      <c r="D95">
        <v>-8.3780043274010279</v>
      </c>
      <c r="E95">
        <v>1.0828881863439872</v>
      </c>
      <c r="F95">
        <v>-7.9054250072526822</v>
      </c>
      <c r="G95">
        <v>4.0228888503554705</v>
      </c>
      <c r="H95">
        <v>6.8598538274137661</v>
      </c>
      <c r="I95">
        <f t="shared" si="2"/>
        <v>2.0999217142543829</v>
      </c>
      <c r="J95">
        <f t="shared" si="3"/>
        <v>2.9496987709525526</v>
      </c>
      <c r="U95">
        <v>29.266020819952125</v>
      </c>
      <c r="V95">
        <v>8.4072007658949879</v>
      </c>
      <c r="W95">
        <v>22.008936034555184</v>
      </c>
      <c r="X95">
        <v>3.3966585266439222</v>
      </c>
    </row>
    <row r="96" spans="1:24" x14ac:dyDescent="0.35">
      <c r="A96">
        <v>1840</v>
      </c>
      <c r="B96">
        <v>9.8538347840358628E-2</v>
      </c>
      <c r="C96">
        <v>14.334020288521183</v>
      </c>
      <c r="D96">
        <v>-11.299974659363372</v>
      </c>
      <c r="E96">
        <v>-0.44333006286565613</v>
      </c>
      <c r="F96">
        <v>-6.5527995358282647</v>
      </c>
      <c r="G96">
        <v>2.5108375238425533</v>
      </c>
      <c r="H96">
        <v>8.3838587364680421</v>
      </c>
      <c r="I96">
        <f t="shared" si="2"/>
        <v>1.0044500912306922</v>
      </c>
      <c r="J96">
        <f t="shared" si="3"/>
        <v>3.2580667307511399</v>
      </c>
      <c r="U96">
        <v>29.459317884138926</v>
      </c>
      <c r="V96">
        <v>8.1396130589771332</v>
      </c>
      <c r="W96">
        <v>21.934186698646322</v>
      </c>
      <c r="X96">
        <v>3.2953528590349492</v>
      </c>
    </row>
    <row r="97" spans="1:24" x14ac:dyDescent="0.35">
      <c r="A97">
        <v>1860</v>
      </c>
      <c r="B97">
        <v>-1.1240670790678995</v>
      </c>
      <c r="C97">
        <v>12.2071269933372</v>
      </c>
      <c r="D97">
        <v>-7.2220814409075951</v>
      </c>
      <c r="E97">
        <v>2.3129474181474676</v>
      </c>
      <c r="F97">
        <v>-7.9326225703510289</v>
      </c>
      <c r="G97">
        <v>3.9951447893185277</v>
      </c>
      <c r="H97">
        <v>7.466158665030302</v>
      </c>
      <c r="I97">
        <f t="shared" si="2"/>
        <v>1.386086682215282</v>
      </c>
      <c r="J97">
        <f t="shared" si="3"/>
        <v>2.7986740748173076</v>
      </c>
      <c r="U97">
        <v>29.467120787309316</v>
      </c>
      <c r="V97">
        <v>8.072053084226873</v>
      </c>
      <c r="W97">
        <v>21.719158873057019</v>
      </c>
      <c r="X97">
        <v>3.4251845629197506</v>
      </c>
    </row>
    <row r="98" spans="1:24" x14ac:dyDescent="0.35">
      <c r="A98">
        <v>1880</v>
      </c>
      <c r="B98">
        <v>2.7098045656101153</v>
      </c>
      <c r="C98">
        <v>11.764941275335646</v>
      </c>
      <c r="D98">
        <v>-9.6625796768094201</v>
      </c>
      <c r="E98">
        <v>2.2148333878411299</v>
      </c>
      <c r="F98">
        <v>-8.4203655352480382</v>
      </c>
      <c r="G98">
        <v>4.8222646089821373</v>
      </c>
      <c r="H98">
        <v>6.1564669463117925</v>
      </c>
      <c r="I98">
        <f t="shared" si="2"/>
        <v>1.3693379388604805</v>
      </c>
      <c r="J98">
        <f t="shared" si="3"/>
        <v>2.939716090819338</v>
      </c>
      <c r="U98">
        <v>28.755286792671136</v>
      </c>
      <c r="V98">
        <v>8.1166546522811558</v>
      </c>
      <c r="W98">
        <v>22.28855085407957</v>
      </c>
      <c r="X98">
        <v>3.6304784968516719</v>
      </c>
    </row>
    <row r="99" spans="1:24" x14ac:dyDescent="0.35">
      <c r="A99">
        <v>1900</v>
      </c>
      <c r="B99">
        <v>1.6861006186018495</v>
      </c>
      <c r="C99">
        <v>13.119510194281602</v>
      </c>
      <c r="D99">
        <v>-10.978343502075992</v>
      </c>
      <c r="E99">
        <v>1.5262182492096432</v>
      </c>
      <c r="F99">
        <v>-2.3553089643167961</v>
      </c>
      <c r="G99">
        <v>3.8234784116525025</v>
      </c>
      <c r="H99">
        <v>10.592933159928917</v>
      </c>
      <c r="I99">
        <f t="shared" si="2"/>
        <v>2.4877983096116751</v>
      </c>
      <c r="J99">
        <f t="shared" si="3"/>
        <v>3.0349965428514145</v>
      </c>
      <c r="U99">
        <v>29.149122386360229</v>
      </c>
      <c r="V99">
        <v>8.0092913664483536</v>
      </c>
      <c r="W99">
        <v>22.455018863831071</v>
      </c>
      <c r="X99">
        <v>3.6194006784517168</v>
      </c>
    </row>
    <row r="100" spans="1:24" x14ac:dyDescent="0.35">
      <c r="A100">
        <v>1920</v>
      </c>
      <c r="B100">
        <v>1.15691319501469</v>
      </c>
      <c r="C100">
        <v>16.624982492646907</v>
      </c>
      <c r="D100">
        <v>-8.4754683144578049</v>
      </c>
      <c r="E100">
        <v>0.63955812347833108</v>
      </c>
      <c r="F100">
        <v>-8.4747606614447335</v>
      </c>
      <c r="G100">
        <v>5.2505635512398108</v>
      </c>
      <c r="H100">
        <v>6.6840071071382665</v>
      </c>
      <c r="I100">
        <f t="shared" si="2"/>
        <v>1.9151136419450663</v>
      </c>
      <c r="J100">
        <f t="shared" si="3"/>
        <v>3.3393876107254763</v>
      </c>
      <c r="U100">
        <v>28.467502393240245</v>
      </c>
      <c r="V100">
        <v>8.2354576398213357</v>
      </c>
      <c r="W100">
        <v>22.085113846797146</v>
      </c>
      <c r="X100">
        <v>3.3708765275353376</v>
      </c>
    </row>
    <row r="101" spans="1:24" x14ac:dyDescent="0.35">
      <c r="A101">
        <v>1940</v>
      </c>
      <c r="B101">
        <v>3.3046842210908554</v>
      </c>
      <c r="C101">
        <v>13.339602633105907</v>
      </c>
      <c r="D101">
        <v>-7.4793863667374962</v>
      </c>
      <c r="E101">
        <v>3.6175006359242832</v>
      </c>
      <c r="F101">
        <v>-7.4466927763272395</v>
      </c>
      <c r="G101">
        <v>3.9656667244667916</v>
      </c>
      <c r="H101">
        <v>8.9315480006594203</v>
      </c>
      <c r="I101">
        <f t="shared" si="2"/>
        <v>2.6047032960260741</v>
      </c>
      <c r="J101">
        <f t="shared" si="3"/>
        <v>2.9332024114092321</v>
      </c>
      <c r="U101">
        <v>28.68616771078668</v>
      </c>
      <c r="V101">
        <v>8.0999813722089655</v>
      </c>
      <c r="W101">
        <v>22.82208014818011</v>
      </c>
      <c r="X101">
        <v>3.9007572848856031</v>
      </c>
    </row>
    <row r="102" spans="1:24" x14ac:dyDescent="0.35">
      <c r="A102">
        <v>1960</v>
      </c>
      <c r="B102">
        <v>-0.46349519169359116</v>
      </c>
      <c r="C102">
        <v>13.173532883811207</v>
      </c>
      <c r="D102">
        <v>-5.6821504454104188</v>
      </c>
      <c r="E102">
        <v>0.29434209091901259</v>
      </c>
      <c r="F102">
        <v>-7.4194952132288927</v>
      </c>
      <c r="G102">
        <v>5.534940176868389</v>
      </c>
      <c r="H102">
        <v>7.6218562819408975</v>
      </c>
      <c r="I102">
        <f t="shared" si="2"/>
        <v>1.865647226172372</v>
      </c>
      <c r="J102">
        <f t="shared" si="3"/>
        <v>2.7840658668482132</v>
      </c>
      <c r="U102">
        <v>28.41990452929894</v>
      </c>
      <c r="V102">
        <v>7.9910257266709444</v>
      </c>
      <c r="W102">
        <v>22.460151856187149</v>
      </c>
      <c r="X102">
        <v>3.9160827288874578</v>
      </c>
    </row>
    <row r="103" spans="1:24" x14ac:dyDescent="0.35">
      <c r="A103">
        <v>1980</v>
      </c>
      <c r="B103">
        <v>-0.49634130764036871</v>
      </c>
      <c r="C103">
        <v>15.300426178995174</v>
      </c>
      <c r="D103">
        <v>-7.1265667335919352</v>
      </c>
      <c r="E103">
        <v>-0.66499509429848414</v>
      </c>
      <c r="F103">
        <v>-6.146649260226285</v>
      </c>
      <c r="G103">
        <v>6.0499393098664767</v>
      </c>
      <c r="H103">
        <v>6.8598538274137661</v>
      </c>
      <c r="I103">
        <f t="shared" si="2"/>
        <v>1.9679524172169063</v>
      </c>
      <c r="J103">
        <f t="shared" si="3"/>
        <v>3.0075712719105678</v>
      </c>
      <c r="U103">
        <v>27.398530557332698</v>
      </c>
      <c r="V103">
        <v>8.2271432516188341</v>
      </c>
      <c r="W103">
        <v>20.663164691749888</v>
      </c>
      <c r="X103">
        <v>4.0808980358241502</v>
      </c>
    </row>
    <row r="104" spans="1:24" x14ac:dyDescent="0.35">
      <c r="A104">
        <v>2000</v>
      </c>
      <c r="B104">
        <v>2.4123647378697388</v>
      </c>
      <c r="C104">
        <v>13.919846335460894</v>
      </c>
      <c r="D104">
        <v>-5.4579832751798296</v>
      </c>
      <c r="E104">
        <v>2.1167193575348056</v>
      </c>
      <c r="F104">
        <v>-5.6589062953292757</v>
      </c>
      <c r="G104">
        <v>5.7066065545344147</v>
      </c>
      <c r="H104">
        <v>3.4198523620244301</v>
      </c>
      <c r="I104">
        <f t="shared" si="2"/>
        <v>2.3512142538450251</v>
      </c>
      <c r="J104">
        <f t="shared" si="3"/>
        <v>2.5422066606793132</v>
      </c>
      <c r="U104">
        <v>27.86928755928594</v>
      </c>
      <c r="V104">
        <v>8.0938789586255897</v>
      </c>
      <c r="W104">
        <v>21.197851178894631</v>
      </c>
      <c r="X104">
        <v>4.2432871342448024</v>
      </c>
    </row>
    <row r="105" spans="1:24" x14ac:dyDescent="0.35">
      <c r="A105">
        <v>2020</v>
      </c>
      <c r="B105">
        <v>2.6441123337165346</v>
      </c>
      <c r="C105">
        <v>11.931011024630347</v>
      </c>
      <c r="D105">
        <v>-6.8049355763045547</v>
      </c>
      <c r="E105">
        <v>-0.95933718521748379</v>
      </c>
      <c r="F105">
        <v>-6.1738468233246326</v>
      </c>
      <c r="G105">
        <v>7.7336570140454324</v>
      </c>
      <c r="H105">
        <v>7.0155514443243598</v>
      </c>
      <c r="I105">
        <f t="shared" si="2"/>
        <v>2.1980303188385721</v>
      </c>
      <c r="J105">
        <f t="shared" si="3"/>
        <v>2.7163187038393541</v>
      </c>
      <c r="U105">
        <v>27.209606555338244</v>
      </c>
      <c r="V105">
        <v>8.0812257885979015</v>
      </c>
      <c r="W105">
        <v>21.564615023434232</v>
      </c>
      <c r="X105">
        <v>4.8616844437117859</v>
      </c>
    </row>
    <row r="106" spans="1:24" x14ac:dyDescent="0.35">
      <c r="A106">
        <v>2040</v>
      </c>
      <c r="B106">
        <v>-0.16605536395321452</v>
      </c>
      <c r="C106">
        <v>14.720182476640186</v>
      </c>
      <c r="D106">
        <v>-4.3975750960020275</v>
      </c>
      <c r="E106">
        <v>-0.73767215378465578</v>
      </c>
      <c r="F106">
        <v>-7.1475195822454305</v>
      </c>
      <c r="G106">
        <v>7.4475463846020498</v>
      </c>
      <c r="H106">
        <v>4.0261571996409673</v>
      </c>
      <c r="I106">
        <f t="shared" si="2"/>
        <v>1.9635805521282681</v>
      </c>
      <c r="J106">
        <f t="shared" si="3"/>
        <v>2.813096745131245</v>
      </c>
      <c r="U106">
        <v>26.887835436999204</v>
      </c>
      <c r="V106">
        <v>8.0873790333127005</v>
      </c>
      <c r="W106">
        <v>20.998177512824647</v>
      </c>
      <c r="X106">
        <v>4.4507214953461389</v>
      </c>
    </row>
    <row r="107" spans="1:24" x14ac:dyDescent="0.35">
      <c r="A107">
        <v>2060</v>
      </c>
      <c r="B107">
        <v>-0.39780295980001007</v>
      </c>
      <c r="C107">
        <v>14.968286680405773</v>
      </c>
      <c r="D107">
        <v>-6.4209274673008396</v>
      </c>
      <c r="E107">
        <v>2.2638904029942992</v>
      </c>
      <c r="F107">
        <v>-8.2045982013344911</v>
      </c>
      <c r="G107">
        <v>6.0499393098664767</v>
      </c>
      <c r="H107">
        <v>3.4198523620244301</v>
      </c>
      <c r="I107">
        <f t="shared" si="2"/>
        <v>1.6683771609793769</v>
      </c>
      <c r="J107">
        <f t="shared" si="3"/>
        <v>2.9547764948761803</v>
      </c>
      <c r="U107">
        <v>26.939886660500637</v>
      </c>
      <c r="V107">
        <v>8.0949059944483164</v>
      </c>
      <c r="W107">
        <v>21.819053651077475</v>
      </c>
      <c r="X107">
        <v>4.8825346555396152</v>
      </c>
    </row>
    <row r="108" spans="1:24" x14ac:dyDescent="0.35">
      <c r="A108">
        <v>2080</v>
      </c>
      <c r="B108">
        <v>9.8538347840358628E-2</v>
      </c>
      <c r="C108">
        <v>14.664158946757638</v>
      </c>
      <c r="D108">
        <v>-6.0349700785559808</v>
      </c>
      <c r="E108">
        <v>0.34521603255933148</v>
      </c>
      <c r="F108">
        <v>-7.9870176965477242</v>
      </c>
      <c r="G108">
        <v>5.9060169932373823</v>
      </c>
      <c r="H108">
        <v>5.3358489183594902</v>
      </c>
      <c r="I108">
        <f t="shared" si="2"/>
        <v>1.761113066235785</v>
      </c>
      <c r="J108">
        <f t="shared" si="3"/>
        <v>2.9155635036670327</v>
      </c>
      <c r="U108">
        <v>26.010155761838536</v>
      </c>
      <c r="V108">
        <v>7.959974493099625</v>
      </c>
      <c r="W108">
        <v>21.018932696082306</v>
      </c>
      <c r="X108">
        <v>5.1621182001909505</v>
      </c>
    </row>
    <row r="109" spans="1:24" x14ac:dyDescent="0.35">
      <c r="A109">
        <v>2100</v>
      </c>
      <c r="B109">
        <v>-1.3229685589679048</v>
      </c>
      <c r="C109">
        <v>13.947858100402177</v>
      </c>
      <c r="D109">
        <v>-6.4209274673008396</v>
      </c>
      <c r="E109">
        <v>0.78672916893782452</v>
      </c>
      <c r="F109">
        <v>-7.6352625471424389</v>
      </c>
      <c r="G109">
        <v>9.9028957863707276</v>
      </c>
      <c r="H109">
        <v>4.6507794039528774</v>
      </c>
      <c r="I109">
        <f t="shared" si="2"/>
        <v>1.9870148408932036</v>
      </c>
      <c r="J109">
        <f t="shared" si="3"/>
        <v>3.0413694286370045</v>
      </c>
      <c r="U109">
        <v>26.320146319999395</v>
      </c>
      <c r="V109">
        <v>7.9803316121465739</v>
      </c>
      <c r="W109">
        <v>19.963931007535361</v>
      </c>
      <c r="X109">
        <v>5.0350706852239879</v>
      </c>
    </row>
    <row r="110" spans="1:24" x14ac:dyDescent="0.35">
      <c r="A110">
        <v>2120</v>
      </c>
      <c r="B110">
        <v>-1.5875622707614907</v>
      </c>
      <c r="C110">
        <v>15.714600132055462</v>
      </c>
      <c r="D110">
        <v>-4.6217422662326317</v>
      </c>
      <c r="E110">
        <v>3.0506195719321236</v>
      </c>
      <c r="F110">
        <v>-7.4738903394255871</v>
      </c>
      <c r="G110">
        <v>6.2198716837176971</v>
      </c>
      <c r="H110">
        <v>4.0646236697012323</v>
      </c>
      <c r="I110">
        <f t="shared" si="2"/>
        <v>2.1952171687124009</v>
      </c>
      <c r="J110">
        <f t="shared" si="3"/>
        <v>2.9173942623405571</v>
      </c>
      <c r="U110">
        <v>25.562187915145056</v>
      </c>
      <c r="V110">
        <v>7.8153388567101656</v>
      </c>
      <c r="W110">
        <v>20.367384742407161</v>
      </c>
      <c r="X110">
        <v>4.9069648987351329</v>
      </c>
    </row>
    <row r="111" spans="1:24" x14ac:dyDescent="0.35">
      <c r="A111">
        <v>2140</v>
      </c>
      <c r="B111">
        <v>-2.8430138136165395</v>
      </c>
      <c r="C111">
        <v>13.643730366754042</v>
      </c>
      <c r="D111">
        <v>-5.072025886434969</v>
      </c>
      <c r="E111">
        <v>0.93571714088448099</v>
      </c>
      <c r="F111">
        <v>-7.1475195822454305</v>
      </c>
      <c r="G111">
        <v>9.3601525923356963</v>
      </c>
      <c r="H111">
        <v>4.3778506401919532</v>
      </c>
      <c r="I111">
        <f t="shared" si="2"/>
        <v>1.8935559225527476</v>
      </c>
      <c r="J111">
        <f t="shared" si="3"/>
        <v>2.901564888785138</v>
      </c>
      <c r="U111">
        <v>24.978747045666164</v>
      </c>
      <c r="V111">
        <v>7.7072150457956798</v>
      </c>
      <c r="W111">
        <v>20.883402863620944</v>
      </c>
      <c r="X111">
        <v>5.0526220554004473</v>
      </c>
    </row>
    <row r="112" spans="1:24" x14ac:dyDescent="0.35">
      <c r="A112">
        <v>2160</v>
      </c>
      <c r="B112">
        <v>-3.43789346909728</v>
      </c>
      <c r="C112">
        <v>13.671742131695307</v>
      </c>
      <c r="D112">
        <v>-6.3877897117015277</v>
      </c>
      <c r="E112">
        <v>-0.56688106399214655</v>
      </c>
      <c r="F112">
        <v>-6.8229619959384937</v>
      </c>
      <c r="G112">
        <v>10.015606034333269</v>
      </c>
      <c r="H112">
        <v>3.7129302291502455</v>
      </c>
      <c r="I112">
        <f t="shared" si="2"/>
        <v>1.4549645934927677</v>
      </c>
      <c r="J112">
        <f t="shared" si="3"/>
        <v>3.0303756945435607</v>
      </c>
      <c r="U112">
        <v>24.645425023836335</v>
      </c>
      <c r="V112">
        <v>7.5234418643341776</v>
      </c>
      <c r="W112">
        <v>19.07775668335616</v>
      </c>
      <c r="X112">
        <v>5.220005320383093</v>
      </c>
    </row>
    <row r="113" spans="1:24" x14ac:dyDescent="0.35">
      <c r="A113">
        <v>2180</v>
      </c>
      <c r="B113">
        <v>-2.3813434061422232</v>
      </c>
      <c r="C113">
        <v>13.283579103223358</v>
      </c>
      <c r="D113">
        <v>-5.9063176156410231</v>
      </c>
      <c r="E113">
        <v>0.51600712235184065</v>
      </c>
      <c r="F113">
        <v>-5.9562663185378657</v>
      </c>
      <c r="G113">
        <v>9.5023409051499854</v>
      </c>
      <c r="H113">
        <v>4.0261571996409673</v>
      </c>
      <c r="I113">
        <f t="shared" si="2"/>
        <v>1.8691652842921482</v>
      </c>
      <c r="J113">
        <f t="shared" si="3"/>
        <v>2.82337269712237</v>
      </c>
      <c r="U113">
        <v>23.752779107610998</v>
      </c>
      <c r="V113">
        <v>7.3395853483470317</v>
      </c>
      <c r="W113">
        <v>19.874659656856473</v>
      </c>
      <c r="X113">
        <v>5.2706823322735481</v>
      </c>
    </row>
    <row r="114" spans="1:24" x14ac:dyDescent="0.35">
      <c r="A114">
        <v>2200</v>
      </c>
      <c r="B114">
        <v>-1.7864637506614829</v>
      </c>
      <c r="C114">
        <v>13.42163708757678</v>
      </c>
      <c r="D114">
        <v>-4.526227558916986</v>
      </c>
      <c r="E114">
        <v>1.7715033249754744</v>
      </c>
      <c r="F114">
        <v>-2.0307513780098718</v>
      </c>
      <c r="G114">
        <v>7.1631697589734697</v>
      </c>
      <c r="H114">
        <v>5.1600021980839905</v>
      </c>
      <c r="I114">
        <f t="shared" si="2"/>
        <v>2.7389813831459109</v>
      </c>
      <c r="J114">
        <f t="shared" si="3"/>
        <v>2.372978821707294</v>
      </c>
      <c r="U114">
        <v>23.637380646414979</v>
      </c>
      <c r="V114">
        <v>7.14485169981673</v>
      </c>
      <c r="W114">
        <v>19.566611482526145</v>
      </c>
      <c r="X114">
        <v>5.5016143832638482</v>
      </c>
    </row>
    <row r="115" spans="1:24" x14ac:dyDescent="0.35">
      <c r="A115">
        <v>2220</v>
      </c>
      <c r="B115">
        <v>-5.6203353953395112</v>
      </c>
      <c r="C115">
        <v>14.91426399087617</v>
      </c>
      <c r="D115">
        <v>-5.8419913841835438</v>
      </c>
      <c r="E115">
        <v>0.63955812347833108</v>
      </c>
      <c r="F115">
        <v>-4.5220481578183929</v>
      </c>
      <c r="G115">
        <v>11.38546904803191</v>
      </c>
      <c r="H115">
        <v>3.1853900683237728</v>
      </c>
      <c r="I115">
        <f t="shared" si="2"/>
        <v>2.0200437561955336</v>
      </c>
      <c r="J115">
        <f t="shared" si="3"/>
        <v>3.1631126762292032</v>
      </c>
      <c r="U115">
        <v>22.346550968371748</v>
      </c>
      <c r="V115">
        <v>7.2423132765789857</v>
      </c>
      <c r="W115">
        <v>18.990435875961793</v>
      </c>
      <c r="X115">
        <v>5.4559273722487456</v>
      </c>
    </row>
    <row r="116" spans="1:24" x14ac:dyDescent="0.35">
      <c r="A116">
        <v>2240</v>
      </c>
      <c r="B116">
        <v>-1.9506943303954354</v>
      </c>
      <c r="C116">
        <v>11.212709337921927</v>
      </c>
      <c r="D116">
        <v>-7.8653437554823569</v>
      </c>
      <c r="E116">
        <v>-4.9057015153155852E-2</v>
      </c>
      <c r="F116">
        <v>-7.5264722947490634</v>
      </c>
      <c r="G116">
        <v>8.0475117045257463</v>
      </c>
      <c r="H116">
        <v>3.7129302291502455</v>
      </c>
      <c r="I116">
        <f t="shared" si="2"/>
        <v>0.79736912511684388</v>
      </c>
      <c r="J116">
        <f t="shared" si="3"/>
        <v>2.7694833458470454</v>
      </c>
      <c r="U116">
        <v>22.509294080125603</v>
      </c>
      <c r="V116">
        <v>7.0258349118493983</v>
      </c>
      <c r="W116">
        <v>19.581819830959422</v>
      </c>
      <c r="X116">
        <v>5.2660510322433218</v>
      </c>
    </row>
    <row r="117" spans="1:24" x14ac:dyDescent="0.35">
      <c r="A117">
        <v>2260</v>
      </c>
      <c r="B117">
        <v>-2.5455739858761759</v>
      </c>
      <c r="C117">
        <v>11.184697572980658</v>
      </c>
      <c r="D117">
        <v>-6.0681078341552785</v>
      </c>
      <c r="E117">
        <v>2.7562774810131239</v>
      </c>
      <c r="F117">
        <v>-6.0650565709312421</v>
      </c>
      <c r="G117">
        <v>8.4463325819316726</v>
      </c>
      <c r="H117">
        <v>4.0261571996409673</v>
      </c>
      <c r="I117">
        <f t="shared" si="2"/>
        <v>1.6763894920862465</v>
      </c>
      <c r="J117">
        <f t="shared" si="3"/>
        <v>2.5850293354744358</v>
      </c>
      <c r="U117">
        <v>21.482669395465511</v>
      </c>
      <c r="V117">
        <v>6.9509796994231454</v>
      </c>
      <c r="W117">
        <v>19.952378109245331</v>
      </c>
      <c r="X117">
        <v>5.0071592917800203</v>
      </c>
    </row>
    <row r="118" spans="1:24" x14ac:dyDescent="0.35">
      <c r="A118">
        <v>2280</v>
      </c>
      <c r="B118">
        <v>0.46167040747431631</v>
      </c>
      <c r="C118">
        <v>10.080233698153233</v>
      </c>
      <c r="D118">
        <v>-7.1597044891912471</v>
      </c>
      <c r="E118">
        <v>-0.31977906173915266</v>
      </c>
      <c r="F118">
        <v>-3.1676095155207427</v>
      </c>
      <c r="G118">
        <v>10.358938789665331</v>
      </c>
      <c r="H118">
        <v>3.5755499789350247</v>
      </c>
      <c r="I118">
        <f t="shared" si="2"/>
        <v>1.9756142582538232</v>
      </c>
      <c r="J118">
        <f t="shared" si="3"/>
        <v>2.4688171288339094</v>
      </c>
      <c r="U118">
        <v>20.920815746596098</v>
      </c>
      <c r="V118">
        <v>6.9067613801957011</v>
      </c>
      <c r="W118">
        <v>19.605662188905821</v>
      </c>
      <c r="X118">
        <v>5.3473229945012788</v>
      </c>
    </row>
    <row r="119" spans="1:24" x14ac:dyDescent="0.35">
      <c r="A119">
        <v>2300</v>
      </c>
      <c r="B119">
        <v>-4.1002901406908627</v>
      </c>
      <c r="C119">
        <v>11.212709337921927</v>
      </c>
      <c r="D119">
        <v>-8.4754683144578049</v>
      </c>
      <c r="E119">
        <v>0.76310912460482161</v>
      </c>
      <c r="F119">
        <v>-6.444009283434875</v>
      </c>
      <c r="G119">
        <v>11.756545864400904</v>
      </c>
      <c r="H119">
        <v>4.1232392431264042</v>
      </c>
      <c r="I119">
        <f t="shared" si="2"/>
        <v>1.262262261638645</v>
      </c>
      <c r="J119">
        <f t="shared" si="3"/>
        <v>3.0881598568554134</v>
      </c>
      <c r="U119">
        <v>20.651137575822013</v>
      </c>
      <c r="V119">
        <v>6.6156574812744031</v>
      </c>
      <c r="W119">
        <v>18.88812365624953</v>
      </c>
      <c r="X119">
        <v>5.3418465362268508</v>
      </c>
    </row>
    <row r="120" spans="1:24" x14ac:dyDescent="0.35">
      <c r="A120">
        <v>2320</v>
      </c>
      <c r="B120">
        <v>-3.3393551212569212</v>
      </c>
      <c r="C120">
        <v>14.444066507933334</v>
      </c>
      <c r="D120">
        <v>-4.9433734235200113</v>
      </c>
      <c r="E120">
        <v>3.4939496347977794</v>
      </c>
      <c r="F120">
        <v>-7.0133449376269255</v>
      </c>
      <c r="G120">
        <v>10.272238598924917</v>
      </c>
      <c r="H120">
        <v>3.7513966992105114</v>
      </c>
      <c r="I120">
        <f t="shared" si="2"/>
        <v>2.380796851208955</v>
      </c>
      <c r="J120">
        <f t="shared" si="3"/>
        <v>3.029727669207078</v>
      </c>
      <c r="U120">
        <v>20.23178676753307</v>
      </c>
      <c r="V120">
        <v>6.597749691456805</v>
      </c>
      <c r="W120">
        <v>19.159045599324333</v>
      </c>
      <c r="X120">
        <v>5.5817287470679808</v>
      </c>
    </row>
    <row r="121" spans="1:24" x14ac:dyDescent="0.35">
      <c r="A121">
        <v>2340</v>
      </c>
      <c r="B121">
        <v>-4.2645207204248159</v>
      </c>
      <c r="C121">
        <v>11.074651353568505</v>
      </c>
      <c r="D121">
        <v>-6.2279487729284027</v>
      </c>
      <c r="E121">
        <v>1.2791162469566493</v>
      </c>
      <c r="F121">
        <v>-6.4984044096315694</v>
      </c>
      <c r="G121">
        <v>10.015606034333269</v>
      </c>
      <c r="H121">
        <v>7.6603227520011625</v>
      </c>
      <c r="I121">
        <f t="shared" si="2"/>
        <v>1.8626889262678283</v>
      </c>
      <c r="J121">
        <f t="shared" si="3"/>
        <v>2.9203409063396597</v>
      </c>
      <c r="U121">
        <v>19.753361564685669</v>
      </c>
      <c r="V121">
        <v>6.6224145517097996</v>
      </c>
      <c r="W121">
        <v>18.772728312472776</v>
      </c>
      <c r="X121">
        <v>5.3167951592669898</v>
      </c>
    </row>
    <row r="122" spans="1:24" x14ac:dyDescent="0.35">
      <c r="A122">
        <v>2360</v>
      </c>
      <c r="B122">
        <v>-1.8521559825550638</v>
      </c>
      <c r="C122">
        <v>10.550431181096066</v>
      </c>
      <c r="D122">
        <v>-5.9394553712403351</v>
      </c>
      <c r="E122">
        <v>2.4110614484538053</v>
      </c>
      <c r="F122">
        <v>-2.9772265738323234</v>
      </c>
      <c r="G122">
        <v>10.5583492283683</v>
      </c>
      <c r="H122">
        <v>2.7549319509827224</v>
      </c>
      <c r="I122">
        <f t="shared" si="2"/>
        <v>2.2151336973247386</v>
      </c>
      <c r="J122">
        <f t="shared" si="3"/>
        <v>2.4369036402654296</v>
      </c>
      <c r="U122">
        <v>18.772866921902502</v>
      </c>
      <c r="V122">
        <v>6.4883886594770264</v>
      </c>
      <c r="W122">
        <v>18.367254077393664</v>
      </c>
      <c r="X122">
        <v>5.7419412958989255</v>
      </c>
    </row>
    <row r="123" spans="1:24" x14ac:dyDescent="0.35">
      <c r="A123">
        <v>2380</v>
      </c>
      <c r="B123">
        <v>-3.6367949489972853</v>
      </c>
      <c r="C123">
        <v>12.981452209928168</v>
      </c>
      <c r="D123">
        <v>-5.489171751037996</v>
      </c>
      <c r="E123">
        <v>3.6665576510774387</v>
      </c>
      <c r="F123">
        <v>-6.6343922251232934</v>
      </c>
      <c r="G123">
        <v>8.5607768337090295</v>
      </c>
      <c r="H123">
        <v>2.3263055703112046</v>
      </c>
      <c r="I123">
        <f t="shared" si="2"/>
        <v>1.6821047628381809</v>
      </c>
      <c r="J123">
        <f t="shared" si="3"/>
        <v>2.795517045916617</v>
      </c>
      <c r="U123">
        <v>18.399884998029929</v>
      </c>
      <c r="V123">
        <v>6.4425560707730201</v>
      </c>
      <c r="W123">
        <v>18.503346812213049</v>
      </c>
      <c r="X123">
        <v>5.4438795178267565</v>
      </c>
    </row>
    <row r="124" spans="1:24" x14ac:dyDescent="0.35">
      <c r="A124">
        <v>2400</v>
      </c>
      <c r="B124">
        <v>-4.5619605481651799</v>
      </c>
      <c r="C124">
        <v>11.046639588627226</v>
      </c>
      <c r="D124">
        <v>-4.5905537903744644</v>
      </c>
      <c r="E124">
        <v>3.4194556488244578</v>
      </c>
      <c r="F124">
        <v>-6.3352190310414853</v>
      </c>
      <c r="G124">
        <v>9.5873070920755961</v>
      </c>
      <c r="H124">
        <v>3.7715458025754169</v>
      </c>
      <c r="I124">
        <f t="shared" si="2"/>
        <v>1.7624592517887956</v>
      </c>
      <c r="J124">
        <f t="shared" si="3"/>
        <v>2.6732260168954713</v>
      </c>
      <c r="U124">
        <v>18.177815916452964</v>
      </c>
      <c r="V124">
        <v>6.3526183077093004</v>
      </c>
      <c r="W124">
        <v>18.766084869983548</v>
      </c>
      <c r="X124">
        <v>5.4574267695593397</v>
      </c>
    </row>
    <row r="125" spans="1:24" x14ac:dyDescent="0.35">
      <c r="A125">
        <v>2420</v>
      </c>
      <c r="B125">
        <v>-5.2243572197587618</v>
      </c>
      <c r="C125">
        <v>11.987034554512894</v>
      </c>
      <c r="D125">
        <v>-6.2922750043858819</v>
      </c>
      <c r="E125">
        <v>2.8289545404992955</v>
      </c>
      <c r="F125">
        <v>-4.7106179286335923</v>
      </c>
      <c r="G125">
        <v>10.672793480145657</v>
      </c>
      <c r="H125">
        <v>2.1303097466708123</v>
      </c>
      <c r="I125">
        <f t="shared" si="2"/>
        <v>1.6274060241500603</v>
      </c>
      <c r="J125">
        <f t="shared" si="3"/>
        <v>2.8480407771870446</v>
      </c>
      <c r="U125">
        <v>17.558010249089104</v>
      </c>
      <c r="V125">
        <v>6.2782959529694047</v>
      </c>
      <c r="W125">
        <v>17.589525246262323</v>
      </c>
      <c r="X125">
        <v>5.764390580583747</v>
      </c>
    </row>
    <row r="126" spans="1:24" x14ac:dyDescent="0.35">
      <c r="A126">
        <v>2440</v>
      </c>
      <c r="B126">
        <v>-6.3812704147734527</v>
      </c>
      <c r="C126">
        <v>13.257568178635024</v>
      </c>
      <c r="D126">
        <v>-3.0506227948773024</v>
      </c>
      <c r="E126">
        <v>3.8391656673571113</v>
      </c>
      <c r="F126">
        <v>-7.4992747316507149</v>
      </c>
      <c r="G126">
        <v>8.846887463152413</v>
      </c>
      <c r="H126">
        <v>5.2186177715091615</v>
      </c>
      <c r="I126">
        <f t="shared" si="2"/>
        <v>2.0330101627646058</v>
      </c>
      <c r="J126">
        <f t="shared" si="3"/>
        <v>2.9814418733459189</v>
      </c>
      <c r="U126">
        <v>17.184512913455212</v>
      </c>
      <c r="V126">
        <v>6.0010931248590165</v>
      </c>
      <c r="W126">
        <v>17.595831768273491</v>
      </c>
      <c r="X126">
        <v>5.9118069988869788</v>
      </c>
    </row>
    <row r="127" spans="1:24" x14ac:dyDescent="0.35">
      <c r="A127">
        <v>2460</v>
      </c>
      <c r="B127">
        <v>-3.6367949489972853</v>
      </c>
      <c r="C127">
        <v>11.572860601452609</v>
      </c>
      <c r="D127">
        <v>-4.3332488645445482</v>
      </c>
      <c r="E127">
        <v>2.7072204658599555</v>
      </c>
      <c r="F127">
        <v>-7.6352625471424389</v>
      </c>
      <c r="G127">
        <v>9.8161955956303135</v>
      </c>
      <c r="H127">
        <v>5.2369351382045215</v>
      </c>
      <c r="I127">
        <f t="shared" si="2"/>
        <v>1.9611293486375898</v>
      </c>
      <c r="J127">
        <f t="shared" si="3"/>
        <v>2.7963483411711589</v>
      </c>
      <c r="U127">
        <v>16.268763395321169</v>
      </c>
      <c r="V127">
        <v>6.0133021486453089</v>
      </c>
      <c r="W127">
        <v>15.125955976343926</v>
      </c>
      <c r="X127">
        <v>6.1887138469001579</v>
      </c>
    </row>
    <row r="128" spans="1:24" x14ac:dyDescent="0.35">
      <c r="A128">
        <v>2480</v>
      </c>
      <c r="B128">
        <v>-5.686027627233079</v>
      </c>
      <c r="C128">
        <v>11.322755557334078</v>
      </c>
      <c r="D128">
        <v>-4.7835324847468872</v>
      </c>
      <c r="E128">
        <v>1.2791162469566493</v>
      </c>
      <c r="F128">
        <v>-8.3115752828546619</v>
      </c>
      <c r="G128">
        <v>12.242066932547255</v>
      </c>
      <c r="H128">
        <v>2.0130785998204836</v>
      </c>
      <c r="I128">
        <f t="shared" si="2"/>
        <v>1.1536974202605481</v>
      </c>
      <c r="J128">
        <f t="shared" si="3"/>
        <v>3.0812021183167584</v>
      </c>
      <c r="U128">
        <v>16.024887379362902</v>
      </c>
      <c r="V128">
        <v>5.8098460013557895</v>
      </c>
      <c r="W128">
        <v>18.074440881979729</v>
      </c>
      <c r="X128">
        <v>5.8779906294854927</v>
      </c>
    </row>
    <row r="129" spans="1:24" x14ac:dyDescent="0.35">
      <c r="A129">
        <v>2500</v>
      </c>
      <c r="B129">
        <v>-2.9087060455101206</v>
      </c>
      <c r="C129">
        <v>10.550431181096066</v>
      </c>
      <c r="D129">
        <v>-6.709420868988909</v>
      </c>
      <c r="E129">
        <v>3.4194556488244578</v>
      </c>
      <c r="F129">
        <v>-8.3659704090513571</v>
      </c>
      <c r="G129">
        <v>11.699323738512224</v>
      </c>
      <c r="H129">
        <v>0.23446229370064478</v>
      </c>
      <c r="I129">
        <f t="shared" si="2"/>
        <v>1.1313679340832865</v>
      </c>
      <c r="J129">
        <f t="shared" si="3"/>
        <v>2.9858389180574618</v>
      </c>
      <c r="U129">
        <v>15.880853923088177</v>
      </c>
      <c r="V129">
        <v>5.700971501242309</v>
      </c>
      <c r="W129">
        <v>17.061950123976384</v>
      </c>
      <c r="X129">
        <v>5.6739118616646982</v>
      </c>
    </row>
    <row r="130" spans="1:24" x14ac:dyDescent="0.35">
      <c r="A130">
        <v>2520</v>
      </c>
      <c r="B130">
        <v>-4.496268316271598</v>
      </c>
      <c r="C130">
        <v>10.274315212389199</v>
      </c>
      <c r="D130">
        <v>-5.072025886434969</v>
      </c>
      <c r="E130">
        <v>1.1319452014971558</v>
      </c>
      <c r="F130">
        <v>-6.6615897882216402</v>
      </c>
      <c r="G130">
        <v>9.5595630310386639</v>
      </c>
      <c r="H130">
        <v>0.46892458740130261</v>
      </c>
      <c r="I130">
        <f t="shared" si="2"/>
        <v>0.74355200591401627</v>
      </c>
      <c r="J130">
        <f t="shared" si="3"/>
        <v>2.6044675692448203</v>
      </c>
      <c r="U130">
        <v>15.56530646314782</v>
      </c>
      <c r="V130">
        <v>5.6390383048211898</v>
      </c>
      <c r="W130">
        <v>17.339550943665266</v>
      </c>
      <c r="X130">
        <v>5.8199477902892163</v>
      </c>
    </row>
    <row r="131" spans="1:24" x14ac:dyDescent="0.35">
      <c r="A131">
        <v>2540</v>
      </c>
      <c r="B131">
        <v>-6.6787102425138283</v>
      </c>
      <c r="C131">
        <v>10.578442946037333</v>
      </c>
      <c r="D131">
        <v>-5.5866357380947731</v>
      </c>
      <c r="E131">
        <v>1.79694029579564</v>
      </c>
      <c r="F131">
        <v>-8.0958079489411148</v>
      </c>
      <c r="G131">
        <v>9.4451187792613069</v>
      </c>
      <c r="H131">
        <v>2.1101606433059068</v>
      </c>
      <c r="I131">
        <f t="shared" si="2"/>
        <v>0.50992981926435288</v>
      </c>
      <c r="J131">
        <f t="shared" si="3"/>
        <v>2.8798688506012571</v>
      </c>
      <c r="U131">
        <v>14.00145063801887</v>
      </c>
      <c r="V131">
        <v>5.5460740011895613</v>
      </c>
      <c r="W131">
        <v>17.014672067988606</v>
      </c>
      <c r="X131">
        <v>5.3829952566786794</v>
      </c>
    </row>
    <row r="132" spans="1:24" x14ac:dyDescent="0.35">
      <c r="A132">
        <v>2560</v>
      </c>
      <c r="B132">
        <v>-7.4049743617817185</v>
      </c>
      <c r="C132">
        <v>12.869405150163074</v>
      </c>
      <c r="D132">
        <v>-6.6450946375314306</v>
      </c>
      <c r="E132">
        <v>2.3365674624804709</v>
      </c>
      <c r="F132">
        <v>-7.4738903394255871</v>
      </c>
      <c r="G132">
        <v>11.699323738512224</v>
      </c>
      <c r="H132">
        <v>2.1889253200959704</v>
      </c>
      <c r="I132">
        <f t="shared" si="2"/>
        <v>1.0814660475018574</v>
      </c>
      <c r="J132">
        <f t="shared" si="3"/>
        <v>3.3073140072388787</v>
      </c>
      <c r="U132">
        <v>14.496923977253461</v>
      </c>
      <c r="V132">
        <v>5.1141839489271073</v>
      </c>
      <c r="W132">
        <v>16.889539238255512</v>
      </c>
      <c r="X132">
        <v>5.3555873715092419</v>
      </c>
    </row>
    <row r="133" spans="1:24" x14ac:dyDescent="0.35">
      <c r="A133">
        <v>2580</v>
      </c>
      <c r="B133">
        <v>-5.2572033357055528</v>
      </c>
      <c r="C133">
        <v>11.792953040276913</v>
      </c>
      <c r="D133">
        <v>-6.902399563361346</v>
      </c>
      <c r="E133">
        <v>4.9057015153168765E-2</v>
      </c>
      <c r="F133">
        <v>-8.9353060632434076</v>
      </c>
      <c r="G133">
        <v>10.587827293220048</v>
      </c>
      <c r="H133">
        <v>-1.6412360559046046</v>
      </c>
      <c r="I133">
        <f t="shared" ref="I133:I184" si="4">AVERAGE(B133:H133)</f>
        <v>-4.3758238509254407E-2</v>
      </c>
      <c r="J133">
        <f t="shared" ref="J133:J184" si="5">_xlfn.STDEV.S(B133:H133)/SQRT(COUNT(B133:H133))</f>
        <v>3.1205138778129911</v>
      </c>
      <c r="U133">
        <v>13.447512781902722</v>
      </c>
      <c r="V133">
        <v>5.1263385514899644</v>
      </c>
      <c r="W133">
        <v>15.441557307641247</v>
      </c>
      <c r="X133">
        <v>5.6094881045633249</v>
      </c>
    </row>
    <row r="134" spans="1:24" x14ac:dyDescent="0.35">
      <c r="A134">
        <v>2600</v>
      </c>
      <c r="B134">
        <v>-5.3557416835459248</v>
      </c>
      <c r="C134">
        <v>7.9273294783809263</v>
      </c>
      <c r="D134">
        <v>-6.2922750043858819</v>
      </c>
      <c r="E134">
        <v>2.3129474181474676</v>
      </c>
      <c r="F134">
        <v>-4.8466057441253296</v>
      </c>
      <c r="G134">
        <v>10.757759667071268</v>
      </c>
      <c r="H134">
        <v>-1.7786163061198388</v>
      </c>
      <c r="I134">
        <f t="shared" si="4"/>
        <v>0.38925683220324098</v>
      </c>
      <c r="J134">
        <f t="shared" si="5"/>
        <v>2.5717826975222571</v>
      </c>
      <c r="U134">
        <v>12.222143571953181</v>
      </c>
      <c r="V134">
        <v>5.1747684988629521</v>
      </c>
      <c r="W134">
        <v>16.140567584084629</v>
      </c>
      <c r="X134">
        <v>5.756352411466839</v>
      </c>
    </row>
    <row r="135" spans="1:24" x14ac:dyDescent="0.35">
      <c r="A135">
        <v>2620</v>
      </c>
      <c r="B135">
        <v>-4.6951697961716032</v>
      </c>
      <c r="C135">
        <v>7.2090277916725052</v>
      </c>
      <c r="D135">
        <v>-4.3663866201438601</v>
      </c>
      <c r="E135">
        <v>1.8205603401286428</v>
      </c>
      <c r="F135">
        <v>-7.3379025239338631</v>
      </c>
      <c r="G135">
        <v>12.413733310213267</v>
      </c>
      <c r="H135">
        <v>-2.033227703185402</v>
      </c>
      <c r="I135">
        <f t="shared" si="4"/>
        <v>0.43009068551138385</v>
      </c>
      <c r="J135">
        <f t="shared" si="5"/>
        <v>2.7044021883250071</v>
      </c>
      <c r="U135">
        <v>12.291401157217539</v>
      </c>
      <c r="V135">
        <v>4.8450035082831064</v>
      </c>
      <c r="W135">
        <v>15.983040213962811</v>
      </c>
      <c r="X135">
        <v>5.3304130861139205</v>
      </c>
    </row>
    <row r="136" spans="1:24" x14ac:dyDescent="0.35">
      <c r="A136">
        <v>2640</v>
      </c>
      <c r="B136">
        <v>-4.9926096239119797</v>
      </c>
      <c r="C136">
        <v>8.9757698233258054</v>
      </c>
      <c r="D136">
        <v>-7.0953782577337687</v>
      </c>
      <c r="E136">
        <v>0.63955812347833108</v>
      </c>
      <c r="F136">
        <v>-6.4712068465332218</v>
      </c>
      <c r="G136">
        <v>11.071614357551596</v>
      </c>
      <c r="H136">
        <v>-1.3481581887787888</v>
      </c>
      <c r="I136">
        <f t="shared" si="4"/>
        <v>0.11136991248542483</v>
      </c>
      <c r="J136">
        <f t="shared" si="5"/>
        <v>2.7707309170824539</v>
      </c>
      <c r="U136">
        <v>11.997402357962832</v>
      </c>
      <c r="V136">
        <v>4.8732246617365247</v>
      </c>
      <c r="W136">
        <v>15.706921285749596</v>
      </c>
      <c r="X136">
        <v>5.372676642957817</v>
      </c>
    </row>
    <row r="137" spans="1:24" x14ac:dyDescent="0.35">
      <c r="A137">
        <v>2660</v>
      </c>
      <c r="B137">
        <v>-2.6459371179358095</v>
      </c>
      <c r="C137">
        <v>7.319074011084659</v>
      </c>
      <c r="D137">
        <v>-6.0681078341552785</v>
      </c>
      <c r="E137">
        <v>1.5988953086958149</v>
      </c>
      <c r="F137">
        <v>-7.3651000870321974</v>
      </c>
      <c r="G137">
        <v>8.8174093983006774</v>
      </c>
      <c r="H137">
        <v>-3.5169344055098666</v>
      </c>
      <c r="I137">
        <f t="shared" si="4"/>
        <v>-0.26581438950742864</v>
      </c>
      <c r="J137">
        <f t="shared" si="5"/>
        <v>2.4093758373780463</v>
      </c>
      <c r="U137">
        <v>11.130800960436547</v>
      </c>
      <c r="V137">
        <v>5.1113529921362986</v>
      </c>
      <c r="W137">
        <v>16.047492776778615</v>
      </c>
      <c r="X137">
        <v>5.6676588936595662</v>
      </c>
    </row>
    <row r="138" spans="1:24" x14ac:dyDescent="0.35">
      <c r="A138">
        <v>2680</v>
      </c>
      <c r="B138">
        <v>-6.512654878560614</v>
      </c>
      <c r="C138">
        <v>6.9609235879069198</v>
      </c>
      <c r="D138">
        <v>-7.4793863667374962</v>
      </c>
      <c r="E138">
        <v>0.76310912460482161</v>
      </c>
      <c r="F138">
        <v>-5.1711633304322673</v>
      </c>
      <c r="G138">
        <v>11.414947112883645</v>
      </c>
      <c r="H138">
        <v>-3.361236788599272</v>
      </c>
      <c r="I138">
        <f t="shared" si="4"/>
        <v>-0.48363736270489471</v>
      </c>
      <c r="J138">
        <f t="shared" si="5"/>
        <v>2.7346768397992891</v>
      </c>
      <c r="U138">
        <v>11.028772906918594</v>
      </c>
      <c r="V138">
        <v>4.9966694526528048</v>
      </c>
      <c r="W138">
        <v>16.502310923239961</v>
      </c>
      <c r="X138">
        <v>5.3943478230184141</v>
      </c>
    </row>
    <row r="139" spans="1:24" x14ac:dyDescent="0.35">
      <c r="A139">
        <v>2700</v>
      </c>
      <c r="B139">
        <v>-6.87578693819456</v>
      </c>
      <c r="C139">
        <v>8.3134916664999317</v>
      </c>
      <c r="D139">
        <v>-4.5905537903744644</v>
      </c>
      <c r="E139">
        <v>-0.88666012573131225</v>
      </c>
      <c r="F139">
        <v>-6.6869741804467697</v>
      </c>
      <c r="G139">
        <v>11.328246922143229</v>
      </c>
      <c r="H139">
        <v>-3.6158481856648357</v>
      </c>
      <c r="I139">
        <f t="shared" si="4"/>
        <v>-0.43058351882411161</v>
      </c>
      <c r="J139">
        <f t="shared" si="5"/>
        <v>2.7734767803302249</v>
      </c>
      <c r="U139">
        <v>9.4469220530416518</v>
      </c>
      <c r="V139">
        <v>4.7674645377506035</v>
      </c>
      <c r="W139">
        <v>16.24705586622531</v>
      </c>
      <c r="X139">
        <v>5.1927697816267999</v>
      </c>
    </row>
    <row r="140" spans="1:24" x14ac:dyDescent="0.35">
      <c r="A140">
        <v>2720</v>
      </c>
      <c r="B140">
        <v>-3.140453641356916</v>
      </c>
      <c r="C140">
        <v>7.6512135096740597</v>
      </c>
      <c r="D140">
        <v>-5.2318668252080949</v>
      </c>
      <c r="E140">
        <v>0.17260801627967218</v>
      </c>
      <c r="F140">
        <v>-0.94647519582245154</v>
      </c>
      <c r="G140">
        <v>9.6167851569273424</v>
      </c>
      <c r="H140">
        <v>-3.9675416262158225</v>
      </c>
      <c r="I140">
        <f t="shared" si="4"/>
        <v>0.59346705632539831</v>
      </c>
      <c r="J140">
        <f t="shared" si="5"/>
        <v>2.1955587087295521</v>
      </c>
      <c r="U140">
        <v>9.5494595864023832</v>
      </c>
      <c r="V140">
        <v>4.7968810981591039</v>
      </c>
      <c r="W140">
        <v>16.654542509528248</v>
      </c>
      <c r="X140">
        <v>5.203516100401802</v>
      </c>
    </row>
    <row r="141" spans="1:24" x14ac:dyDescent="0.35">
      <c r="A141">
        <v>2740</v>
      </c>
      <c r="B141">
        <v>-4.5619605481651799</v>
      </c>
      <c r="C141">
        <v>8.6176194001480653</v>
      </c>
      <c r="D141">
        <v>-8.025184694255481</v>
      </c>
      <c r="E141">
        <v>0.91028017006432782</v>
      </c>
      <c r="F141">
        <v>-5.6045111691325813</v>
      </c>
      <c r="G141">
        <v>10.700537541182589</v>
      </c>
      <c r="H141">
        <v>-2.1504588500357311</v>
      </c>
      <c r="I141">
        <f t="shared" si="4"/>
        <v>-1.6239735741998679E-2</v>
      </c>
      <c r="J141">
        <f t="shared" si="5"/>
        <v>2.7204766905973901</v>
      </c>
      <c r="U141">
        <v>9.5658500794284134</v>
      </c>
      <c r="V141">
        <v>4.7312523078490107</v>
      </c>
      <c r="W141">
        <v>16.573986227387188</v>
      </c>
      <c r="X141">
        <v>5.6346587016679068</v>
      </c>
    </row>
    <row r="142" spans="1:24" x14ac:dyDescent="0.35">
      <c r="A142">
        <v>2760</v>
      </c>
      <c r="B142">
        <v>-5.6203353953395112</v>
      </c>
      <c r="C142">
        <v>8.009363932851798</v>
      </c>
      <c r="D142">
        <v>-6.8380733319038667</v>
      </c>
      <c r="E142">
        <v>-0.78672916893782452</v>
      </c>
      <c r="F142">
        <v>-6.7957644328401461</v>
      </c>
      <c r="G142">
        <v>9.2734524015952822</v>
      </c>
      <c r="H142">
        <v>-2.7366145842873753</v>
      </c>
      <c r="I142">
        <f t="shared" si="4"/>
        <v>-0.78495722555166358</v>
      </c>
      <c r="J142">
        <f t="shared" si="5"/>
        <v>2.5749320766600921</v>
      </c>
      <c r="U142">
        <v>8.8932992279142109</v>
      </c>
      <c r="V142">
        <v>4.8381019591936436</v>
      </c>
      <c r="W142">
        <v>16.042481512485583</v>
      </c>
      <c r="X142">
        <v>5.0721853566944199</v>
      </c>
    </row>
    <row r="143" spans="1:24" x14ac:dyDescent="0.35">
      <c r="A143">
        <v>2780</v>
      </c>
      <c r="B143">
        <v>-3.9013886607908708</v>
      </c>
      <c r="C143">
        <v>8.3675143560295382</v>
      </c>
      <c r="D143">
        <v>-6.1324340656127578</v>
      </c>
      <c r="E143">
        <v>-2.018605327228455</v>
      </c>
      <c r="F143">
        <v>-7.8800406150275668</v>
      </c>
      <c r="G143">
        <v>7.6469568233050049</v>
      </c>
      <c r="H143">
        <v>-3.1469235982635202</v>
      </c>
      <c r="I143">
        <f t="shared" si="4"/>
        <v>-1.0092744410840897</v>
      </c>
      <c r="J143">
        <f t="shared" si="5"/>
        <v>2.4410249487635434</v>
      </c>
      <c r="U143">
        <v>9.0716344171981138</v>
      </c>
      <c r="V143">
        <v>4.9797155499182502</v>
      </c>
      <c r="W143">
        <v>16.219906063306922</v>
      </c>
      <c r="X143">
        <v>5.2778103273411805</v>
      </c>
    </row>
    <row r="144" spans="1:24" x14ac:dyDescent="0.35">
      <c r="A144">
        <v>2800</v>
      </c>
      <c r="B144">
        <v>-3.5382566011569132</v>
      </c>
      <c r="C144">
        <v>8.1474219172052322</v>
      </c>
      <c r="D144">
        <v>-6.3234634802440484</v>
      </c>
      <c r="E144">
        <v>-2.7308405101929578</v>
      </c>
      <c r="F144">
        <v>-6.9317522483318834</v>
      </c>
      <c r="G144">
        <v>11.843246055141318</v>
      </c>
      <c r="H144">
        <v>-2.5406187606469701</v>
      </c>
      <c r="I144">
        <f t="shared" si="4"/>
        <v>-0.29632337546088883</v>
      </c>
      <c r="J144">
        <f t="shared" si="5"/>
        <v>2.7623970835929188</v>
      </c>
      <c r="U144">
        <v>9.1352598132255061</v>
      </c>
      <c r="V144">
        <v>5.2313412068954017</v>
      </c>
      <c r="W144">
        <v>15.408169765538172</v>
      </c>
      <c r="X144">
        <v>5.3307078485238266</v>
      </c>
    </row>
    <row r="145" spans="1:24" x14ac:dyDescent="0.35">
      <c r="A145">
        <v>2820</v>
      </c>
      <c r="B145">
        <v>-4.4634222003248212</v>
      </c>
      <c r="C145">
        <v>10.052221933211952</v>
      </c>
      <c r="D145">
        <v>-5.6178242139529537</v>
      </c>
      <c r="E145">
        <v>-1.575275264362799</v>
      </c>
      <c r="F145">
        <v>-6.7141717435451165</v>
      </c>
      <c r="G145">
        <v>6.705392751864049</v>
      </c>
      <c r="H145">
        <v>-2.3061564669463124</v>
      </c>
      <c r="I145">
        <f t="shared" si="4"/>
        <v>-0.55989074343657175</v>
      </c>
      <c r="J145">
        <f t="shared" si="5"/>
        <v>2.4308393263722738</v>
      </c>
      <c r="U145">
        <v>8.1062352508670354</v>
      </c>
      <c r="V145">
        <v>4.9880360213596147</v>
      </c>
      <c r="W145">
        <v>15.516158112522914</v>
      </c>
      <c r="X145">
        <v>4.8281063861783835</v>
      </c>
    </row>
    <row r="146" spans="1:24" x14ac:dyDescent="0.35">
      <c r="A146">
        <v>2840</v>
      </c>
      <c r="B146">
        <v>-1.0912209631211089</v>
      </c>
      <c r="C146">
        <v>7.4571319954380915</v>
      </c>
      <c r="D146">
        <v>-4.2045964016296047</v>
      </c>
      <c r="E146">
        <v>-0.73767215378465578</v>
      </c>
      <c r="F146">
        <v>-7.3107049608355155</v>
      </c>
      <c r="G146">
        <v>7.6764348881567521</v>
      </c>
      <c r="H146">
        <v>-2.8721630978330643</v>
      </c>
      <c r="I146">
        <f t="shared" si="4"/>
        <v>-0.15468438480130084</v>
      </c>
      <c r="J146">
        <f t="shared" si="5"/>
        <v>2.1573697696144625</v>
      </c>
      <c r="U146">
        <v>7.9254699295076323</v>
      </c>
      <c r="V146">
        <v>4.9028413008705725</v>
      </c>
      <c r="W146">
        <v>15.827905524620069</v>
      </c>
      <c r="X146">
        <v>5.072145781631308</v>
      </c>
    </row>
    <row r="147" spans="1:24" x14ac:dyDescent="0.35">
      <c r="A147">
        <v>2860</v>
      </c>
      <c r="B147">
        <v>-1.0912209631211089</v>
      </c>
      <c r="C147">
        <v>7.4851437603793594</v>
      </c>
      <c r="D147">
        <v>-3.5632833667959747</v>
      </c>
      <c r="E147">
        <v>-1.8950543261019648</v>
      </c>
      <c r="F147">
        <v>-5.0623730780388776</v>
      </c>
      <c r="G147">
        <v>7.5325125715276595</v>
      </c>
      <c r="H147">
        <v>-4.280768596706543</v>
      </c>
      <c r="I147">
        <f t="shared" si="4"/>
        <v>-0.12500628555106427</v>
      </c>
      <c r="J147">
        <f t="shared" si="5"/>
        <v>2.0359174844988233</v>
      </c>
      <c r="U147">
        <v>8.1639183003775724</v>
      </c>
      <c r="V147">
        <v>4.9710044689468882</v>
      </c>
      <c r="W147">
        <v>15.530250945100049</v>
      </c>
      <c r="X147">
        <v>5.2579679058657733</v>
      </c>
    </row>
    <row r="148" spans="1:24" x14ac:dyDescent="0.35">
      <c r="A148">
        <v>2880</v>
      </c>
      <c r="B148">
        <v>-3.4050473531504895</v>
      </c>
      <c r="C148">
        <v>7.0429580423778049</v>
      </c>
      <c r="D148">
        <v>-6.0681078341552785</v>
      </c>
      <c r="E148">
        <v>-1.6733892946691369</v>
      </c>
      <c r="F148">
        <v>-7.3651000870321974</v>
      </c>
      <c r="G148">
        <v>11.243280735217608</v>
      </c>
      <c r="H148">
        <v>-4.1433883464913093</v>
      </c>
      <c r="I148">
        <f t="shared" si="4"/>
        <v>-0.62411344827185711</v>
      </c>
      <c r="J148">
        <f t="shared" si="5"/>
        <v>2.6543624231356961</v>
      </c>
      <c r="U148">
        <v>7.5512554321637522</v>
      </c>
      <c r="V148">
        <v>5.1474340654013266</v>
      </c>
      <c r="W148">
        <v>14.125208185089807</v>
      </c>
      <c r="X148">
        <v>5.020880207393132</v>
      </c>
    </row>
    <row r="149" spans="1:24" x14ac:dyDescent="0.35">
      <c r="A149">
        <v>2900</v>
      </c>
      <c r="B149">
        <v>1.4543530227550538</v>
      </c>
      <c r="C149">
        <v>7.7052361992036635</v>
      </c>
      <c r="D149">
        <v>-4.9121849476618449</v>
      </c>
      <c r="E149">
        <v>-2.1403394018677959</v>
      </c>
      <c r="F149">
        <v>-5.5229184798375384</v>
      </c>
      <c r="G149">
        <v>7.3903242587133695</v>
      </c>
      <c r="H149">
        <v>-4.7093949773780608</v>
      </c>
      <c r="I149">
        <f t="shared" si="4"/>
        <v>-0.10498918943902195</v>
      </c>
      <c r="J149">
        <f t="shared" si="5"/>
        <v>2.1680427010107817</v>
      </c>
      <c r="U149">
        <v>7.205801361790841</v>
      </c>
      <c r="V149">
        <v>4.6532283284747695</v>
      </c>
      <c r="W149">
        <v>14.246446179460516</v>
      </c>
      <c r="X149">
        <v>5.1575533296501117</v>
      </c>
    </row>
    <row r="150" spans="1:24" x14ac:dyDescent="0.35">
      <c r="A150">
        <v>2920</v>
      </c>
      <c r="B150">
        <v>-1.290122443021114</v>
      </c>
      <c r="C150">
        <v>5.3022269353128291</v>
      </c>
      <c r="D150">
        <v>-5.3605192881230384</v>
      </c>
      <c r="E150">
        <v>-3.2232275882117696</v>
      </c>
      <c r="F150">
        <v>-4.7106179286335923</v>
      </c>
      <c r="G150">
        <v>2.5680596497312322</v>
      </c>
      <c r="H150">
        <v>-3.2238565383840512</v>
      </c>
      <c r="I150">
        <f t="shared" si="4"/>
        <v>-1.4197224573327865</v>
      </c>
      <c r="J150">
        <f t="shared" si="5"/>
        <v>1.4957973597361316</v>
      </c>
      <c r="U150">
        <v>6.6666895685552729</v>
      </c>
      <c r="V150">
        <v>4.8502864047862477</v>
      </c>
      <c r="W150">
        <v>14.231608519334413</v>
      </c>
      <c r="X150">
        <v>5.1154113937361938</v>
      </c>
    </row>
    <row r="151" spans="1:24" x14ac:dyDescent="0.35">
      <c r="A151">
        <v>2940</v>
      </c>
      <c r="B151">
        <v>1.8503311983357889</v>
      </c>
      <c r="C151">
        <v>7.7612597290862118</v>
      </c>
      <c r="D151">
        <v>-4.109081694313959</v>
      </c>
      <c r="E151">
        <v>-3.493949634797767</v>
      </c>
      <c r="F151">
        <v>-3.3833768494342902</v>
      </c>
      <c r="G151">
        <v>-0.40055488122074151</v>
      </c>
      <c r="H151">
        <v>-2.8538457311377043</v>
      </c>
      <c r="I151">
        <f t="shared" si="4"/>
        <v>-0.66131683764035176</v>
      </c>
      <c r="J151">
        <f t="shared" si="5"/>
        <v>1.6142509202190918</v>
      </c>
      <c r="U151">
        <v>6.3958824486069679</v>
      </c>
      <c r="V151">
        <v>4.7805389477487576</v>
      </c>
      <c r="W151">
        <v>13.672044389966928</v>
      </c>
      <c r="X151">
        <v>5.0035021287332144</v>
      </c>
    </row>
    <row r="152" spans="1:24" x14ac:dyDescent="0.35">
      <c r="A152">
        <v>2960</v>
      </c>
      <c r="B152">
        <v>-0.23174759584679558</v>
      </c>
      <c r="C152">
        <v>6.71081854378839</v>
      </c>
      <c r="D152">
        <v>-3.2416522095085933</v>
      </c>
      <c r="E152">
        <v>-2.3874414041207896</v>
      </c>
      <c r="F152">
        <v>-4.9281984334203717</v>
      </c>
      <c r="G152">
        <v>-0.97104213629270375</v>
      </c>
      <c r="H152">
        <v>-4.4749326836774035</v>
      </c>
      <c r="I152">
        <f t="shared" si="4"/>
        <v>-1.360599417011181</v>
      </c>
      <c r="J152">
        <f t="shared" si="5"/>
        <v>1.4927878020305152</v>
      </c>
      <c r="U152">
        <v>6.0192314950158288</v>
      </c>
      <c r="V152">
        <v>4.4835883332424702</v>
      </c>
      <c r="W152">
        <v>13.758223528007361</v>
      </c>
      <c r="X152">
        <v>5.0125037551937908</v>
      </c>
    </row>
    <row r="153" spans="1:24" x14ac:dyDescent="0.35">
      <c r="A153">
        <v>2980</v>
      </c>
      <c r="B153">
        <v>1.4543530227550538</v>
      </c>
      <c r="C153">
        <v>7.2910622461433778</v>
      </c>
      <c r="D153">
        <v>-2.5672014190756518</v>
      </c>
      <c r="E153">
        <v>-3.7901086522039296</v>
      </c>
      <c r="F153">
        <v>-3.3035973310124795</v>
      </c>
      <c r="G153">
        <v>-0.54274319403503102</v>
      </c>
      <c r="H153">
        <v>-3.7916949059403224</v>
      </c>
      <c r="I153">
        <f t="shared" si="4"/>
        <v>-0.74999003333842595</v>
      </c>
      <c r="J153">
        <f t="shared" si="5"/>
        <v>1.5265745854119523</v>
      </c>
      <c r="U153">
        <v>5.6008658699824831</v>
      </c>
      <c r="V153">
        <v>4.5652299352313541</v>
      </c>
      <c r="W153">
        <v>13.70716902895035</v>
      </c>
      <c r="X153">
        <v>5.4204285907993608</v>
      </c>
    </row>
    <row r="154" spans="1:24" x14ac:dyDescent="0.35">
      <c r="A154">
        <v>3000</v>
      </c>
      <c r="B154">
        <v>-1.0912209631211089</v>
      </c>
      <c r="C154">
        <v>6.2686328257868364</v>
      </c>
      <c r="D154">
        <v>-3.2104637336504127</v>
      </c>
      <c r="E154">
        <v>-3.6665576510774263</v>
      </c>
      <c r="F154">
        <v>-3.1676095155207427</v>
      </c>
      <c r="G154">
        <v>-2.4553494017686908</v>
      </c>
      <c r="H154">
        <v>-3.5956990822999302</v>
      </c>
      <c r="I154">
        <f t="shared" si="4"/>
        <v>-1.5597525030930679</v>
      </c>
      <c r="J154">
        <f t="shared" si="5"/>
        <v>1.3469453148508763</v>
      </c>
      <c r="U154">
        <v>6.5120240944443681</v>
      </c>
      <c r="V154">
        <v>4.2866712706986787</v>
      </c>
      <c r="W154">
        <v>13.429198863439897</v>
      </c>
      <c r="X154">
        <v>5.0963977152776625</v>
      </c>
    </row>
    <row r="155" spans="1:24" x14ac:dyDescent="0.35">
      <c r="A155">
        <v>3020</v>
      </c>
      <c r="B155">
        <v>-0.49634130764036871</v>
      </c>
      <c r="C155">
        <v>10.606454710978614</v>
      </c>
      <c r="D155">
        <v>-2.4716867117600057</v>
      </c>
      <c r="E155">
        <v>-4.3315527453759097</v>
      </c>
      <c r="F155">
        <v>-4.7378154917319399</v>
      </c>
      <c r="G155">
        <v>-1.4565632044390555</v>
      </c>
      <c r="H155">
        <v>-4.6709285073177949</v>
      </c>
      <c r="I155">
        <f t="shared" si="4"/>
        <v>-1.0797761796123517</v>
      </c>
      <c r="J155">
        <f t="shared" si="5"/>
        <v>2.0461313644991614</v>
      </c>
      <c r="U155">
        <v>5.2612325649642253</v>
      </c>
      <c r="V155">
        <v>4.2265949858403156</v>
      </c>
      <c r="W155">
        <v>12.064319479027203</v>
      </c>
      <c r="X155">
        <v>4.7090255551423628</v>
      </c>
    </row>
    <row r="156" spans="1:24" x14ac:dyDescent="0.35">
      <c r="A156">
        <v>3040</v>
      </c>
      <c r="B156">
        <v>-1.7864637506614829</v>
      </c>
      <c r="C156">
        <v>7.0149462774365237</v>
      </c>
      <c r="D156">
        <v>-0.51266057191868619</v>
      </c>
      <c r="E156">
        <v>-5.0692248991605782</v>
      </c>
      <c r="F156">
        <v>-1.8675659994197873</v>
      </c>
      <c r="G156">
        <v>-3.5963239119126147</v>
      </c>
      <c r="H156">
        <v>-4.0646236697012457</v>
      </c>
      <c r="I156">
        <f t="shared" si="4"/>
        <v>-1.411702360762553</v>
      </c>
      <c r="J156">
        <f t="shared" si="5"/>
        <v>1.522474294710036</v>
      </c>
      <c r="U156">
        <v>4.7047786200063442</v>
      </c>
      <c r="V156">
        <v>4.444188680635726</v>
      </c>
      <c r="W156">
        <v>12.859100331008921</v>
      </c>
      <c r="X156">
        <v>4.9643391129525121</v>
      </c>
    </row>
    <row r="157" spans="1:24" x14ac:dyDescent="0.35">
      <c r="A157">
        <v>3060</v>
      </c>
      <c r="B157">
        <v>-0.39780295980001007</v>
      </c>
      <c r="C157">
        <v>7.1530042617899579</v>
      </c>
      <c r="D157">
        <v>-2.2787080173875833</v>
      </c>
      <c r="E157">
        <v>-3.9863367128165912</v>
      </c>
      <c r="F157">
        <v>-0.56752248331883226</v>
      </c>
      <c r="G157">
        <v>-6.5649384428645767</v>
      </c>
      <c r="H157">
        <v>-4.808308757533017</v>
      </c>
      <c r="I157">
        <f t="shared" si="4"/>
        <v>-1.6358018731329504</v>
      </c>
      <c r="J157">
        <f t="shared" si="5"/>
        <v>1.6918326569200755</v>
      </c>
      <c r="U157">
        <v>4.991028190370991</v>
      </c>
      <c r="V157">
        <v>4.3891110958863457</v>
      </c>
      <c r="W157">
        <v>12.731047278856051</v>
      </c>
      <c r="X157">
        <v>4.4996240562428973</v>
      </c>
    </row>
    <row r="158" spans="1:24" x14ac:dyDescent="0.35">
      <c r="A158">
        <v>3080</v>
      </c>
      <c r="B158">
        <v>-3.4050473531504895</v>
      </c>
      <c r="C158">
        <v>6.1865983713159505</v>
      </c>
      <c r="D158">
        <v>-2.5048244673593176</v>
      </c>
      <c r="E158">
        <v>-7.2350012718485406</v>
      </c>
      <c r="F158">
        <v>-2.2465187119234193</v>
      </c>
      <c r="G158">
        <v>-7.9920235824518846</v>
      </c>
      <c r="H158">
        <v>-2.3647720403714834</v>
      </c>
      <c r="I158">
        <f t="shared" si="4"/>
        <v>-2.7945127222555977</v>
      </c>
      <c r="J158">
        <f t="shared" si="5"/>
        <v>1.7480196991750629</v>
      </c>
      <c r="U158">
        <v>4.3536948121703691</v>
      </c>
      <c r="V158">
        <v>4.4391685028790304</v>
      </c>
      <c r="W158">
        <v>12.996215681286861</v>
      </c>
      <c r="X158">
        <v>4.2169143430453175</v>
      </c>
    </row>
    <row r="159" spans="1:24" x14ac:dyDescent="0.35">
      <c r="A159">
        <v>3100</v>
      </c>
      <c r="B159">
        <v>-1.9835404463422259</v>
      </c>
      <c r="C159">
        <v>5.0261109666059758</v>
      </c>
      <c r="D159">
        <v>-3.0174850392779904</v>
      </c>
      <c r="E159">
        <v>-4.3806097605290786</v>
      </c>
      <c r="F159">
        <v>-4.2228749637365839</v>
      </c>
      <c r="G159">
        <v>-8.2764002080804637</v>
      </c>
      <c r="H159">
        <v>-4.006008096276088</v>
      </c>
      <c r="I159">
        <f t="shared" si="4"/>
        <v>-2.9801153639480651</v>
      </c>
      <c r="J159">
        <f t="shared" si="5"/>
        <v>1.5252099242028128</v>
      </c>
      <c r="U159">
        <v>3.8365909205725268</v>
      </c>
      <c r="V159">
        <v>4.62440343670524</v>
      </c>
      <c r="W159">
        <v>12.41867852498274</v>
      </c>
      <c r="X159">
        <v>3.9145145893874824</v>
      </c>
    </row>
    <row r="160" spans="1:24" x14ac:dyDescent="0.35">
      <c r="A160">
        <v>3120</v>
      </c>
      <c r="B160">
        <v>-1.0912209631211089</v>
      </c>
      <c r="C160">
        <v>8.009363932851798</v>
      </c>
      <c r="D160">
        <v>-4.5905537903744644</v>
      </c>
      <c r="E160">
        <v>-5.3635669900795779</v>
      </c>
      <c r="F160">
        <v>-2.3553089643167961</v>
      </c>
      <c r="G160">
        <v>-8.848621466967229</v>
      </c>
      <c r="H160">
        <v>-2.2860073635814198</v>
      </c>
      <c r="I160">
        <f t="shared" si="4"/>
        <v>-2.3608450865126853</v>
      </c>
      <c r="J160">
        <f t="shared" si="5"/>
        <v>1.9834913539517107</v>
      </c>
      <c r="U160">
        <v>4.0135325659337804</v>
      </c>
      <c r="V160">
        <v>4.5172460481207795</v>
      </c>
      <c r="W160">
        <v>12.767729328520696</v>
      </c>
      <c r="X160">
        <v>4.0896423307367717</v>
      </c>
    </row>
    <row r="161" spans="1:24" x14ac:dyDescent="0.35">
      <c r="A161">
        <v>3140</v>
      </c>
      <c r="B161">
        <v>-1.4543530227550667</v>
      </c>
      <c r="C161">
        <v>7.2630504812021099</v>
      </c>
      <c r="D161">
        <v>-2.2143817859301045</v>
      </c>
      <c r="E161">
        <v>-5.4634979468730656</v>
      </c>
      <c r="F161">
        <v>-4.1158978822164256</v>
      </c>
      <c r="G161">
        <v>-6.5649384428645767</v>
      </c>
      <c r="H161">
        <v>-1.6229186892092442</v>
      </c>
      <c r="I161">
        <f t="shared" si="4"/>
        <v>-2.0247053269494821</v>
      </c>
      <c r="J161">
        <f t="shared" si="5"/>
        <v>1.7154564649859536</v>
      </c>
      <c r="U161">
        <v>4.3459886445705447</v>
      </c>
      <c r="V161">
        <v>4.3124293859988949</v>
      </c>
      <c r="W161">
        <v>12.998604003043933</v>
      </c>
      <c r="X161">
        <v>3.7553371093438255</v>
      </c>
    </row>
    <row r="162" spans="1:24" x14ac:dyDescent="0.35">
      <c r="A162">
        <v>3160</v>
      </c>
      <c r="B162">
        <v>0.42882429152752577</v>
      </c>
      <c r="C162">
        <v>7.7332479641449448</v>
      </c>
      <c r="D162">
        <v>-2.1831933100719372</v>
      </c>
      <c r="E162">
        <v>-4.9711108688542414</v>
      </c>
      <c r="F162">
        <v>-4.819408181026982</v>
      </c>
      <c r="G162">
        <v>-4.9089647997225638</v>
      </c>
      <c r="H162">
        <v>-1.0550803216529601</v>
      </c>
      <c r="I162">
        <f t="shared" si="4"/>
        <v>-1.3965264608080308</v>
      </c>
      <c r="J162">
        <f t="shared" si="5"/>
        <v>1.71998832126977</v>
      </c>
      <c r="U162">
        <v>4.4566517231884033</v>
      </c>
      <c r="V162">
        <v>4.1840358398637969</v>
      </c>
      <c r="W162">
        <v>12.714628427039175</v>
      </c>
      <c r="X162">
        <v>3.6819178935885182</v>
      </c>
    </row>
    <row r="163" spans="1:24" x14ac:dyDescent="0.35">
      <c r="A163">
        <v>3180</v>
      </c>
      <c r="B163">
        <v>-1.4543530227550667</v>
      </c>
      <c r="C163">
        <v>7.9273294783809263</v>
      </c>
      <c r="D163">
        <v>-3.8517767684840436</v>
      </c>
      <c r="E163">
        <v>-5.979505069224893</v>
      </c>
      <c r="F163">
        <v>-3.437771975630985</v>
      </c>
      <c r="G163">
        <v>-5.023409051499911</v>
      </c>
      <c r="H163">
        <v>0.5073910574615681</v>
      </c>
      <c r="I163">
        <f t="shared" si="4"/>
        <v>-1.6160136216789149</v>
      </c>
      <c r="J163">
        <f t="shared" si="5"/>
        <v>1.790040041337716</v>
      </c>
      <c r="U163">
        <v>3.6603836665750613</v>
      </c>
      <c r="V163">
        <v>4.4714901040568789</v>
      </c>
      <c r="W163">
        <v>13.679810767624188</v>
      </c>
      <c r="X163">
        <v>3.7805481395634528</v>
      </c>
    </row>
    <row r="164" spans="1:24" x14ac:dyDescent="0.35">
      <c r="A164">
        <v>3200</v>
      </c>
      <c r="B164">
        <v>-0.23174759584679558</v>
      </c>
      <c r="C164">
        <v>7.7052361992036635</v>
      </c>
      <c r="D164">
        <v>-4.4619013274595059</v>
      </c>
      <c r="E164">
        <v>-6.2738471601438928</v>
      </c>
      <c r="F164">
        <v>-2.4369016536118386</v>
      </c>
      <c r="G164">
        <v>-5.76556268423791</v>
      </c>
      <c r="H164">
        <v>-1.6027695858443392</v>
      </c>
      <c r="I164">
        <f t="shared" si="4"/>
        <v>-1.8667848297058025</v>
      </c>
      <c r="J164">
        <f t="shared" si="5"/>
        <v>1.7997947459439454</v>
      </c>
      <c r="U164">
        <v>3.7735275920345943</v>
      </c>
      <c r="V164">
        <v>4.2213739823202117</v>
      </c>
      <c r="W164">
        <v>13.054659170270881</v>
      </c>
      <c r="X164">
        <v>3.8925809059934333</v>
      </c>
    </row>
    <row r="165" spans="1:24" x14ac:dyDescent="0.35">
      <c r="A165">
        <v>3220</v>
      </c>
      <c r="B165">
        <v>1.6185836024890063</v>
      </c>
      <c r="C165">
        <v>7.4851437603793594</v>
      </c>
      <c r="D165">
        <v>-2.5048244673593176</v>
      </c>
      <c r="E165">
        <v>-7.2350012718485406</v>
      </c>
      <c r="F165">
        <v>-3.9799100667246887</v>
      </c>
      <c r="G165">
        <v>-6.9065371943818343</v>
      </c>
      <c r="H165">
        <v>0.52754016082647348</v>
      </c>
      <c r="I165">
        <f t="shared" si="4"/>
        <v>-1.5707150680885058</v>
      </c>
      <c r="J165">
        <f t="shared" si="5"/>
        <v>1.9749309632886587</v>
      </c>
      <c r="U165">
        <v>3.576842359130207</v>
      </c>
      <c r="V165">
        <v>4.2872332727455049</v>
      </c>
      <c r="W165">
        <v>12.804856163107294</v>
      </c>
      <c r="X165">
        <v>3.8194187426933111</v>
      </c>
    </row>
    <row r="166" spans="1:24" x14ac:dyDescent="0.35">
      <c r="A166">
        <v>3240</v>
      </c>
      <c r="B166">
        <v>1.0912209631211089</v>
      </c>
      <c r="C166">
        <v>8.2034454470877805</v>
      </c>
      <c r="D166">
        <v>-3.5632833667959747</v>
      </c>
      <c r="E166">
        <v>-6.9878992695955464</v>
      </c>
      <c r="F166">
        <v>-2.7614592399187754</v>
      </c>
      <c r="G166">
        <v>-7.3070920756025641</v>
      </c>
      <c r="H166">
        <v>0.27292876376091035</v>
      </c>
      <c r="I166">
        <f t="shared" si="4"/>
        <v>-1.5788769682775798</v>
      </c>
      <c r="J166">
        <f t="shared" si="5"/>
        <v>2.0334042498928211</v>
      </c>
      <c r="U166">
        <v>3.0281060211947235</v>
      </c>
      <c r="V166">
        <v>4.5611301835264886</v>
      </c>
      <c r="W166">
        <v>12.672867673155626</v>
      </c>
      <c r="X166">
        <v>4.078934684180866</v>
      </c>
    </row>
    <row r="167" spans="1:24" x14ac:dyDescent="0.35">
      <c r="A167">
        <v>3260</v>
      </c>
      <c r="B167">
        <v>-1.6532545026550587</v>
      </c>
      <c r="C167">
        <v>6.6848076192000656</v>
      </c>
      <c r="D167">
        <v>-4.0447554628564797</v>
      </c>
      <c r="E167">
        <v>-9.1046186271303391</v>
      </c>
      <c r="F167">
        <v>-2.3009138381201013</v>
      </c>
      <c r="G167">
        <v>-5.3095196809433061</v>
      </c>
      <c r="H167">
        <v>0.60630483761653686</v>
      </c>
      <c r="I167">
        <f t="shared" si="4"/>
        <v>-2.1602785221269545</v>
      </c>
      <c r="J167">
        <f t="shared" si="5"/>
        <v>1.8762882348682686</v>
      </c>
      <c r="U167">
        <v>2.3425762834989601</v>
      </c>
      <c r="V167">
        <v>4.3639720987387802</v>
      </c>
      <c r="W167">
        <v>12.725305994077557</v>
      </c>
      <c r="X167">
        <v>4.1347273470170682</v>
      </c>
    </row>
    <row r="168" spans="1:24" x14ac:dyDescent="0.35">
      <c r="A168">
        <v>3280</v>
      </c>
      <c r="B168">
        <v>1.9506943303954225</v>
      </c>
      <c r="C168">
        <v>7.181016026731224</v>
      </c>
      <c r="D168">
        <v>0.4502836202023246</v>
      </c>
      <c r="E168">
        <v>-7.5057233184345371</v>
      </c>
      <c r="F168">
        <v>-4.1702930084131209</v>
      </c>
      <c r="G168">
        <v>-7.4215363273799229</v>
      </c>
      <c r="H168">
        <v>-2.4032385104317489</v>
      </c>
      <c r="I168">
        <f t="shared" si="4"/>
        <v>-1.7026853124757655</v>
      </c>
      <c r="J168">
        <f t="shared" si="5"/>
        <v>2.011058576245111</v>
      </c>
      <c r="U168">
        <v>2.3832012825165454</v>
      </c>
      <c r="V168">
        <v>4.2854567713194927</v>
      </c>
      <c r="W168">
        <v>12.159262905701727</v>
      </c>
      <c r="X168">
        <v>3.8331638852556789</v>
      </c>
    </row>
    <row r="169" spans="1:24" x14ac:dyDescent="0.35">
      <c r="A169">
        <v>3300</v>
      </c>
      <c r="B169">
        <v>-2.5127278699293853</v>
      </c>
      <c r="C169">
        <v>7.319074011084659</v>
      </c>
      <c r="D169">
        <v>-2.1500555544726252</v>
      </c>
      <c r="E169">
        <v>-7.209564301028375</v>
      </c>
      <c r="F169">
        <v>-4.1158978822164256</v>
      </c>
      <c r="G169">
        <v>-4.9661869256112432</v>
      </c>
      <c r="H169">
        <v>-1.2712252486582576</v>
      </c>
      <c r="I169">
        <f t="shared" si="4"/>
        <v>-2.1295119672616645</v>
      </c>
      <c r="J169">
        <f t="shared" si="5"/>
        <v>1.7454641563399302</v>
      </c>
      <c r="U169">
        <v>2.1732572497791987</v>
      </c>
      <c r="V169">
        <v>4.2738449342311773</v>
      </c>
      <c r="W169">
        <v>13.061522067440967</v>
      </c>
      <c r="X169">
        <v>3.8972290764874296</v>
      </c>
    </row>
    <row r="170" spans="1:24" x14ac:dyDescent="0.35">
      <c r="A170">
        <v>3320</v>
      </c>
      <c r="B170">
        <v>-2.1167496943486497</v>
      </c>
      <c r="C170">
        <v>6.7388303087296713</v>
      </c>
      <c r="D170">
        <v>-1.8946999083838547</v>
      </c>
      <c r="E170">
        <v>-6.7426141938297155</v>
      </c>
      <c r="F170">
        <v>-4.7378154917319399</v>
      </c>
      <c r="G170">
        <v>-7.3920582625281863</v>
      </c>
      <c r="H170">
        <v>-0.76200245452714432</v>
      </c>
      <c r="I170">
        <f t="shared" si="4"/>
        <v>-2.4153013852314031</v>
      </c>
      <c r="J170">
        <f t="shared" si="5"/>
        <v>1.7980114701720387</v>
      </c>
      <c r="U170">
        <v>2.4164887078037642</v>
      </c>
      <c r="V170">
        <v>4.1174035464227847</v>
      </c>
      <c r="W170">
        <v>12.185356984206072</v>
      </c>
      <c r="X170">
        <v>3.5525298690742826</v>
      </c>
    </row>
    <row r="171" spans="1:24" x14ac:dyDescent="0.35">
      <c r="A171">
        <v>3340</v>
      </c>
      <c r="B171">
        <v>-1.2572763270743237</v>
      </c>
      <c r="C171">
        <v>7.7332479641449448</v>
      </c>
      <c r="D171">
        <v>-2.6958538819906095</v>
      </c>
      <c r="E171">
        <v>-6.4718921472437181</v>
      </c>
      <c r="F171">
        <v>-3.6009573542210696</v>
      </c>
      <c r="G171">
        <v>-5.76556268423791</v>
      </c>
      <c r="H171">
        <v>0.23446229370064478</v>
      </c>
      <c r="I171">
        <f t="shared" si="4"/>
        <v>-1.6891188767031486</v>
      </c>
      <c r="J171">
        <f t="shared" si="5"/>
        <v>1.8049443033135577</v>
      </c>
      <c r="U171">
        <v>2.7869696963512043</v>
      </c>
      <c r="V171">
        <v>4.518828754722775</v>
      </c>
      <c r="W171">
        <v>11.718057311941013</v>
      </c>
      <c r="X171">
        <v>3.5526158919323669</v>
      </c>
    </row>
    <row r="172" spans="1:24" x14ac:dyDescent="0.35">
      <c r="A172">
        <v>3360</v>
      </c>
      <c r="B172">
        <v>-5.2572033357055528</v>
      </c>
      <c r="C172">
        <v>6.4086916504932132</v>
      </c>
      <c r="D172">
        <v>-3.6587980741116204</v>
      </c>
      <c r="E172">
        <v>-7.2586213161815429</v>
      </c>
      <c r="F172">
        <v>-5.252756019727296</v>
      </c>
      <c r="G172">
        <v>-5.4794520547945265</v>
      </c>
      <c r="H172">
        <v>2.0130785998204836</v>
      </c>
      <c r="I172">
        <f t="shared" si="4"/>
        <v>-2.6407229357438347</v>
      </c>
      <c r="J172">
        <f t="shared" si="5"/>
        <v>1.8748860603602071</v>
      </c>
      <c r="U172">
        <v>2.5491696456885942</v>
      </c>
      <c r="V172">
        <v>4.5171659099987655</v>
      </c>
      <c r="W172">
        <v>12.907588504170537</v>
      </c>
      <c r="X172">
        <v>3.9087434152134257</v>
      </c>
    </row>
    <row r="173" spans="1:24" x14ac:dyDescent="0.35">
      <c r="A173">
        <v>3380</v>
      </c>
      <c r="B173">
        <v>-6.3484242988266617</v>
      </c>
      <c r="C173">
        <v>7.9533404029692498</v>
      </c>
      <c r="D173">
        <v>-5.072025886434969</v>
      </c>
      <c r="E173">
        <v>-7.6038373487408624</v>
      </c>
      <c r="F173">
        <v>-6.444009283434875</v>
      </c>
      <c r="G173">
        <v>-8.7913993410785505</v>
      </c>
      <c r="H173">
        <v>1.9544630263953127</v>
      </c>
      <c r="I173">
        <f t="shared" si="4"/>
        <v>-3.4788418184501935</v>
      </c>
      <c r="J173">
        <f t="shared" si="5"/>
        <v>2.314650053867453</v>
      </c>
      <c r="U173">
        <v>3.4096081133409095</v>
      </c>
      <c r="V173">
        <v>4.8894838484759724</v>
      </c>
      <c r="W173">
        <v>12.606311074473648</v>
      </c>
      <c r="X173">
        <v>3.708769410091028</v>
      </c>
    </row>
    <row r="174" spans="1:24" x14ac:dyDescent="0.35">
      <c r="A174">
        <v>3400</v>
      </c>
      <c r="B174">
        <v>-4.6951697961716032</v>
      </c>
      <c r="C174">
        <v>7.5671782148502436</v>
      </c>
      <c r="D174">
        <v>-4.4950390830588178</v>
      </c>
      <c r="E174">
        <v>-7.4566663032813691</v>
      </c>
      <c r="F174">
        <v>-5.8220916739193473</v>
      </c>
      <c r="G174">
        <v>-4.1095890410958988</v>
      </c>
      <c r="H174">
        <v>0.80046892458739693</v>
      </c>
      <c r="I174">
        <f t="shared" si="4"/>
        <v>-2.6015583940127711</v>
      </c>
      <c r="J174">
        <f t="shared" si="5"/>
        <v>1.9466915509466847</v>
      </c>
      <c r="U174">
        <v>3.0894770723325786</v>
      </c>
      <c r="V174">
        <v>4.6349957207644401</v>
      </c>
      <c r="W174">
        <v>13.9108315283992</v>
      </c>
      <c r="X174">
        <v>3.7610186609382046</v>
      </c>
    </row>
    <row r="175" spans="1:24" x14ac:dyDescent="0.35">
      <c r="A175">
        <v>3420</v>
      </c>
      <c r="B175">
        <v>-3.768179412784447</v>
      </c>
      <c r="C175">
        <v>7.181016026731224</v>
      </c>
      <c r="D175">
        <v>-6.2279487729284027</v>
      </c>
      <c r="E175">
        <v>-7.4057923616410362</v>
      </c>
      <c r="F175">
        <v>-6.6343922251232934</v>
      </c>
      <c r="G175">
        <v>-3.2547251603953566</v>
      </c>
      <c r="H175">
        <v>0.33154433718608134</v>
      </c>
      <c r="I175">
        <f t="shared" si="4"/>
        <v>-2.8254967955650332</v>
      </c>
      <c r="J175">
        <f t="shared" si="5"/>
        <v>1.940996101703806</v>
      </c>
      <c r="U175">
        <v>2.9059403329566007</v>
      </c>
      <c r="V175">
        <v>4.6593322739952034</v>
      </c>
      <c r="W175">
        <v>12.636267575213342</v>
      </c>
      <c r="X175">
        <v>3.754651675232513</v>
      </c>
    </row>
    <row r="176" spans="1:24" x14ac:dyDescent="0.35">
      <c r="A176">
        <v>3440</v>
      </c>
      <c r="B176">
        <v>-6.0491596868670365</v>
      </c>
      <c r="C176">
        <v>8.1474219172052322</v>
      </c>
      <c r="D176">
        <v>-4.0778932184557783</v>
      </c>
      <c r="E176">
        <v>-8.2433954722191913</v>
      </c>
      <c r="F176">
        <v>-2.8702494923121527</v>
      </c>
      <c r="G176">
        <v>-5.4517079937575836</v>
      </c>
      <c r="H176">
        <v>1.9929294964555782</v>
      </c>
      <c r="I176">
        <f t="shared" si="4"/>
        <v>-2.3645792071358476</v>
      </c>
      <c r="J176">
        <f t="shared" si="5"/>
        <v>2.128872802649393</v>
      </c>
      <c r="U176">
        <v>2.4486574551431923</v>
      </c>
      <c r="V176">
        <v>4.3639262140382202</v>
      </c>
      <c r="W176">
        <v>13.065318165665483</v>
      </c>
      <c r="X176">
        <v>3.6537818039641943</v>
      </c>
    </row>
    <row r="177" spans="1:24" x14ac:dyDescent="0.35">
      <c r="A177">
        <v>3460</v>
      </c>
      <c r="B177">
        <v>-5.3885877994927149</v>
      </c>
      <c r="C177">
        <v>10.882570679685468</v>
      </c>
      <c r="D177">
        <v>-3.2104637336504127</v>
      </c>
      <c r="E177">
        <v>-9.2027326574366768</v>
      </c>
      <c r="F177">
        <v>-3.437771975630985</v>
      </c>
      <c r="G177">
        <v>-6.6221605687532561</v>
      </c>
      <c r="H177">
        <v>3.4986170388144937</v>
      </c>
      <c r="I177">
        <f t="shared" si="4"/>
        <v>-1.9257898594948688</v>
      </c>
      <c r="J177">
        <f t="shared" si="5"/>
        <v>2.6022679242348352</v>
      </c>
      <c r="U177">
        <v>2.4983867346684012</v>
      </c>
      <c r="V177">
        <v>4.4217327418610228</v>
      </c>
      <c r="W177">
        <v>13.074875059395854</v>
      </c>
      <c r="X177">
        <v>4.2792724840205825</v>
      </c>
    </row>
    <row r="178" spans="1:24" x14ac:dyDescent="0.35">
      <c r="A178">
        <v>3480</v>
      </c>
      <c r="B178">
        <v>-4.9597635079651887</v>
      </c>
      <c r="C178">
        <v>9.0317933532083536</v>
      </c>
      <c r="D178">
        <v>-5.1051636420342676</v>
      </c>
      <c r="E178">
        <v>-8.6376685199316796</v>
      </c>
      <c r="F178">
        <v>-6.877357122135189</v>
      </c>
      <c r="G178">
        <v>-6.592682503901508</v>
      </c>
      <c r="H178">
        <v>1.74014983605956</v>
      </c>
      <c r="I178">
        <f t="shared" si="4"/>
        <v>-3.0572417295285601</v>
      </c>
      <c r="J178">
        <f t="shared" si="5"/>
        <v>2.3664676035699905</v>
      </c>
      <c r="U178">
        <v>3.1568955910157048</v>
      </c>
      <c r="V178">
        <v>4.5306679204538876</v>
      </c>
      <c r="W178">
        <v>11.538942533534383</v>
      </c>
      <c r="X178">
        <v>3.7931680420050973</v>
      </c>
    </row>
    <row r="179" spans="1:24" x14ac:dyDescent="0.35">
      <c r="A179">
        <v>3500</v>
      </c>
      <c r="B179">
        <v>-5.2900494516523437</v>
      </c>
      <c r="C179">
        <v>8.9477580583845242</v>
      </c>
      <c r="D179">
        <v>-3.7231243055690992</v>
      </c>
      <c r="E179">
        <v>-11.343072059304472</v>
      </c>
      <c r="F179">
        <v>-3.9799100667246887</v>
      </c>
      <c r="G179">
        <v>-6.8787931333448906</v>
      </c>
      <c r="H179">
        <v>1.5826204824794337</v>
      </c>
      <c r="I179">
        <f t="shared" si="4"/>
        <v>-2.9549386393902188</v>
      </c>
      <c r="J179">
        <f t="shared" si="5"/>
        <v>2.464579873276044</v>
      </c>
      <c r="U179">
        <v>2.9921293055234899</v>
      </c>
      <c r="V179">
        <v>4.4531802103543114</v>
      </c>
      <c r="W179">
        <v>11.414136487053684</v>
      </c>
      <c r="X179">
        <v>3.6958291719579188</v>
      </c>
    </row>
    <row r="180" spans="1:24" x14ac:dyDescent="0.35">
      <c r="A180">
        <v>3520</v>
      </c>
      <c r="B180">
        <v>-5.6531815112862889</v>
      </c>
      <c r="C180">
        <v>8.4235378859120846</v>
      </c>
      <c r="D180">
        <v>-1.9590261398413336</v>
      </c>
      <c r="E180">
        <v>-4.2824957302227542</v>
      </c>
      <c r="F180">
        <v>-5.5229184798375384</v>
      </c>
      <c r="G180">
        <v>-7.3643142014912426</v>
      </c>
      <c r="H180">
        <v>2.4820031872217991</v>
      </c>
      <c r="I180">
        <f t="shared" si="4"/>
        <v>-1.9823421413636109</v>
      </c>
      <c r="J180">
        <f t="shared" si="5"/>
        <v>2.1184019935719087</v>
      </c>
      <c r="U180">
        <v>3.4073975741823523</v>
      </c>
      <c r="V180">
        <v>4.4262276998301679</v>
      </c>
      <c r="W180">
        <v>12.247677432827743</v>
      </c>
      <c r="X180">
        <v>4.4058715997627775</v>
      </c>
    </row>
    <row r="181" spans="1:24" x14ac:dyDescent="0.35">
      <c r="A181">
        <v>3540</v>
      </c>
      <c r="B181">
        <v>-3.3065090053101307</v>
      </c>
      <c r="C181">
        <v>9.1138278076792236</v>
      </c>
      <c r="D181">
        <v>-1.4132278123233493</v>
      </c>
      <c r="E181">
        <v>-5.7832770086122318</v>
      </c>
      <c r="F181">
        <v>-5.7404989846243186</v>
      </c>
      <c r="G181">
        <v>-3.7107681636899614</v>
      </c>
      <c r="H181">
        <v>1.1924605718681813</v>
      </c>
      <c r="I181">
        <f t="shared" si="4"/>
        <v>-1.3782846564303697</v>
      </c>
      <c r="J181">
        <f t="shared" si="5"/>
        <v>1.977767957473775</v>
      </c>
      <c r="U181">
        <v>3.2449642471330264</v>
      </c>
      <c r="V181">
        <v>4.3894504692423801</v>
      </c>
      <c r="W181">
        <v>11.590081246240812</v>
      </c>
      <c r="X181">
        <v>4.5345352718260212</v>
      </c>
    </row>
    <row r="182" spans="1:24" x14ac:dyDescent="0.35">
      <c r="A182">
        <v>3560</v>
      </c>
      <c r="B182">
        <v>-4.3977299684312392</v>
      </c>
      <c r="C182">
        <v>7.0989815722603531</v>
      </c>
      <c r="D182">
        <v>-1.9902146156995006</v>
      </c>
      <c r="E182">
        <v>-4.6022747919619071</v>
      </c>
      <c r="F182">
        <v>-6.4984044096315694</v>
      </c>
      <c r="G182">
        <v>-7.6781688919715689</v>
      </c>
      <c r="H182">
        <v>4.4749326836773911</v>
      </c>
      <c r="I182">
        <f t="shared" si="4"/>
        <v>-1.941839774536863</v>
      </c>
      <c r="J182">
        <f t="shared" si="5"/>
        <v>2.1251936812250429</v>
      </c>
      <c r="U182">
        <v>3.6529962809177903</v>
      </c>
      <c r="V182">
        <v>4.0408452054581891</v>
      </c>
      <c r="W182">
        <v>10.730399989446314</v>
      </c>
      <c r="X182">
        <v>4.2430523552028196</v>
      </c>
    </row>
    <row r="183" spans="1:24" x14ac:dyDescent="0.35">
      <c r="A183">
        <v>3580</v>
      </c>
      <c r="B183">
        <v>-2.4798817539825944</v>
      </c>
      <c r="C183">
        <v>8.1754336821464992</v>
      </c>
      <c r="D183">
        <v>-3.8517767684840436</v>
      </c>
      <c r="E183">
        <v>-5.4634979468730656</v>
      </c>
      <c r="F183">
        <v>-8.2045982013344911</v>
      </c>
      <c r="G183">
        <v>-7.7353910178602368</v>
      </c>
      <c r="H183">
        <v>2.5406187606469568</v>
      </c>
      <c r="I183">
        <f t="shared" si="4"/>
        <v>-2.4312990351058539</v>
      </c>
      <c r="J183">
        <f t="shared" si="5"/>
        <v>2.2355433346140638</v>
      </c>
      <c r="U183">
        <v>2.6221516668030111</v>
      </c>
      <c r="V183">
        <v>4.1439606149318857</v>
      </c>
      <c r="W183">
        <v>10.815218475651578</v>
      </c>
      <c r="X183">
        <v>4.4620954435285949</v>
      </c>
    </row>
    <row r="184" spans="1:24" x14ac:dyDescent="0.35">
      <c r="A184">
        <v>3600</v>
      </c>
      <c r="B184">
        <v>-4.1002901406908627</v>
      </c>
      <c r="C184">
        <v>6.9049000580243716</v>
      </c>
      <c r="D184">
        <v>-2.4404982359018392</v>
      </c>
      <c r="E184">
        <v>-2.7798975253461138</v>
      </c>
      <c r="F184">
        <v>-8.4203655352480382</v>
      </c>
      <c r="G184">
        <v>-6.0794173747182247</v>
      </c>
      <c r="H184">
        <v>2.9893942446833801</v>
      </c>
      <c r="I184">
        <f t="shared" si="4"/>
        <v>-1.9894535013139036</v>
      </c>
      <c r="J184">
        <f t="shared" si="5"/>
        <v>1.9956306952472742</v>
      </c>
      <c r="U184">
        <v>2.8823211310968611</v>
      </c>
      <c r="V184">
        <v>4.0812644230211985</v>
      </c>
      <c r="W184">
        <v>11.014751248854452</v>
      </c>
      <c r="X184">
        <v>4.6641887693236725</v>
      </c>
    </row>
  </sheetData>
  <pageMargins left="0.7" right="0.7" top="0.75" bottom="0.75" header="0.3" footer="0.3"/>
  <pageSetup orientation="portrait" horizontalDpi="1200" verticalDpi="120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Q42"/>
  <sheetViews>
    <sheetView workbookViewId="0">
      <selection activeCell="M14" sqref="M14"/>
    </sheetView>
  </sheetViews>
  <sheetFormatPr defaultRowHeight="14.5" x14ac:dyDescent="0.35"/>
  <sheetData>
    <row r="1" spans="1:17" x14ac:dyDescent="0.35">
      <c r="A1" s="2" t="s">
        <v>215</v>
      </c>
    </row>
    <row r="2" spans="1:17" s="2" customFormat="1" x14ac:dyDescent="0.35">
      <c r="A2" s="2" t="s">
        <v>221</v>
      </c>
      <c r="B2" s="2" t="s">
        <v>222</v>
      </c>
      <c r="C2" s="2" t="s">
        <v>214</v>
      </c>
    </row>
    <row r="3" spans="1:17" x14ac:dyDescent="0.35">
      <c r="A3">
        <f>glu!B186</f>
        <v>34.300759245652714</v>
      </c>
      <c r="B3">
        <f>'abs value PPADS+glu'!J177</f>
        <v>9.4386640560526835</v>
      </c>
      <c r="C3">
        <f>'atp ppads stats'!C3</f>
        <v>13.486980164595533</v>
      </c>
    </row>
    <row r="4" spans="1:17" x14ac:dyDescent="0.35">
      <c r="A4">
        <f>glu!C186</f>
        <v>13.480323289754237</v>
      </c>
      <c r="B4">
        <f>'abs value PPADS+glu'!K177</f>
        <v>9.404215989477807</v>
      </c>
      <c r="C4">
        <f>'atp ppads stats'!C4</f>
        <v>16.624982492646907</v>
      </c>
    </row>
    <row r="5" spans="1:17" x14ac:dyDescent="0.35">
      <c r="A5">
        <f>glu!D186</f>
        <v>29.80073748404482</v>
      </c>
      <c r="B5">
        <f>'abs value PPADS+glu'!L177</f>
        <v>7.095379921545832</v>
      </c>
      <c r="C5">
        <f>'atp ppads stats'!C5</f>
        <v>12.422759790257508</v>
      </c>
      <c r="F5" s="2"/>
    </row>
    <row r="6" spans="1:17" x14ac:dyDescent="0.35">
      <c r="A6">
        <f>glu!E186</f>
        <v>36.438814441708793</v>
      </c>
      <c r="B6">
        <f>'abs value PPADS+glu'!M177</f>
        <v>14.043512348098798</v>
      </c>
      <c r="C6">
        <f>'atp ppads stats'!C6</f>
        <v>11.343072059304472</v>
      </c>
    </row>
    <row r="7" spans="1:17" x14ac:dyDescent="0.35">
      <c r="A7">
        <f>glu!F186</f>
        <v>34.237803799483501</v>
      </c>
      <c r="B7">
        <f>'abs value PPADS+glu'!N177</f>
        <v>4.0476107611457213</v>
      </c>
      <c r="C7">
        <f>'atp ppads stats'!C7</f>
        <v>9.9633739483609016</v>
      </c>
    </row>
    <row r="8" spans="1:17" x14ac:dyDescent="0.35">
      <c r="A8">
        <f>glu!G186</f>
        <v>43.194610415476006</v>
      </c>
      <c r="C8">
        <f>'atp ppads stats'!C8</f>
        <v>12.413733310213267</v>
      </c>
      <c r="Q8" s="9" t="s">
        <v>249</v>
      </c>
    </row>
    <row r="9" spans="1:17" x14ac:dyDescent="0.35">
      <c r="A9">
        <f>glu!H186</f>
        <v>26.987246102975917</v>
      </c>
      <c r="C9">
        <f>'atp ppads stats'!C9</f>
        <v>10.592933159928917</v>
      </c>
    </row>
    <row r="11" spans="1:17" x14ac:dyDescent="0.35">
      <c r="A11" s="2" t="s">
        <v>127</v>
      </c>
      <c r="H11" s="2" t="s">
        <v>90</v>
      </c>
    </row>
    <row r="13" spans="1:17" x14ac:dyDescent="0.35">
      <c r="A13" t="s">
        <v>128</v>
      </c>
      <c r="B13" t="s">
        <v>129</v>
      </c>
      <c r="H13" t="s">
        <v>91</v>
      </c>
      <c r="I13">
        <v>1</v>
      </c>
    </row>
    <row r="14" spans="1:17" x14ac:dyDescent="0.35">
      <c r="A14" t="s">
        <v>130</v>
      </c>
      <c r="B14" t="s">
        <v>107</v>
      </c>
      <c r="H14" t="s">
        <v>92</v>
      </c>
      <c r="I14">
        <v>3</v>
      </c>
    </row>
    <row r="15" spans="1:17" x14ac:dyDescent="0.35">
      <c r="H15" t="s">
        <v>93</v>
      </c>
      <c r="I15">
        <v>0.05</v>
      </c>
    </row>
    <row r="16" spans="1:17" x14ac:dyDescent="0.35">
      <c r="A16" t="s">
        <v>131</v>
      </c>
    </row>
    <row r="17" spans="1:16" x14ac:dyDescent="0.35">
      <c r="A17" t="s">
        <v>132</v>
      </c>
      <c r="B17">
        <v>24.51</v>
      </c>
      <c r="H17" t="s">
        <v>94</v>
      </c>
      <c r="I17" t="s">
        <v>95</v>
      </c>
      <c r="J17" t="s">
        <v>96</v>
      </c>
      <c r="K17" t="s">
        <v>97</v>
      </c>
      <c r="L17" t="s">
        <v>98</v>
      </c>
      <c r="M17" t="s">
        <v>99</v>
      </c>
    </row>
    <row r="18" spans="1:16" x14ac:dyDescent="0.35">
      <c r="A18" t="s">
        <v>133</v>
      </c>
      <c r="B18" t="s">
        <v>134</v>
      </c>
      <c r="H18" t="s">
        <v>161</v>
      </c>
      <c r="I18">
        <v>22.4</v>
      </c>
      <c r="J18" t="s">
        <v>162</v>
      </c>
      <c r="K18" t="s">
        <v>102</v>
      </c>
      <c r="L18" t="s">
        <v>136</v>
      </c>
      <c r="M18" t="s">
        <v>134</v>
      </c>
      <c r="N18" t="s">
        <v>104</v>
      </c>
    </row>
    <row r="19" spans="1:16" x14ac:dyDescent="0.35">
      <c r="A19" t="s">
        <v>135</v>
      </c>
      <c r="B19" t="s">
        <v>136</v>
      </c>
      <c r="H19" t="s">
        <v>163</v>
      </c>
      <c r="I19">
        <v>18.8</v>
      </c>
      <c r="J19" t="s">
        <v>164</v>
      </c>
      <c r="K19" t="s">
        <v>102</v>
      </c>
      <c r="L19" t="s">
        <v>136</v>
      </c>
      <c r="M19" t="s">
        <v>134</v>
      </c>
      <c r="N19" t="s">
        <v>107</v>
      </c>
    </row>
    <row r="20" spans="1:16" x14ac:dyDescent="0.35">
      <c r="A20" t="s">
        <v>137</v>
      </c>
      <c r="B20" t="s">
        <v>102</v>
      </c>
      <c r="H20" t="s">
        <v>165</v>
      </c>
      <c r="I20">
        <v>-3.601</v>
      </c>
      <c r="J20" t="s">
        <v>166</v>
      </c>
      <c r="K20" t="s">
        <v>110</v>
      </c>
      <c r="L20" t="s">
        <v>111</v>
      </c>
      <c r="M20">
        <v>0.58830000000000005</v>
      </c>
      <c r="N20" t="s">
        <v>112</v>
      </c>
    </row>
    <row r="21" spans="1:16" x14ac:dyDescent="0.35">
      <c r="A21" t="s">
        <v>138</v>
      </c>
      <c r="B21">
        <v>0.75390000000000001</v>
      </c>
    </row>
    <row r="22" spans="1:16" x14ac:dyDescent="0.35">
      <c r="H22" t="s">
        <v>113</v>
      </c>
      <c r="I22" t="s">
        <v>114</v>
      </c>
      <c r="J22" t="s">
        <v>115</v>
      </c>
      <c r="K22" t="s">
        <v>95</v>
      </c>
      <c r="L22" t="s">
        <v>116</v>
      </c>
      <c r="M22" t="s">
        <v>117</v>
      </c>
      <c r="N22" t="s">
        <v>118</v>
      </c>
      <c r="O22" t="s">
        <v>119</v>
      </c>
      <c r="P22" t="s">
        <v>120</v>
      </c>
    </row>
    <row r="23" spans="1:16" x14ac:dyDescent="0.35">
      <c r="A23" t="s">
        <v>139</v>
      </c>
      <c r="H23" t="s">
        <v>161</v>
      </c>
      <c r="I23">
        <v>31.21</v>
      </c>
      <c r="J23">
        <v>8.8059999999999992</v>
      </c>
      <c r="K23">
        <v>22.4</v>
      </c>
      <c r="L23">
        <v>3.6059999999999999</v>
      </c>
      <c r="M23">
        <v>7</v>
      </c>
      <c r="N23">
        <v>5</v>
      </c>
      <c r="O23">
        <v>8.7840000000000007</v>
      </c>
      <c r="P23">
        <v>16</v>
      </c>
    </row>
    <row r="24" spans="1:16" x14ac:dyDescent="0.35">
      <c r="A24" t="s">
        <v>140</v>
      </c>
      <c r="B24" t="s">
        <v>141</v>
      </c>
      <c r="C24" t="s">
        <v>142</v>
      </c>
      <c r="D24" t="s">
        <v>143</v>
      </c>
      <c r="H24" t="s">
        <v>163</v>
      </c>
      <c r="I24">
        <v>31.21</v>
      </c>
      <c r="J24">
        <v>12.41</v>
      </c>
      <c r="K24">
        <v>18.8</v>
      </c>
      <c r="L24">
        <v>3.2919999999999998</v>
      </c>
      <c r="M24">
        <v>7</v>
      </c>
      <c r="N24">
        <v>7</v>
      </c>
      <c r="O24">
        <v>8.0749999999999993</v>
      </c>
      <c r="P24">
        <v>16</v>
      </c>
    </row>
    <row r="25" spans="1:16" x14ac:dyDescent="0.35">
      <c r="A25" t="s">
        <v>133</v>
      </c>
      <c r="B25">
        <v>0.17799999999999999</v>
      </c>
      <c r="H25" t="s">
        <v>165</v>
      </c>
      <c r="I25">
        <v>8.8059999999999992</v>
      </c>
      <c r="J25">
        <v>12.41</v>
      </c>
      <c r="K25">
        <v>-3.601</v>
      </c>
      <c r="L25">
        <v>3.6059999999999999</v>
      </c>
      <c r="M25">
        <v>5</v>
      </c>
      <c r="N25">
        <v>7</v>
      </c>
      <c r="O25">
        <v>1.4119999999999999</v>
      </c>
      <c r="P25">
        <v>16</v>
      </c>
    </row>
    <row r="26" spans="1:16" x14ac:dyDescent="0.35">
      <c r="A26" t="s">
        <v>135</v>
      </c>
      <c r="B26" t="s">
        <v>111</v>
      </c>
    </row>
    <row r="27" spans="1:16" x14ac:dyDescent="0.35">
      <c r="A27" t="s">
        <v>144</v>
      </c>
      <c r="B27" t="s">
        <v>110</v>
      </c>
      <c r="H27" t="s">
        <v>121</v>
      </c>
    </row>
    <row r="28" spans="1:16" x14ac:dyDescent="0.35">
      <c r="H28" t="s">
        <v>167</v>
      </c>
      <c r="I28" t="s">
        <v>123</v>
      </c>
    </row>
    <row r="29" spans="1:16" x14ac:dyDescent="0.35">
      <c r="A29" t="s">
        <v>145</v>
      </c>
      <c r="H29" t="s">
        <v>124</v>
      </c>
      <c r="I29" t="s">
        <v>125</v>
      </c>
    </row>
    <row r="30" spans="1:16" x14ac:dyDescent="0.35">
      <c r="A30" t="s">
        <v>146</v>
      </c>
      <c r="B30">
        <v>10.53</v>
      </c>
      <c r="H30" t="s">
        <v>168</v>
      </c>
      <c r="I30" t="s">
        <v>125</v>
      </c>
    </row>
    <row r="31" spans="1:16" x14ac:dyDescent="0.35">
      <c r="A31" t="s">
        <v>133</v>
      </c>
      <c r="B31">
        <v>5.1999999999999998E-3</v>
      </c>
    </row>
    <row r="32" spans="1:16" x14ac:dyDescent="0.35">
      <c r="A32" t="s">
        <v>135</v>
      </c>
      <c r="B32" t="s">
        <v>103</v>
      </c>
    </row>
    <row r="33" spans="1:7" x14ac:dyDescent="0.35">
      <c r="A33" t="s">
        <v>144</v>
      </c>
      <c r="B33" t="s">
        <v>102</v>
      </c>
    </row>
    <row r="35" spans="1:7" x14ac:dyDescent="0.35">
      <c r="A35" t="s">
        <v>147</v>
      </c>
      <c r="B35" t="s">
        <v>148</v>
      </c>
      <c r="C35" t="s">
        <v>120</v>
      </c>
      <c r="D35" t="s">
        <v>149</v>
      </c>
      <c r="E35" t="s">
        <v>150</v>
      </c>
      <c r="F35" t="s">
        <v>141</v>
      </c>
      <c r="G35" t="s">
        <v>151</v>
      </c>
    </row>
    <row r="36" spans="1:7" x14ac:dyDescent="0.35">
      <c r="A36" t="s">
        <v>152</v>
      </c>
      <c r="B36">
        <v>1860</v>
      </c>
      <c r="C36">
        <v>2</v>
      </c>
      <c r="D36">
        <v>929.8</v>
      </c>
      <c r="E36" t="s">
        <v>153</v>
      </c>
      <c r="F36" t="s">
        <v>154</v>
      </c>
      <c r="G36" t="s">
        <v>155</v>
      </c>
    </row>
    <row r="37" spans="1:7" x14ac:dyDescent="0.35">
      <c r="A37" t="s">
        <v>156</v>
      </c>
      <c r="B37">
        <v>607</v>
      </c>
      <c r="C37">
        <v>16</v>
      </c>
      <c r="D37">
        <v>37.94</v>
      </c>
    </row>
    <row r="38" spans="1:7" x14ac:dyDescent="0.35">
      <c r="A38" t="s">
        <v>157</v>
      </c>
      <c r="B38">
        <v>2467</v>
      </c>
      <c r="C38">
        <v>18</v>
      </c>
    </row>
    <row r="40" spans="1:7" x14ac:dyDescent="0.35">
      <c r="A40" t="s">
        <v>158</v>
      </c>
    </row>
    <row r="41" spans="1:7" x14ac:dyDescent="0.35">
      <c r="A41" t="s">
        <v>159</v>
      </c>
      <c r="B41">
        <v>3</v>
      </c>
    </row>
    <row r="42" spans="1:7" x14ac:dyDescent="0.35">
      <c r="A42" t="s">
        <v>160</v>
      </c>
      <c r="B42">
        <v>19</v>
      </c>
    </row>
  </sheetData>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N177"/>
  <sheetViews>
    <sheetView zoomScale="70" zoomScaleNormal="70" workbookViewId="0">
      <pane xSplit="1" ySplit="4" topLeftCell="B63" activePane="bottomRight" state="frozen"/>
      <selection pane="topRight" activeCell="B1" sqref="B1"/>
      <selection pane="bottomLeft" activeCell="A2" sqref="A2"/>
      <selection pane="bottomRight"/>
    </sheetView>
  </sheetViews>
  <sheetFormatPr defaultRowHeight="14.5" x14ac:dyDescent="0.35"/>
  <sheetData>
    <row r="1" spans="1:14" x14ac:dyDescent="0.35">
      <c r="A1" s="2" t="s">
        <v>202</v>
      </c>
    </row>
    <row r="3" spans="1:14" x14ac:dyDescent="0.35">
      <c r="J3" s="2" t="s">
        <v>88</v>
      </c>
    </row>
    <row r="4" spans="1:14" s="2" customFormat="1" x14ac:dyDescent="0.35">
      <c r="A4" s="2" t="s">
        <v>0</v>
      </c>
      <c r="B4" s="2" t="s">
        <v>28</v>
      </c>
      <c r="C4" s="2" t="s">
        <v>29</v>
      </c>
      <c r="D4" s="2" t="s">
        <v>30</v>
      </c>
      <c r="E4" s="2" t="s">
        <v>32</v>
      </c>
      <c r="F4" s="2" t="s">
        <v>33</v>
      </c>
      <c r="G4" s="2" t="s">
        <v>34</v>
      </c>
      <c r="H4" s="2" t="s">
        <v>9</v>
      </c>
      <c r="J4" s="2" t="s">
        <v>28</v>
      </c>
      <c r="K4" s="2" t="s">
        <v>29</v>
      </c>
      <c r="L4" s="2" t="s">
        <v>30</v>
      </c>
      <c r="M4" s="2" t="s">
        <v>32</v>
      </c>
      <c r="N4" s="2" t="s">
        <v>33</v>
      </c>
    </row>
    <row r="5" spans="1:14" x14ac:dyDescent="0.35">
      <c r="A5">
        <v>0</v>
      </c>
      <c r="B5">
        <v>-4.9029919577986716</v>
      </c>
      <c r="C5">
        <v>-6.0751484127830491</v>
      </c>
      <c r="D5">
        <v>2.6060584047653679</v>
      </c>
      <c r="E5">
        <v>-19.918659349274783</v>
      </c>
      <c r="F5">
        <v>-6.8214248425155777</v>
      </c>
      <c r="G5">
        <f>AVERAGE(B5:F5)</f>
        <v>-7.0224332315213429</v>
      </c>
      <c r="H5">
        <f>_xlfn.STDEV.S(B5:F5)/SQRT(COUNT(B5:F5))</f>
        <v>3.6362775161096472</v>
      </c>
      <c r="J5">
        <f>ABS(B5)</f>
        <v>4.9029919577986716</v>
      </c>
      <c r="K5">
        <f>ABS(C5)</f>
        <v>6.0751484127830491</v>
      </c>
      <c r="L5">
        <f>ABS(D5)</f>
        <v>2.6060584047653679</v>
      </c>
      <c r="M5">
        <f>ABS(E5)</f>
        <v>19.918659349274783</v>
      </c>
      <c r="N5">
        <f>ABS(F5)</f>
        <v>6.8214248425155777</v>
      </c>
    </row>
    <row r="6" spans="1:14" x14ac:dyDescent="0.35">
      <c r="A6">
        <v>30</v>
      </c>
      <c r="B6">
        <v>-2.3900063107817227</v>
      </c>
      <c r="C6">
        <v>-6.6154775870036637</v>
      </c>
      <c r="D6">
        <v>1.5563707685602197</v>
      </c>
      <c r="E6">
        <v>-19.244087286031615</v>
      </c>
      <c r="F6">
        <v>-4.7558556363762996</v>
      </c>
      <c r="G6">
        <f t="shared" ref="G6:G69" si="0">AVERAGE(B6:F6)</f>
        <v>-6.2898112103266168</v>
      </c>
      <c r="H6">
        <f t="shared" ref="H6:H69" si="1">_xlfn.STDEV.S(B6:F6)/SQRT(COUNT(B6:F6))</f>
        <v>3.5145653844939129</v>
      </c>
      <c r="J6">
        <f t="shared" ref="J6:J69" si="2">ABS(B6)</f>
        <v>2.3900063107817227</v>
      </c>
      <c r="K6">
        <f t="shared" ref="K6:K69" si="3">ABS(C6)</f>
        <v>6.6154775870036637</v>
      </c>
      <c r="L6">
        <f t="shared" ref="L6:N69" si="4">ABS(D6)</f>
        <v>1.5563707685602197</v>
      </c>
      <c r="M6">
        <f t="shared" si="4"/>
        <v>19.244087286031615</v>
      </c>
      <c r="N6">
        <f t="shared" si="4"/>
        <v>4.7558556363762996</v>
      </c>
    </row>
    <row r="7" spans="1:14" x14ac:dyDescent="0.35">
      <c r="A7">
        <v>60</v>
      </c>
      <c r="B7">
        <v>-3.0032848427968117</v>
      </c>
      <c r="C7">
        <v>-8.259571291457819</v>
      </c>
      <c r="D7">
        <v>0.36139764637512362</v>
      </c>
      <c r="E7">
        <v>-19.04155233241865</v>
      </c>
      <c r="F7">
        <v>-6.3411408485017198</v>
      </c>
      <c r="G7">
        <f t="shared" si="0"/>
        <v>-7.256830333759976</v>
      </c>
      <c r="H7">
        <f t="shared" si="1"/>
        <v>3.2928232267184749</v>
      </c>
      <c r="J7">
        <f t="shared" si="2"/>
        <v>3.0032848427968117</v>
      </c>
      <c r="K7">
        <f t="shared" si="3"/>
        <v>8.259571291457819</v>
      </c>
      <c r="L7">
        <f t="shared" si="4"/>
        <v>0.36139764637512362</v>
      </c>
      <c r="M7">
        <f t="shared" si="4"/>
        <v>19.04155233241865</v>
      </c>
      <c r="N7">
        <f t="shared" si="4"/>
        <v>6.3411408485017198</v>
      </c>
    </row>
    <row r="8" spans="1:14" x14ac:dyDescent="0.35">
      <c r="A8">
        <v>90</v>
      </c>
      <c r="B8">
        <v>-2.574475315134551</v>
      </c>
      <c r="C8">
        <v>-6.1160285805694832</v>
      </c>
      <c r="D8">
        <v>-2.678701147755342</v>
      </c>
      <c r="E8">
        <v>-19.04155233241865</v>
      </c>
      <c r="F8">
        <v>-6.0296523161521653</v>
      </c>
      <c r="G8">
        <f t="shared" si="0"/>
        <v>-7.2880819384060391</v>
      </c>
      <c r="H8">
        <f t="shared" si="1"/>
        <v>3.0378108825507999</v>
      </c>
      <c r="J8">
        <f t="shared" si="2"/>
        <v>2.574475315134551</v>
      </c>
      <c r="K8">
        <f t="shared" si="3"/>
        <v>6.1160285805694832</v>
      </c>
      <c r="L8">
        <f t="shared" si="4"/>
        <v>2.678701147755342</v>
      </c>
      <c r="M8">
        <f t="shared" si="4"/>
        <v>19.04155233241865</v>
      </c>
      <c r="N8">
        <f t="shared" si="4"/>
        <v>6.0296523161521653</v>
      </c>
    </row>
    <row r="9" spans="1:14" x14ac:dyDescent="0.35">
      <c r="A9">
        <v>120</v>
      </c>
      <c r="B9">
        <v>-4.014628068415349</v>
      </c>
      <c r="C9">
        <v>-4.0364722192598927</v>
      </c>
      <c r="D9">
        <v>-10.825584774081067</v>
      </c>
      <c r="E9">
        <v>-19.311054488435897</v>
      </c>
      <c r="F9">
        <v>-6.1706052274388323</v>
      </c>
      <c r="G9">
        <f t="shared" si="0"/>
        <v>-8.8716689555262072</v>
      </c>
      <c r="H9">
        <f t="shared" si="1"/>
        <v>2.8901926947124066</v>
      </c>
      <c r="J9">
        <f t="shared" si="2"/>
        <v>4.014628068415349</v>
      </c>
      <c r="K9">
        <f t="shared" si="3"/>
        <v>4.0364722192598927</v>
      </c>
      <c r="L9">
        <f t="shared" si="4"/>
        <v>10.825584774081067</v>
      </c>
      <c r="M9">
        <f t="shared" si="4"/>
        <v>19.311054488435897</v>
      </c>
      <c r="N9">
        <f t="shared" si="4"/>
        <v>6.1706052274388323</v>
      </c>
    </row>
    <row r="10" spans="1:14" x14ac:dyDescent="0.35">
      <c r="A10">
        <v>150</v>
      </c>
      <c r="B10">
        <v>-2.4207511448405348</v>
      </c>
      <c r="C10">
        <v>-6.9691799082862316</v>
      </c>
      <c r="D10">
        <v>0.83175940723521424</v>
      </c>
      <c r="E10">
        <v>-15.665425323402578</v>
      </c>
      <c r="F10">
        <v>-6.5952041206974537</v>
      </c>
      <c r="G10">
        <f t="shared" si="0"/>
        <v>-6.1637602179983162</v>
      </c>
      <c r="H10">
        <f t="shared" si="1"/>
        <v>2.7754629905900896</v>
      </c>
      <c r="J10">
        <f t="shared" si="2"/>
        <v>2.4207511448405348</v>
      </c>
      <c r="K10">
        <f t="shared" si="3"/>
        <v>6.9691799082862316</v>
      </c>
      <c r="L10">
        <f t="shared" si="4"/>
        <v>0.83175940723521424</v>
      </c>
      <c r="M10">
        <f t="shared" si="4"/>
        <v>15.665425323402578</v>
      </c>
      <c r="N10">
        <f t="shared" si="4"/>
        <v>6.5952041206974537</v>
      </c>
    </row>
    <row r="11" spans="1:14" x14ac:dyDescent="0.35">
      <c r="A11">
        <v>180</v>
      </c>
      <c r="B11">
        <v>-4.1068625705917512</v>
      </c>
      <c r="C11">
        <v>-5.2433258682592205</v>
      </c>
      <c r="D11">
        <v>-1.883263112015108</v>
      </c>
      <c r="E11">
        <v>-15.260355416176658</v>
      </c>
      <c r="F11">
        <v>-5.7460063341802101</v>
      </c>
      <c r="G11">
        <f t="shared" si="0"/>
        <v>-6.4479626602445892</v>
      </c>
      <c r="H11">
        <f t="shared" si="1"/>
        <v>2.3012973532823788</v>
      </c>
      <c r="J11">
        <f t="shared" si="2"/>
        <v>4.1068625705917512</v>
      </c>
      <c r="K11">
        <f t="shared" si="3"/>
        <v>5.2433258682592205</v>
      </c>
      <c r="L11">
        <f t="shared" si="4"/>
        <v>1.883263112015108</v>
      </c>
      <c r="M11">
        <f t="shared" si="4"/>
        <v>15.260355416176658</v>
      </c>
      <c r="N11">
        <f t="shared" si="4"/>
        <v>5.7460063341802101</v>
      </c>
    </row>
    <row r="12" spans="1:14" x14ac:dyDescent="0.35">
      <c r="A12">
        <v>210</v>
      </c>
      <c r="B12">
        <v>-2.8188158384439834</v>
      </c>
      <c r="C12">
        <v>-4.7012192954392003</v>
      </c>
      <c r="D12">
        <v>0.50668313235508411</v>
      </c>
      <c r="E12">
        <v>-14.314647850516133</v>
      </c>
      <c r="F12">
        <v>-6.9623777538022447</v>
      </c>
      <c r="G12">
        <f t="shared" si="0"/>
        <v>-5.6580755211692955</v>
      </c>
      <c r="H12">
        <f t="shared" si="1"/>
        <v>2.4861483005458083</v>
      </c>
      <c r="J12">
        <f t="shared" si="2"/>
        <v>2.8188158384439834</v>
      </c>
      <c r="K12">
        <f t="shared" si="3"/>
        <v>4.7012192954392003</v>
      </c>
      <c r="L12">
        <f t="shared" si="4"/>
        <v>0.50668313235508411</v>
      </c>
      <c r="M12">
        <f t="shared" si="4"/>
        <v>14.314647850516133</v>
      </c>
      <c r="N12">
        <f t="shared" si="4"/>
        <v>6.9623777538022447</v>
      </c>
    </row>
    <row r="13" spans="1:14" x14ac:dyDescent="0.35">
      <c r="A13">
        <v>240</v>
      </c>
      <c r="B13">
        <v>-4.04537290247415</v>
      </c>
      <c r="C13">
        <v>-4.8060858128043806</v>
      </c>
      <c r="D13">
        <v>-7.2642742989973752E-2</v>
      </c>
      <c r="E13">
        <v>-9.7919116686266801</v>
      </c>
      <c r="G13">
        <f t="shared" si="0"/>
        <v>-4.6790032817237961</v>
      </c>
      <c r="H13">
        <f t="shared" si="1"/>
        <v>1.9953702040156169</v>
      </c>
      <c r="J13">
        <f t="shared" si="2"/>
        <v>4.04537290247415</v>
      </c>
      <c r="K13">
        <f t="shared" si="3"/>
        <v>4.8060858128043806</v>
      </c>
      <c r="L13">
        <f t="shared" si="4"/>
        <v>7.2642742989973752E-2</v>
      </c>
      <c r="M13">
        <f t="shared" si="4"/>
        <v>9.7919116686266801</v>
      </c>
      <c r="N13">
        <f t="shared" si="4"/>
        <v>0</v>
      </c>
    </row>
    <row r="14" spans="1:14" x14ac:dyDescent="0.35">
      <c r="A14">
        <v>270</v>
      </c>
      <c r="B14">
        <v>-1.8074726128254459</v>
      </c>
      <c r="C14">
        <v>-3.0162454231986113</v>
      </c>
      <c r="D14">
        <v>2.9329507482202564</v>
      </c>
      <c r="E14">
        <v>-8.3725336469358389</v>
      </c>
      <c r="F14">
        <v>3.7082796784185432</v>
      </c>
      <c r="G14">
        <f t="shared" si="0"/>
        <v>-1.3110042512642193</v>
      </c>
      <c r="H14">
        <f t="shared" si="1"/>
        <v>2.1934435358454838</v>
      </c>
      <c r="J14">
        <f t="shared" si="2"/>
        <v>1.8074726128254459</v>
      </c>
      <c r="K14">
        <f t="shared" si="3"/>
        <v>3.0162454231986113</v>
      </c>
      <c r="L14">
        <f t="shared" si="4"/>
        <v>2.9329507482202564</v>
      </c>
      <c r="M14">
        <f t="shared" si="4"/>
        <v>8.3725336469358389</v>
      </c>
      <c r="N14">
        <f t="shared" si="4"/>
        <v>3.7082796784185432</v>
      </c>
    </row>
    <row r="15" spans="1:14" x14ac:dyDescent="0.35">
      <c r="A15">
        <v>300</v>
      </c>
      <c r="B15">
        <v>-1.1035777277949517</v>
      </c>
      <c r="C15">
        <v>-3.7858590167430992</v>
      </c>
      <c r="D15">
        <v>-17.270812145866625</v>
      </c>
      <c r="E15">
        <v>-7.6979615836926598</v>
      </c>
      <c r="F15">
        <v>5.8312741447116538</v>
      </c>
      <c r="G15">
        <f t="shared" si="0"/>
        <v>-4.8053872658771359</v>
      </c>
      <c r="H15">
        <f t="shared" si="1"/>
        <v>3.8186070843520556</v>
      </c>
      <c r="J15">
        <f t="shared" si="2"/>
        <v>1.1035777277949517</v>
      </c>
      <c r="K15">
        <f t="shared" si="3"/>
        <v>3.7858590167430992</v>
      </c>
      <c r="L15">
        <f t="shared" si="4"/>
        <v>17.270812145866625</v>
      </c>
      <c r="M15">
        <f t="shared" si="4"/>
        <v>7.6979615836926598</v>
      </c>
      <c r="N15">
        <f t="shared" si="4"/>
        <v>5.8312741447116538</v>
      </c>
    </row>
    <row r="16" spans="1:14" x14ac:dyDescent="0.35">
      <c r="A16">
        <v>330</v>
      </c>
      <c r="B16">
        <v>4.4143109111797951</v>
      </c>
      <c r="C16">
        <v>3.0997831573708714</v>
      </c>
      <c r="D16">
        <v>15.096978061891623</v>
      </c>
      <c r="E16">
        <v>-7.4284594276754126</v>
      </c>
      <c r="F16">
        <v>2.5475933595517324</v>
      </c>
      <c r="G16">
        <f t="shared" si="0"/>
        <v>3.5460412124637215</v>
      </c>
      <c r="H16">
        <f t="shared" si="1"/>
        <v>3.5764070170795286</v>
      </c>
      <c r="J16">
        <f t="shared" si="2"/>
        <v>4.4143109111797951</v>
      </c>
      <c r="K16">
        <f t="shared" si="3"/>
        <v>3.0997831573708714</v>
      </c>
      <c r="L16">
        <f t="shared" si="4"/>
        <v>15.096978061891623</v>
      </c>
      <c r="M16">
        <f t="shared" si="4"/>
        <v>7.4284594276754126</v>
      </c>
      <c r="N16">
        <f t="shared" si="4"/>
        <v>2.5475933595517324</v>
      </c>
    </row>
    <row r="17" spans="1:14" x14ac:dyDescent="0.35">
      <c r="A17">
        <v>360</v>
      </c>
      <c r="B17">
        <v>4.1683522387093648</v>
      </c>
      <c r="C17">
        <v>2.6625431019160315</v>
      </c>
      <c r="D17">
        <v>17.957286067121892</v>
      </c>
      <c r="E17">
        <v>-6.0776819547889662</v>
      </c>
      <c r="F17">
        <v>3.0278773535655898</v>
      </c>
      <c r="G17">
        <f t="shared" si="0"/>
        <v>4.3476753613047823</v>
      </c>
      <c r="H17">
        <f t="shared" si="1"/>
        <v>3.8634393552072455</v>
      </c>
      <c r="J17">
        <f t="shared" si="2"/>
        <v>4.1683522387093648</v>
      </c>
      <c r="K17">
        <f t="shared" si="3"/>
        <v>2.6625431019160315</v>
      </c>
      <c r="L17">
        <f t="shared" si="4"/>
        <v>17.957286067121892</v>
      </c>
      <c r="M17">
        <f t="shared" si="4"/>
        <v>6.0776819547889662</v>
      </c>
      <c r="N17">
        <f t="shared" si="4"/>
        <v>3.0278773535655898</v>
      </c>
    </row>
    <row r="18" spans="1:14" x14ac:dyDescent="0.35">
      <c r="A18">
        <v>390</v>
      </c>
      <c r="B18">
        <v>4.8123756047832433</v>
      </c>
      <c r="C18">
        <v>2.3497209484198973</v>
      </c>
      <c r="D18">
        <v>17.414281563271839</v>
      </c>
      <c r="E18">
        <v>-6.4157846596106056</v>
      </c>
      <c r="F18">
        <v>3.0853026137194099</v>
      </c>
      <c r="G18">
        <f t="shared" si="0"/>
        <v>4.2491792141167561</v>
      </c>
      <c r="H18">
        <f t="shared" si="1"/>
        <v>3.8232258297815389</v>
      </c>
      <c r="J18">
        <f t="shared" si="2"/>
        <v>4.8123756047832433</v>
      </c>
      <c r="K18">
        <f t="shared" si="3"/>
        <v>2.3497209484198973</v>
      </c>
      <c r="L18">
        <f t="shared" si="4"/>
        <v>17.414281563271839</v>
      </c>
      <c r="M18">
        <f t="shared" si="4"/>
        <v>6.4157846596106056</v>
      </c>
      <c r="N18">
        <f t="shared" si="4"/>
        <v>3.0853026137194099</v>
      </c>
    </row>
    <row r="19" spans="1:14" x14ac:dyDescent="0.35">
      <c r="A19">
        <v>420</v>
      </c>
      <c r="B19">
        <v>7.8771501156976687</v>
      </c>
      <c r="C19">
        <v>2.9540364722192582</v>
      </c>
      <c r="D19">
        <v>19.224901932296973</v>
      </c>
      <c r="E19">
        <v>-5.8081797987717199</v>
      </c>
      <c r="F19">
        <v>4.9820763581944094</v>
      </c>
      <c r="G19">
        <f t="shared" si="0"/>
        <v>5.8459970159273178</v>
      </c>
      <c r="H19">
        <f t="shared" si="1"/>
        <v>4.0500019234159463</v>
      </c>
      <c r="J19">
        <f t="shared" si="2"/>
        <v>7.8771501156976687</v>
      </c>
      <c r="K19">
        <f t="shared" si="3"/>
        <v>2.9540364722192582</v>
      </c>
      <c r="L19">
        <f t="shared" si="4"/>
        <v>19.224901932296973</v>
      </c>
      <c r="M19">
        <f t="shared" si="4"/>
        <v>5.8081797987717199</v>
      </c>
      <c r="N19">
        <f t="shared" si="4"/>
        <v>4.9820763581944094</v>
      </c>
    </row>
    <row r="20" spans="1:14" x14ac:dyDescent="0.35">
      <c r="A20">
        <v>450</v>
      </c>
      <c r="B20">
        <v>6.4661240473146853</v>
      </c>
      <c r="C20">
        <v>3.4108279122676</v>
      </c>
      <c r="D20">
        <v>17.668531163736752</v>
      </c>
      <c r="E20">
        <v>-8.2385992421272665</v>
      </c>
      <c r="F20">
        <v>3.0574600633417983</v>
      </c>
      <c r="G20">
        <f t="shared" si="0"/>
        <v>4.4728687889067142</v>
      </c>
      <c r="H20">
        <f t="shared" si="1"/>
        <v>4.1401165697582272</v>
      </c>
      <c r="J20">
        <f t="shared" si="2"/>
        <v>6.4661240473146853</v>
      </c>
      <c r="K20">
        <f t="shared" si="3"/>
        <v>3.4108279122676</v>
      </c>
      <c r="L20">
        <f t="shared" si="4"/>
        <v>17.668531163736752</v>
      </c>
      <c r="M20">
        <f t="shared" si="4"/>
        <v>8.2385992421272665</v>
      </c>
      <c r="N20">
        <f t="shared" si="4"/>
        <v>3.0574600633417983</v>
      </c>
    </row>
    <row r="21" spans="1:14" x14ac:dyDescent="0.35">
      <c r="A21">
        <v>480</v>
      </c>
      <c r="B21">
        <v>6.4661240473146853</v>
      </c>
      <c r="C21">
        <v>2.7656322206818054</v>
      </c>
      <c r="D21">
        <v>16.400915298561671</v>
      </c>
      <c r="E21">
        <v>-6.0107147523846853</v>
      </c>
      <c r="F21">
        <v>2.4901680993979003</v>
      </c>
      <c r="G21">
        <f t="shared" si="0"/>
        <v>4.4224249827142756</v>
      </c>
      <c r="H21">
        <f t="shared" si="1"/>
        <v>3.626223378151475</v>
      </c>
      <c r="J21">
        <f t="shared" si="2"/>
        <v>6.4661240473146853</v>
      </c>
      <c r="K21">
        <f t="shared" si="3"/>
        <v>2.7656322206818054</v>
      </c>
      <c r="L21">
        <f t="shared" si="4"/>
        <v>16.400915298561671</v>
      </c>
      <c r="M21">
        <f t="shared" si="4"/>
        <v>6.0107147523846853</v>
      </c>
      <c r="N21">
        <f t="shared" si="4"/>
        <v>2.4901680993979003</v>
      </c>
    </row>
    <row r="22" spans="1:14" x14ac:dyDescent="0.35">
      <c r="A22">
        <v>510</v>
      </c>
      <c r="B22">
        <v>2.7896891535461799</v>
      </c>
      <c r="C22">
        <v>1.8929295083715432</v>
      </c>
      <c r="D22">
        <v>13.902004939706526</v>
      </c>
      <c r="E22">
        <v>-8.2385992421272665</v>
      </c>
      <c r="F22">
        <v>2.9426095430341337</v>
      </c>
      <c r="G22">
        <f t="shared" si="0"/>
        <v>2.657726780506223</v>
      </c>
      <c r="H22">
        <f t="shared" si="1"/>
        <v>3.5060462007561823</v>
      </c>
      <c r="J22">
        <f t="shared" si="2"/>
        <v>2.7896891535461799</v>
      </c>
      <c r="K22">
        <f t="shared" si="3"/>
        <v>1.8929295083715432</v>
      </c>
      <c r="L22">
        <f t="shared" si="4"/>
        <v>13.902004939706526</v>
      </c>
      <c r="M22">
        <f t="shared" si="4"/>
        <v>8.2385992421272665</v>
      </c>
      <c r="N22">
        <f t="shared" si="4"/>
        <v>2.9426095430341337</v>
      </c>
    </row>
    <row r="23" spans="1:14" x14ac:dyDescent="0.35">
      <c r="A23">
        <v>540</v>
      </c>
      <c r="B23">
        <v>4.0761177365329511</v>
      </c>
      <c r="C23">
        <v>1.7045252568340905</v>
      </c>
      <c r="D23">
        <v>13.938326311201507</v>
      </c>
      <c r="E23">
        <v>-8.5750686005488053</v>
      </c>
      <c r="F23">
        <v>2.8869244422789109</v>
      </c>
      <c r="G23">
        <f t="shared" si="0"/>
        <v>2.8061650292597311</v>
      </c>
      <c r="H23">
        <f t="shared" si="1"/>
        <v>3.5797374616942248</v>
      </c>
      <c r="J23">
        <f t="shared" si="2"/>
        <v>4.0761177365329511</v>
      </c>
      <c r="K23">
        <f t="shared" si="3"/>
        <v>1.7045252568340905</v>
      </c>
      <c r="L23">
        <f t="shared" si="4"/>
        <v>13.938326311201507</v>
      </c>
      <c r="M23">
        <f t="shared" si="4"/>
        <v>8.5750686005488053</v>
      </c>
      <c r="N23">
        <f t="shared" si="4"/>
        <v>2.8869244422789109</v>
      </c>
    </row>
    <row r="24" spans="1:14" x14ac:dyDescent="0.35">
      <c r="A24">
        <v>570</v>
      </c>
      <c r="B24">
        <v>-0.52104402983867493</v>
      </c>
      <c r="C24">
        <v>0.68607585937222781</v>
      </c>
      <c r="D24">
        <v>15.169620804881594</v>
      </c>
      <c r="E24">
        <v>-9.7233111198222844</v>
      </c>
      <c r="F24">
        <v>2.4901680993979003</v>
      </c>
      <c r="G24">
        <f t="shared" si="0"/>
        <v>1.6203019227981525</v>
      </c>
      <c r="H24">
        <f t="shared" si="1"/>
        <v>3.9904661821693344</v>
      </c>
      <c r="J24">
        <f t="shared" si="2"/>
        <v>0.52104402983867493</v>
      </c>
      <c r="K24">
        <f t="shared" si="3"/>
        <v>0.68607585937222781</v>
      </c>
      <c r="L24">
        <f t="shared" si="4"/>
        <v>15.169620804881594</v>
      </c>
      <c r="M24">
        <f t="shared" si="4"/>
        <v>9.7233111198222844</v>
      </c>
      <c r="N24">
        <f t="shared" si="4"/>
        <v>2.4901680993979003</v>
      </c>
    </row>
    <row r="25" spans="1:14" x14ac:dyDescent="0.35">
      <c r="A25">
        <v>600</v>
      </c>
      <c r="B25">
        <v>-1.8382174468842585</v>
      </c>
      <c r="C25">
        <v>0.68607585937222781</v>
      </c>
      <c r="D25">
        <v>11.15066104896121</v>
      </c>
      <c r="E25">
        <v>-9.5207761662093198</v>
      </c>
      <c r="F25">
        <v>1.6131277625030447</v>
      </c>
      <c r="G25">
        <f t="shared" si="0"/>
        <v>0.41817421154858081</v>
      </c>
      <c r="H25">
        <f t="shared" si="1"/>
        <v>3.3208432432505739</v>
      </c>
      <c r="J25">
        <f t="shared" si="2"/>
        <v>1.8382174468842585</v>
      </c>
      <c r="K25">
        <f t="shared" si="3"/>
        <v>0.68607585937222781</v>
      </c>
      <c r="L25">
        <f t="shared" si="4"/>
        <v>11.15066104896121</v>
      </c>
      <c r="M25">
        <f t="shared" si="4"/>
        <v>9.5207761662093198</v>
      </c>
      <c r="N25">
        <f t="shared" si="4"/>
        <v>1.6131277625030447</v>
      </c>
    </row>
    <row r="26" spans="1:14" x14ac:dyDescent="0.35">
      <c r="A26">
        <v>630</v>
      </c>
      <c r="B26">
        <v>-0.79612938720690851</v>
      </c>
      <c r="C26">
        <v>2.2253030464612036</v>
      </c>
      <c r="D26">
        <v>10.789263402586085</v>
      </c>
      <c r="E26">
        <v>-9.453808963805038</v>
      </c>
      <c r="F26">
        <v>3.2262555250060894</v>
      </c>
      <c r="G26">
        <f t="shared" si="0"/>
        <v>1.1981767246082862</v>
      </c>
      <c r="H26">
        <f t="shared" si="1"/>
        <v>3.2756609389551827</v>
      </c>
      <c r="J26">
        <f t="shared" si="2"/>
        <v>0.79612938720690851</v>
      </c>
      <c r="K26">
        <f t="shared" si="3"/>
        <v>2.2253030464612036</v>
      </c>
      <c r="L26">
        <f t="shared" si="4"/>
        <v>10.789263402586085</v>
      </c>
      <c r="M26">
        <f t="shared" si="4"/>
        <v>9.453808963805038</v>
      </c>
      <c r="N26">
        <f t="shared" si="4"/>
        <v>3.2262555250060894</v>
      </c>
    </row>
    <row r="27" spans="1:14" x14ac:dyDescent="0.35">
      <c r="A27">
        <v>660</v>
      </c>
      <c r="B27">
        <v>-0.58253369795627674</v>
      </c>
      <c r="C27">
        <v>-0.10486651736517988</v>
      </c>
      <c r="D27">
        <v>10.789263402586085</v>
      </c>
      <c r="E27">
        <v>-8.5081013981445128</v>
      </c>
      <c r="F27">
        <v>1.2459541293982548</v>
      </c>
      <c r="G27">
        <f t="shared" si="0"/>
        <v>0.56794318370367414</v>
      </c>
      <c r="H27">
        <f t="shared" si="1"/>
        <v>3.0747840660784478</v>
      </c>
      <c r="J27">
        <f t="shared" si="2"/>
        <v>0.58253369795627674</v>
      </c>
      <c r="K27">
        <f t="shared" si="3"/>
        <v>0.10486651736517988</v>
      </c>
      <c r="L27">
        <f t="shared" si="4"/>
        <v>10.789263402586085</v>
      </c>
      <c r="M27">
        <f t="shared" si="4"/>
        <v>8.5081013981445128</v>
      </c>
      <c r="N27">
        <f t="shared" si="4"/>
        <v>1.2459541293982548</v>
      </c>
    </row>
    <row r="28" spans="1:14" x14ac:dyDescent="0.35">
      <c r="A28">
        <v>690</v>
      </c>
      <c r="B28">
        <v>-2.2362821404877069</v>
      </c>
      <c r="C28">
        <v>0.56165795741353397</v>
      </c>
      <c r="D28">
        <v>9.9920092982711068</v>
      </c>
      <c r="E28">
        <v>-9.8588788710309601</v>
      </c>
      <c r="F28">
        <v>2.5180106497755119</v>
      </c>
      <c r="G28">
        <f t="shared" si="0"/>
        <v>0.19530337878829726</v>
      </c>
      <c r="H28">
        <f t="shared" si="1"/>
        <v>3.2288064394365561</v>
      </c>
      <c r="J28">
        <f t="shared" si="2"/>
        <v>2.2362821404877069</v>
      </c>
      <c r="K28">
        <f t="shared" si="3"/>
        <v>0.56165795741353397</v>
      </c>
      <c r="L28">
        <f t="shared" si="4"/>
        <v>9.9920092982711068</v>
      </c>
      <c r="M28">
        <f t="shared" si="4"/>
        <v>9.8588788710309601</v>
      </c>
      <c r="N28">
        <f t="shared" si="4"/>
        <v>2.5180106497755119</v>
      </c>
    </row>
    <row r="29" spans="1:14" x14ac:dyDescent="0.35">
      <c r="A29">
        <v>720</v>
      </c>
      <c r="B29">
        <v>-3.0032848427968117</v>
      </c>
      <c r="C29">
        <v>0.16529806974511468</v>
      </c>
      <c r="D29">
        <v>10.898227517071041</v>
      </c>
      <c r="E29">
        <v>-10.1969815758526</v>
      </c>
      <c r="F29">
        <v>0.99015069780391107</v>
      </c>
      <c r="G29">
        <f t="shared" si="0"/>
        <v>-0.22931802680586938</v>
      </c>
      <c r="H29">
        <f t="shared" si="1"/>
        <v>3.4096503060301302</v>
      </c>
      <c r="J29">
        <f t="shared" si="2"/>
        <v>3.0032848427968117</v>
      </c>
      <c r="K29">
        <f t="shared" si="3"/>
        <v>0.16529806974511468</v>
      </c>
      <c r="L29">
        <f t="shared" si="4"/>
        <v>10.898227517071041</v>
      </c>
      <c r="M29">
        <f t="shared" si="4"/>
        <v>10.1969815758526</v>
      </c>
      <c r="N29">
        <f t="shared" si="4"/>
        <v>0.99015069780391107</v>
      </c>
    </row>
    <row r="30" spans="1:14" x14ac:dyDescent="0.35">
      <c r="A30">
        <v>750</v>
      </c>
      <c r="B30">
        <v>-2.8495606725027955</v>
      </c>
      <c r="C30">
        <v>0.37325370587608125</v>
      </c>
      <c r="D30">
        <v>9.1239285195409003</v>
      </c>
      <c r="E30">
        <v>-9.0487390565791177</v>
      </c>
      <c r="F30">
        <v>2.716388821216023</v>
      </c>
      <c r="G30">
        <f t="shared" si="0"/>
        <v>6.3054263510218339E-2</v>
      </c>
      <c r="H30">
        <f t="shared" si="1"/>
        <v>3.006193220056474</v>
      </c>
      <c r="J30">
        <f t="shared" si="2"/>
        <v>2.8495606725027955</v>
      </c>
      <c r="K30">
        <f t="shared" si="3"/>
        <v>0.37325370587608125</v>
      </c>
      <c r="L30">
        <f t="shared" si="4"/>
        <v>9.1239285195409003</v>
      </c>
      <c r="M30">
        <f t="shared" si="4"/>
        <v>9.0487390565791177</v>
      </c>
      <c r="N30">
        <f t="shared" si="4"/>
        <v>2.716388821216023</v>
      </c>
    </row>
    <row r="31" spans="1:14" x14ac:dyDescent="0.35">
      <c r="A31">
        <v>780</v>
      </c>
      <c r="B31">
        <v>-2.8188158384439834</v>
      </c>
      <c r="C31">
        <v>0.7269560271586486</v>
      </c>
      <c r="D31">
        <v>8.9060002905709776</v>
      </c>
      <c r="E31">
        <v>-10.804586436691485</v>
      </c>
      <c r="F31">
        <v>0.90488288727246724</v>
      </c>
      <c r="G31">
        <f t="shared" si="0"/>
        <v>-0.61711261402667517</v>
      </c>
      <c r="H31">
        <f t="shared" si="1"/>
        <v>3.1893948500287421</v>
      </c>
      <c r="J31">
        <f t="shared" si="2"/>
        <v>2.8188158384439834</v>
      </c>
      <c r="K31">
        <f t="shared" si="3"/>
        <v>0.7269560271586486</v>
      </c>
      <c r="L31">
        <f t="shared" si="4"/>
        <v>8.9060002905709776</v>
      </c>
      <c r="M31">
        <f t="shared" si="4"/>
        <v>10.804586436691485</v>
      </c>
      <c r="N31">
        <f t="shared" si="4"/>
        <v>0.90488288727246724</v>
      </c>
    </row>
    <row r="32" spans="1:14" x14ac:dyDescent="0.35">
      <c r="A32">
        <v>810</v>
      </c>
      <c r="B32">
        <v>-4.4126927620187972</v>
      </c>
      <c r="C32">
        <v>-0.58298674060645372</v>
      </c>
      <c r="D32">
        <v>8.6880720616010443</v>
      </c>
      <c r="E32">
        <v>-13.099438128838358</v>
      </c>
      <c r="F32">
        <v>0.8491977865172442</v>
      </c>
      <c r="G32">
        <f t="shared" si="0"/>
        <v>-1.7115695566690641</v>
      </c>
      <c r="H32">
        <f t="shared" si="1"/>
        <v>3.5564265178306225</v>
      </c>
      <c r="J32">
        <f t="shared" si="2"/>
        <v>4.4126927620187972</v>
      </c>
      <c r="K32">
        <f t="shared" si="3"/>
        <v>0.58298674060645372</v>
      </c>
      <c r="L32">
        <f t="shared" si="4"/>
        <v>8.6880720616010443</v>
      </c>
      <c r="M32">
        <f t="shared" si="4"/>
        <v>13.099438128838358</v>
      </c>
      <c r="N32">
        <f t="shared" si="4"/>
        <v>0.8491977865172442</v>
      </c>
    </row>
    <row r="33" spans="1:14" x14ac:dyDescent="0.35">
      <c r="A33">
        <v>840</v>
      </c>
      <c r="B33">
        <v>-2.5129856470169374</v>
      </c>
      <c r="C33">
        <v>-0.76961359354448799</v>
      </c>
      <c r="D33">
        <v>8.3629957867208997</v>
      </c>
      <c r="E33">
        <v>-9.5893767150137137</v>
      </c>
      <c r="F33">
        <v>-1.1606863188668108</v>
      </c>
      <c r="G33">
        <f t="shared" si="0"/>
        <v>-1.13393329754421</v>
      </c>
      <c r="H33">
        <f t="shared" si="1"/>
        <v>2.8611310296021699</v>
      </c>
      <c r="J33">
        <f t="shared" si="2"/>
        <v>2.5129856470169374</v>
      </c>
      <c r="K33">
        <f t="shared" si="3"/>
        <v>0.76961359354448799</v>
      </c>
      <c r="L33">
        <f t="shared" si="4"/>
        <v>8.3629957867208997</v>
      </c>
      <c r="M33">
        <f t="shared" si="4"/>
        <v>9.5893767150137137</v>
      </c>
      <c r="N33">
        <f t="shared" si="4"/>
        <v>1.1606863188668108</v>
      </c>
    </row>
    <row r="34" spans="1:14" x14ac:dyDescent="0.35">
      <c r="A34">
        <v>870</v>
      </c>
      <c r="B34">
        <v>-0.55178886389747583</v>
      </c>
      <c r="C34">
        <v>-0.58298674060645372</v>
      </c>
      <c r="D34">
        <v>6.6250181606857526</v>
      </c>
      <c r="E34">
        <v>-12.558800470403764</v>
      </c>
      <c r="F34">
        <v>-1.2459541293982548</v>
      </c>
      <c r="G34">
        <f t="shared" si="0"/>
        <v>-1.6629024087240392</v>
      </c>
      <c r="H34">
        <f t="shared" si="1"/>
        <v>3.0820841890086119</v>
      </c>
      <c r="J34">
        <f t="shared" si="2"/>
        <v>0.55178886389747583</v>
      </c>
      <c r="K34">
        <f t="shared" si="3"/>
        <v>0.58298674060645372</v>
      </c>
      <c r="L34">
        <f t="shared" si="4"/>
        <v>6.6250181606857526</v>
      </c>
      <c r="M34">
        <f t="shared" si="4"/>
        <v>12.558800470403764</v>
      </c>
      <c r="N34">
        <f t="shared" si="4"/>
        <v>1.2459541293982548</v>
      </c>
    </row>
    <row r="35" spans="1:14" x14ac:dyDescent="0.35">
      <c r="A35">
        <v>900</v>
      </c>
      <c r="B35">
        <v>-1.4708975873395991</v>
      </c>
      <c r="C35">
        <v>-1.0202267960612812</v>
      </c>
      <c r="D35">
        <v>5.7569373819555461</v>
      </c>
      <c r="E35">
        <v>-13.909577943290211</v>
      </c>
      <c r="F35">
        <v>-1.1050012181115756</v>
      </c>
      <c r="G35">
        <f t="shared" si="0"/>
        <v>-2.3497532325694239</v>
      </c>
      <c r="H35">
        <f t="shared" si="1"/>
        <v>3.189337042633166</v>
      </c>
      <c r="J35">
        <f t="shared" si="2"/>
        <v>1.4708975873395991</v>
      </c>
      <c r="K35">
        <f t="shared" si="3"/>
        <v>1.0202267960612812</v>
      </c>
      <c r="L35">
        <f t="shared" si="4"/>
        <v>5.7569373819555461</v>
      </c>
      <c r="M35">
        <f t="shared" si="4"/>
        <v>13.909577943290211</v>
      </c>
      <c r="N35">
        <f t="shared" si="4"/>
        <v>1.1050012181115756</v>
      </c>
    </row>
    <row r="36" spans="1:14" x14ac:dyDescent="0.35">
      <c r="A36">
        <v>930</v>
      </c>
      <c r="B36">
        <v>-2.4207511448405348</v>
      </c>
      <c r="C36">
        <v>0.45679144004834149</v>
      </c>
      <c r="D36">
        <v>7.6747057968908887</v>
      </c>
      <c r="E36">
        <v>-13.775643538481638</v>
      </c>
      <c r="F36">
        <v>-3.1131451640970336</v>
      </c>
      <c r="G36">
        <f t="shared" si="0"/>
        <v>-2.2356085220959954</v>
      </c>
      <c r="H36">
        <f t="shared" si="1"/>
        <v>3.4600585543129849</v>
      </c>
      <c r="J36">
        <f t="shared" si="2"/>
        <v>2.4207511448405348</v>
      </c>
      <c r="K36">
        <f t="shared" si="3"/>
        <v>0.45679144004834149</v>
      </c>
      <c r="L36">
        <f t="shared" si="4"/>
        <v>7.6747057968908887</v>
      </c>
      <c r="M36">
        <f t="shared" si="4"/>
        <v>13.775643538481638</v>
      </c>
      <c r="N36">
        <f t="shared" si="4"/>
        <v>3.1131451640970336</v>
      </c>
    </row>
    <row r="37" spans="1:14" x14ac:dyDescent="0.35">
      <c r="A37">
        <v>960</v>
      </c>
      <c r="B37">
        <v>-2.2670269745465075</v>
      </c>
      <c r="C37">
        <v>-0.54210657282002006</v>
      </c>
      <c r="D37">
        <v>3.0400987941304654</v>
      </c>
      <c r="E37">
        <v>-13.032470926434078</v>
      </c>
      <c r="F37">
        <v>-3.1705704242508661</v>
      </c>
      <c r="G37">
        <f t="shared" si="0"/>
        <v>-3.1944152207842009</v>
      </c>
      <c r="H37">
        <f t="shared" si="1"/>
        <v>2.6791030566897258</v>
      </c>
      <c r="J37">
        <f t="shared" si="2"/>
        <v>2.2670269745465075</v>
      </c>
      <c r="K37">
        <f t="shared" si="3"/>
        <v>0.54210657282002006</v>
      </c>
      <c r="L37">
        <f t="shared" si="4"/>
        <v>3.0400987941304654</v>
      </c>
      <c r="M37">
        <f t="shared" si="4"/>
        <v>13.032470926434078</v>
      </c>
      <c r="N37">
        <f t="shared" si="4"/>
        <v>3.1705704242508661</v>
      </c>
    </row>
    <row r="38" spans="1:14" x14ac:dyDescent="0.35">
      <c r="A38">
        <v>990</v>
      </c>
      <c r="B38">
        <v>-1.2556837489279702</v>
      </c>
      <c r="C38">
        <v>0.7074046425651348</v>
      </c>
      <c r="D38">
        <v>2.6060584047653679</v>
      </c>
      <c r="E38">
        <v>-13.640075787272965</v>
      </c>
      <c r="F38">
        <v>-3.1984129746284777</v>
      </c>
      <c r="G38">
        <f t="shared" si="0"/>
        <v>-2.9561418926997818</v>
      </c>
      <c r="H38">
        <f t="shared" si="1"/>
        <v>2.8412703321282318</v>
      </c>
      <c r="J38">
        <f t="shared" si="2"/>
        <v>1.2556837489279702</v>
      </c>
      <c r="K38">
        <f t="shared" si="3"/>
        <v>0.7074046425651348</v>
      </c>
      <c r="L38">
        <f t="shared" si="4"/>
        <v>2.6060584047653679</v>
      </c>
      <c r="M38">
        <f t="shared" si="4"/>
        <v>13.640075787272965</v>
      </c>
      <c r="N38">
        <f t="shared" si="4"/>
        <v>3.1984129746284777</v>
      </c>
    </row>
    <row r="39" spans="1:14" x14ac:dyDescent="0.35">
      <c r="A39">
        <v>1020</v>
      </c>
      <c r="B39">
        <v>-3.2476253661062446</v>
      </c>
      <c r="C39">
        <v>-1.7898403896057693</v>
      </c>
      <c r="D39">
        <v>2.0993752724102843</v>
      </c>
      <c r="E39">
        <v>-11.884228407160585</v>
      </c>
      <c r="F39">
        <v>-4.1607211220547775</v>
      </c>
      <c r="G39">
        <f t="shared" si="0"/>
        <v>-3.7966080025034188</v>
      </c>
      <c r="H39">
        <f t="shared" si="1"/>
        <v>2.2872833136601045</v>
      </c>
      <c r="J39">
        <f t="shared" si="2"/>
        <v>3.2476253661062446</v>
      </c>
      <c r="K39">
        <f t="shared" si="3"/>
        <v>1.7898403896057693</v>
      </c>
      <c r="L39">
        <f t="shared" si="4"/>
        <v>2.0993752724102843</v>
      </c>
      <c r="M39">
        <f t="shared" si="4"/>
        <v>11.884228407160585</v>
      </c>
      <c r="N39">
        <f t="shared" si="4"/>
        <v>4.1607211220547775</v>
      </c>
    </row>
    <row r="40" spans="1:14" x14ac:dyDescent="0.35">
      <c r="A40">
        <v>1050</v>
      </c>
      <c r="B40">
        <v>-2.29777180860532</v>
      </c>
      <c r="C40">
        <v>-0.47812022324126119</v>
      </c>
      <c r="D40">
        <v>3.2217056516054061</v>
      </c>
      <c r="E40">
        <v>-12.289298314386505</v>
      </c>
      <c r="F40">
        <v>-4.4165245536491211</v>
      </c>
      <c r="G40">
        <f t="shared" si="0"/>
        <v>-3.2520018496553602</v>
      </c>
      <c r="H40">
        <f t="shared" si="1"/>
        <v>2.5840153209688888</v>
      </c>
      <c r="J40">
        <f t="shared" si="2"/>
        <v>2.29777180860532</v>
      </c>
      <c r="K40">
        <f t="shared" si="3"/>
        <v>0.47812022324126119</v>
      </c>
      <c r="L40">
        <f t="shared" si="4"/>
        <v>3.2217056516054061</v>
      </c>
      <c r="M40">
        <f t="shared" si="4"/>
        <v>12.289298314386505</v>
      </c>
      <c r="N40">
        <f t="shared" si="4"/>
        <v>4.4165245536491211</v>
      </c>
    </row>
    <row r="41" spans="1:14" x14ac:dyDescent="0.35">
      <c r="A41">
        <v>1080</v>
      </c>
      <c r="B41">
        <v>0.49029919577986258</v>
      </c>
      <c r="C41">
        <v>-1.7685116064128494</v>
      </c>
      <c r="D41">
        <v>-0.54300450385006438</v>
      </c>
      <c r="E41">
        <v>-15.057820462563692</v>
      </c>
      <c r="F41">
        <v>-1.5852852121254331</v>
      </c>
      <c r="G41">
        <f t="shared" si="0"/>
        <v>-3.6928645178344355</v>
      </c>
      <c r="H41">
        <f t="shared" si="1"/>
        <v>2.8699104955188361</v>
      </c>
      <c r="J41">
        <f t="shared" si="2"/>
        <v>0.49029919577986258</v>
      </c>
      <c r="K41">
        <f t="shared" si="3"/>
        <v>1.7685116064128494</v>
      </c>
      <c r="L41">
        <f t="shared" si="4"/>
        <v>0.54300450385006438</v>
      </c>
      <c r="M41">
        <f t="shared" si="4"/>
        <v>15.057820462563692</v>
      </c>
      <c r="N41">
        <f t="shared" si="4"/>
        <v>1.5852852121254331</v>
      </c>
    </row>
    <row r="42" spans="1:14" x14ac:dyDescent="0.35">
      <c r="A42">
        <v>1110</v>
      </c>
      <c r="B42">
        <v>-1.0420880596773385</v>
      </c>
      <c r="C42">
        <v>-8.1973623404784792</v>
      </c>
      <c r="D42">
        <v>-0.32689234345488832</v>
      </c>
      <c r="E42">
        <v>-15.529857572193906</v>
      </c>
      <c r="F42">
        <v>-3.6230118678870999</v>
      </c>
      <c r="G42">
        <f t="shared" si="0"/>
        <v>-5.7438424367383423</v>
      </c>
      <c r="H42">
        <f t="shared" si="1"/>
        <v>2.8083234944226438</v>
      </c>
      <c r="J42">
        <f t="shared" si="2"/>
        <v>1.0420880596773385</v>
      </c>
      <c r="K42">
        <f t="shared" si="3"/>
        <v>8.1973623404784792</v>
      </c>
      <c r="L42">
        <f t="shared" si="4"/>
        <v>0.32689234345488832</v>
      </c>
      <c r="M42">
        <f t="shared" si="4"/>
        <v>15.529857572193906</v>
      </c>
      <c r="N42">
        <f t="shared" si="4"/>
        <v>3.6230118678870999</v>
      </c>
    </row>
    <row r="43" spans="1:14" x14ac:dyDescent="0.35">
      <c r="A43">
        <v>1140</v>
      </c>
      <c r="B43">
        <v>2.8819236557225825</v>
      </c>
      <c r="C43">
        <v>-1.914258291564463</v>
      </c>
      <c r="D43">
        <v>-1.4492227226500105</v>
      </c>
      <c r="E43">
        <v>-13.842610740885918</v>
      </c>
      <c r="F43">
        <v>-2.1229944662931102</v>
      </c>
      <c r="G43">
        <f t="shared" si="0"/>
        <v>-3.2894325131341837</v>
      </c>
      <c r="H43">
        <f t="shared" si="1"/>
        <v>2.7936827092510148</v>
      </c>
      <c r="J43">
        <f t="shared" si="2"/>
        <v>2.8819236557225825</v>
      </c>
      <c r="K43">
        <f t="shared" si="3"/>
        <v>1.914258291564463</v>
      </c>
      <c r="L43">
        <f t="shared" si="4"/>
        <v>1.4492227226500105</v>
      </c>
      <c r="M43">
        <f t="shared" si="4"/>
        <v>13.842610740885918</v>
      </c>
      <c r="N43">
        <f t="shared" si="4"/>
        <v>2.1229944662931102</v>
      </c>
    </row>
    <row r="44" spans="1:14" x14ac:dyDescent="0.35">
      <c r="A44">
        <v>1170</v>
      </c>
      <c r="B44">
        <v>6.1489668117613243E-2</v>
      </c>
      <c r="C44">
        <v>-2.7052006683018708</v>
      </c>
      <c r="D44">
        <v>-2.208339386895251</v>
      </c>
      <c r="E44">
        <v>-16.40859793545015</v>
      </c>
      <c r="F44">
        <v>-2.6328611700831761</v>
      </c>
      <c r="G44">
        <f t="shared" si="0"/>
        <v>-4.7787018985225673</v>
      </c>
      <c r="H44">
        <f t="shared" si="1"/>
        <v>2.9512094084989435</v>
      </c>
      <c r="J44">
        <f t="shared" si="2"/>
        <v>6.1489668117613243E-2</v>
      </c>
      <c r="K44">
        <f t="shared" si="3"/>
        <v>2.7052006683018708</v>
      </c>
      <c r="L44">
        <f t="shared" si="4"/>
        <v>2.208339386895251</v>
      </c>
      <c r="M44">
        <f t="shared" si="4"/>
        <v>16.40859793545015</v>
      </c>
      <c r="N44">
        <f t="shared" si="4"/>
        <v>2.6328611700831761</v>
      </c>
    </row>
    <row r="45" spans="1:14" x14ac:dyDescent="0.35">
      <c r="A45">
        <v>1200</v>
      </c>
      <c r="B45">
        <v>0.27670350652923087</v>
      </c>
      <c r="C45">
        <v>-1.8733781237780422</v>
      </c>
      <c r="D45">
        <v>-0.97704489321516175</v>
      </c>
      <c r="E45">
        <v>-15.39592316738533</v>
      </c>
      <c r="F45">
        <v>-4.3034141927400533</v>
      </c>
      <c r="G45">
        <f t="shared" si="0"/>
        <v>-4.4546113741178717</v>
      </c>
      <c r="H45">
        <f t="shared" si="1"/>
        <v>2.8361658851937839</v>
      </c>
      <c r="J45">
        <f t="shared" si="2"/>
        <v>0.27670350652923087</v>
      </c>
      <c r="K45">
        <f t="shared" si="3"/>
        <v>1.8733781237780422</v>
      </c>
      <c r="L45">
        <f t="shared" si="4"/>
        <v>0.97704489321516175</v>
      </c>
      <c r="M45">
        <f t="shared" si="4"/>
        <v>15.39592316738533</v>
      </c>
      <c r="N45">
        <f t="shared" si="4"/>
        <v>4.3034141927400533</v>
      </c>
    </row>
    <row r="46" spans="1:14" x14ac:dyDescent="0.35">
      <c r="A46">
        <v>1230</v>
      </c>
      <c r="B46">
        <v>-0.58253369795627674</v>
      </c>
      <c r="C46">
        <v>-3.5583519960186312</v>
      </c>
      <c r="D46">
        <v>1.5563707685602197</v>
      </c>
      <c r="E46">
        <v>-16.003528028224217</v>
      </c>
      <c r="F46">
        <v>-3.1427278738732545</v>
      </c>
      <c r="G46">
        <f t="shared" si="0"/>
        <v>-4.3461541655024316</v>
      </c>
      <c r="H46">
        <f t="shared" si="1"/>
        <v>3.0575142852802863</v>
      </c>
      <c r="J46">
        <f t="shared" si="2"/>
        <v>0.58253369795627674</v>
      </c>
      <c r="K46">
        <f t="shared" si="3"/>
        <v>3.5583519960186312</v>
      </c>
      <c r="L46">
        <f t="shared" si="4"/>
        <v>1.5563707685602197</v>
      </c>
      <c r="M46">
        <f t="shared" si="4"/>
        <v>16.003528028224217</v>
      </c>
      <c r="N46">
        <f t="shared" si="4"/>
        <v>3.1427278738732545</v>
      </c>
    </row>
    <row r="47" spans="1:14" x14ac:dyDescent="0.35">
      <c r="A47">
        <v>1260</v>
      </c>
      <c r="B47">
        <v>-0.61327853201507754</v>
      </c>
      <c r="C47">
        <v>-2.746080836088304</v>
      </c>
      <c r="D47">
        <v>-3.2580270231003872</v>
      </c>
      <c r="E47">
        <v>-15.260355416176658</v>
      </c>
      <c r="F47">
        <v>-3.3393658859151567</v>
      </c>
      <c r="G47">
        <f t="shared" si="0"/>
        <v>-5.0434215386591168</v>
      </c>
      <c r="H47">
        <f t="shared" si="1"/>
        <v>2.6017409408356462</v>
      </c>
      <c r="J47">
        <f t="shared" si="2"/>
        <v>0.61327853201507754</v>
      </c>
      <c r="K47">
        <f t="shared" si="3"/>
        <v>2.746080836088304</v>
      </c>
      <c r="L47">
        <f t="shared" si="4"/>
        <v>3.2580270231003872</v>
      </c>
      <c r="M47">
        <f t="shared" si="4"/>
        <v>15.260355416176658</v>
      </c>
      <c r="N47">
        <f t="shared" si="4"/>
        <v>3.3393658859151567</v>
      </c>
    </row>
    <row r="48" spans="1:14" x14ac:dyDescent="0.35">
      <c r="A48">
        <v>1290</v>
      </c>
      <c r="B48">
        <v>-0.9805983915597366</v>
      </c>
      <c r="C48">
        <v>-2.413707297998644</v>
      </c>
      <c r="D48">
        <v>1.3384425395902984</v>
      </c>
      <c r="E48">
        <v>-14.247680648111851</v>
      </c>
      <c r="F48">
        <v>-4.811540737131522</v>
      </c>
      <c r="G48">
        <f t="shared" si="0"/>
        <v>-4.2230169070422914</v>
      </c>
      <c r="H48">
        <f t="shared" si="1"/>
        <v>2.6977486325411997</v>
      </c>
      <c r="J48">
        <f t="shared" si="2"/>
        <v>0.9805983915597366</v>
      </c>
      <c r="K48">
        <f t="shared" si="3"/>
        <v>2.413707297998644</v>
      </c>
      <c r="L48">
        <f t="shared" si="4"/>
        <v>1.3384425395902984</v>
      </c>
      <c r="M48">
        <f t="shared" si="4"/>
        <v>14.247680648111851</v>
      </c>
      <c r="N48">
        <f t="shared" si="4"/>
        <v>4.811540737131522</v>
      </c>
    </row>
    <row r="49" spans="1:14" x14ac:dyDescent="0.35">
      <c r="A49">
        <v>1320</v>
      </c>
      <c r="B49">
        <v>-1.2556837489279702</v>
      </c>
      <c r="C49">
        <v>-3.0375742063915312</v>
      </c>
      <c r="D49">
        <v>2.8239866337352892</v>
      </c>
      <c r="E49">
        <v>-16.475565137854431</v>
      </c>
      <c r="F49">
        <v>-4.6427452754672309</v>
      </c>
      <c r="G49">
        <f t="shared" si="0"/>
        <v>-4.517516346981175</v>
      </c>
      <c r="H49">
        <f t="shared" si="1"/>
        <v>3.2383488062785899</v>
      </c>
      <c r="J49">
        <f t="shared" si="2"/>
        <v>1.2556837489279702</v>
      </c>
      <c r="K49">
        <f t="shared" si="3"/>
        <v>3.0375742063915312</v>
      </c>
      <c r="L49">
        <f t="shared" si="4"/>
        <v>2.8239866337352892</v>
      </c>
      <c r="M49">
        <f t="shared" si="4"/>
        <v>16.475565137854431</v>
      </c>
      <c r="N49">
        <f t="shared" si="4"/>
        <v>4.6427452754672309</v>
      </c>
    </row>
    <row r="50" spans="1:14" x14ac:dyDescent="0.35">
      <c r="A50">
        <v>1350</v>
      </c>
      <c r="B50">
        <v>0.24595867247042996</v>
      </c>
      <c r="C50">
        <v>-1.8520493405851224</v>
      </c>
      <c r="D50">
        <v>1.8469417405201274</v>
      </c>
      <c r="E50">
        <v>-14.990853260159412</v>
      </c>
      <c r="F50">
        <v>-4.8968085476629657</v>
      </c>
      <c r="G50">
        <f t="shared" si="0"/>
        <v>-3.9293621470833884</v>
      </c>
      <c r="H50">
        <f t="shared" si="1"/>
        <v>2.9866934662502524</v>
      </c>
      <c r="J50">
        <f t="shared" si="2"/>
        <v>0.24595867247042996</v>
      </c>
      <c r="K50">
        <f t="shared" si="3"/>
        <v>1.8520493405851224</v>
      </c>
      <c r="L50">
        <f t="shared" si="4"/>
        <v>1.8469417405201274</v>
      </c>
      <c r="M50">
        <f t="shared" si="4"/>
        <v>14.990853260159412</v>
      </c>
      <c r="N50">
        <f t="shared" si="4"/>
        <v>4.8968085476629657</v>
      </c>
    </row>
    <row r="51" spans="1:14" x14ac:dyDescent="0.35">
      <c r="A51">
        <v>1380</v>
      </c>
      <c r="B51">
        <v>-0.33657502548584672</v>
      </c>
      <c r="C51">
        <v>-2.2679606128470429</v>
      </c>
      <c r="D51">
        <v>3.1490629086154325</v>
      </c>
      <c r="E51">
        <v>-14.247680648111851</v>
      </c>
      <c r="F51">
        <v>-3.1131451640970336</v>
      </c>
      <c r="G51">
        <f t="shared" si="0"/>
        <v>-3.363259708385268</v>
      </c>
      <c r="H51">
        <f t="shared" si="1"/>
        <v>2.9266364877168014</v>
      </c>
      <c r="J51">
        <f t="shared" si="2"/>
        <v>0.33657502548584672</v>
      </c>
      <c r="K51">
        <f t="shared" si="3"/>
        <v>2.2679606128470429</v>
      </c>
      <c r="L51">
        <f t="shared" si="4"/>
        <v>3.1490629086154325</v>
      </c>
      <c r="M51">
        <f t="shared" si="4"/>
        <v>14.247680648111851</v>
      </c>
      <c r="N51">
        <f t="shared" si="4"/>
        <v>3.1131451640970336</v>
      </c>
    </row>
    <row r="52" spans="1:14" x14ac:dyDescent="0.35">
      <c r="A52">
        <v>1410</v>
      </c>
      <c r="B52">
        <v>0.12297933623521498</v>
      </c>
      <c r="C52">
        <v>-2.8082897870676446</v>
      </c>
      <c r="D52">
        <v>-0.79725410431497912</v>
      </c>
      <c r="E52">
        <v>-14.383248399320525</v>
      </c>
      <c r="F52">
        <v>-3.6508544182647111</v>
      </c>
      <c r="G52">
        <f t="shared" si="0"/>
        <v>-4.3033334745465286</v>
      </c>
      <c r="H52">
        <f t="shared" si="1"/>
        <v>2.6091225257382251</v>
      </c>
      <c r="J52">
        <f t="shared" si="2"/>
        <v>0.12297933623521498</v>
      </c>
      <c r="K52">
        <f t="shared" si="3"/>
        <v>2.8082897870676446</v>
      </c>
      <c r="L52">
        <f t="shared" si="4"/>
        <v>0.79725410431497912</v>
      </c>
      <c r="M52">
        <f t="shared" si="4"/>
        <v>14.383248399320525</v>
      </c>
      <c r="N52">
        <f t="shared" si="4"/>
        <v>3.6508544182647111</v>
      </c>
    </row>
    <row r="53" spans="1:14" x14ac:dyDescent="0.35">
      <c r="A53">
        <v>1440</v>
      </c>
      <c r="B53">
        <v>-1.0113432256185375</v>
      </c>
      <c r="C53">
        <v>-1.3526003341509416</v>
      </c>
      <c r="D53">
        <v>-0.72461136132500525</v>
      </c>
      <c r="E53">
        <v>-15.39592316738533</v>
      </c>
      <c r="F53">
        <v>-2.5754359099293564</v>
      </c>
      <c r="G53">
        <f t="shared" si="0"/>
        <v>-4.2119827996818344</v>
      </c>
      <c r="H53">
        <f t="shared" si="1"/>
        <v>2.8137228824727822</v>
      </c>
      <c r="J53">
        <f t="shared" si="2"/>
        <v>1.0113432256185375</v>
      </c>
      <c r="K53">
        <f t="shared" si="3"/>
        <v>1.3526003341509416</v>
      </c>
      <c r="L53">
        <f t="shared" si="4"/>
        <v>0.72461136132500525</v>
      </c>
      <c r="M53">
        <f t="shared" si="4"/>
        <v>15.39592316738533</v>
      </c>
      <c r="N53">
        <f t="shared" si="4"/>
        <v>2.5754359099293564</v>
      </c>
    </row>
    <row r="54" spans="1:14" x14ac:dyDescent="0.35">
      <c r="A54">
        <v>1470</v>
      </c>
      <c r="B54">
        <v>0.24595867247042996</v>
      </c>
      <c r="C54">
        <v>-1.7276314386264287</v>
      </c>
      <c r="D54">
        <v>-1.1949731221850959</v>
      </c>
      <c r="E54">
        <v>-1.0812753168692002</v>
      </c>
      <c r="G54">
        <f t="shared" si="0"/>
        <v>-0.93948030130257365</v>
      </c>
      <c r="H54">
        <f t="shared" si="1"/>
        <v>0.41950667294721777</v>
      </c>
      <c r="J54">
        <f t="shared" si="2"/>
        <v>0.24595867247042996</v>
      </c>
      <c r="K54">
        <f t="shared" si="3"/>
        <v>1.7276314386264287</v>
      </c>
      <c r="L54">
        <f t="shared" si="4"/>
        <v>1.1949731221850959</v>
      </c>
      <c r="M54">
        <f t="shared" si="4"/>
        <v>1.0812753168692002</v>
      </c>
      <c r="N54">
        <f t="shared" si="4"/>
        <v>0</v>
      </c>
    </row>
    <row r="55" spans="1:14" s="4" customFormat="1" x14ac:dyDescent="0.35">
      <c r="A55" s="4">
        <v>1500</v>
      </c>
      <c r="B55" s="4">
        <v>0</v>
      </c>
      <c r="C55" s="4">
        <v>0</v>
      </c>
      <c r="D55" s="4">
        <v>0</v>
      </c>
      <c r="E55" s="4">
        <v>0</v>
      </c>
      <c r="F55" s="4">
        <v>0</v>
      </c>
      <c r="G55" s="4">
        <f t="shared" si="0"/>
        <v>0</v>
      </c>
      <c r="H55" s="4">
        <f t="shared" si="1"/>
        <v>0</v>
      </c>
      <c r="J55" s="4">
        <f t="shared" si="2"/>
        <v>0</v>
      </c>
      <c r="K55" s="4">
        <f t="shared" si="3"/>
        <v>0</v>
      </c>
      <c r="L55" s="4">
        <f t="shared" si="4"/>
        <v>0</v>
      </c>
      <c r="M55" s="4">
        <f t="shared" si="4"/>
        <v>0</v>
      </c>
      <c r="N55" s="4">
        <f t="shared" si="4"/>
        <v>0</v>
      </c>
    </row>
    <row r="56" spans="1:14" x14ac:dyDescent="0.35">
      <c r="A56">
        <v>1530</v>
      </c>
      <c r="B56">
        <v>-1.8074726128254459</v>
      </c>
      <c r="C56">
        <v>-0.58298674060645372</v>
      </c>
      <c r="D56">
        <v>4.5982856312654299</v>
      </c>
      <c r="E56">
        <v>-2.2964850385469733</v>
      </c>
      <c r="F56">
        <v>-0.5655518045453013</v>
      </c>
      <c r="G56">
        <f t="shared" si="0"/>
        <v>-0.13084211305174887</v>
      </c>
      <c r="H56">
        <f t="shared" si="1"/>
        <v>1.230023487899609</v>
      </c>
      <c r="J56">
        <f t="shared" si="2"/>
        <v>1.8074726128254459</v>
      </c>
      <c r="K56">
        <f t="shared" si="3"/>
        <v>0.58298674060645372</v>
      </c>
      <c r="L56">
        <f t="shared" si="4"/>
        <v>4.5982856312654299</v>
      </c>
      <c r="M56">
        <f t="shared" si="4"/>
        <v>2.2964850385469733</v>
      </c>
      <c r="N56">
        <f t="shared" si="4"/>
        <v>0.5655518045453013</v>
      </c>
    </row>
    <row r="57" spans="1:14" x14ac:dyDescent="0.35">
      <c r="A57">
        <v>1560</v>
      </c>
      <c r="B57">
        <v>-1.8074726128254459</v>
      </c>
      <c r="C57">
        <v>-2.6625431019160315</v>
      </c>
      <c r="D57">
        <v>3.4033125090803473</v>
      </c>
      <c r="E57">
        <v>-6.0107147523846853</v>
      </c>
      <c r="F57">
        <v>-3.5951693175094883</v>
      </c>
      <c r="G57">
        <f t="shared" si="0"/>
        <v>-2.1345174551110611</v>
      </c>
      <c r="H57">
        <f t="shared" si="1"/>
        <v>1.5526065096373418</v>
      </c>
      <c r="J57">
        <f t="shared" si="2"/>
        <v>1.8074726128254459</v>
      </c>
      <c r="K57">
        <f t="shared" si="3"/>
        <v>2.6625431019160315</v>
      </c>
      <c r="L57">
        <f t="shared" si="4"/>
        <v>3.4033125090803473</v>
      </c>
      <c r="M57">
        <f t="shared" si="4"/>
        <v>6.0107147523846853</v>
      </c>
      <c r="N57">
        <f t="shared" si="4"/>
        <v>3.5951693175094883</v>
      </c>
    </row>
    <row r="58" spans="1:14" x14ac:dyDescent="0.35">
      <c r="A58">
        <v>1590</v>
      </c>
      <c r="B58">
        <v>-6.1602938558876392</v>
      </c>
      <c r="C58">
        <v>-4.1200099534321533</v>
      </c>
      <c r="D58">
        <v>-0.86989684730495276</v>
      </c>
      <c r="E58">
        <v>-7.0233895204494923</v>
      </c>
      <c r="F58">
        <v>-3.8788152994814316</v>
      </c>
      <c r="G58">
        <f t="shared" si="0"/>
        <v>-4.410481095311134</v>
      </c>
      <c r="H58">
        <f t="shared" si="1"/>
        <v>1.0675184765423169</v>
      </c>
      <c r="J58">
        <f t="shared" si="2"/>
        <v>6.1602938558876392</v>
      </c>
      <c r="K58">
        <f t="shared" si="3"/>
        <v>4.1200099534321533</v>
      </c>
      <c r="L58">
        <f t="shared" si="4"/>
        <v>0.86989684730495276</v>
      </c>
      <c r="M58">
        <f t="shared" si="4"/>
        <v>7.0233895204494923</v>
      </c>
      <c r="N58">
        <f t="shared" si="4"/>
        <v>3.8788152994814316</v>
      </c>
    </row>
    <row r="59" spans="1:14" x14ac:dyDescent="0.35">
      <c r="A59">
        <v>1620</v>
      </c>
      <c r="B59">
        <v>-5.0567161280926882</v>
      </c>
      <c r="C59">
        <v>-3.9316057018947128</v>
      </c>
      <c r="D59">
        <v>-1.1949731221850959</v>
      </c>
      <c r="E59">
        <v>-5.6726120475630459</v>
      </c>
      <c r="F59">
        <v>-1.7836633835659321</v>
      </c>
      <c r="G59">
        <f t="shared" si="0"/>
        <v>-3.527914076660295</v>
      </c>
      <c r="H59">
        <f t="shared" si="1"/>
        <v>0.88275013465222663</v>
      </c>
      <c r="J59">
        <f t="shared" si="2"/>
        <v>5.0567161280926882</v>
      </c>
      <c r="K59">
        <f t="shared" si="3"/>
        <v>3.9316057018947128</v>
      </c>
      <c r="L59">
        <f t="shared" si="4"/>
        <v>1.1949731221850959</v>
      </c>
      <c r="M59">
        <f t="shared" si="4"/>
        <v>5.6726120475630459</v>
      </c>
      <c r="N59">
        <f t="shared" si="4"/>
        <v>1.7836633835659321</v>
      </c>
    </row>
    <row r="60" spans="1:14" x14ac:dyDescent="0.35">
      <c r="A60">
        <v>1650</v>
      </c>
      <c r="B60">
        <v>-5.6699946601077658</v>
      </c>
      <c r="C60">
        <v>-3.245529842522485</v>
      </c>
      <c r="D60">
        <v>-1.1223303791951222</v>
      </c>
      <c r="E60">
        <v>-6.8208545668365259</v>
      </c>
      <c r="F60">
        <v>-3.5673267671318767</v>
      </c>
      <c r="G60">
        <f t="shared" si="0"/>
        <v>-4.0852072431587558</v>
      </c>
      <c r="H60">
        <f t="shared" si="1"/>
        <v>0.99366028078174973</v>
      </c>
      <c r="J60">
        <f t="shared" si="2"/>
        <v>5.6699946601077658</v>
      </c>
      <c r="K60">
        <f t="shared" si="3"/>
        <v>3.245529842522485</v>
      </c>
      <c r="L60">
        <f t="shared" si="4"/>
        <v>1.1223303791951222</v>
      </c>
      <c r="M60">
        <f t="shared" si="4"/>
        <v>6.8208545668365259</v>
      </c>
      <c r="N60">
        <f t="shared" si="4"/>
        <v>3.5673267671318767</v>
      </c>
    </row>
    <row r="61" spans="1:14" x14ac:dyDescent="0.35">
      <c r="A61">
        <v>1680</v>
      </c>
      <c r="B61">
        <v>-3.9531384002977359</v>
      </c>
      <c r="C61">
        <v>-3.4321566954605189</v>
      </c>
      <c r="D61">
        <v>0.75911666424524049</v>
      </c>
      <c r="E61">
        <v>-3.714229713837701</v>
      </c>
      <c r="F61">
        <v>-1.8967737444749999</v>
      </c>
      <c r="G61">
        <f t="shared" si="0"/>
        <v>-2.4474363779651429</v>
      </c>
      <c r="H61">
        <f t="shared" si="1"/>
        <v>0.87825935201359351</v>
      </c>
      <c r="J61">
        <f t="shared" si="2"/>
        <v>3.9531384002977359</v>
      </c>
      <c r="K61">
        <f t="shared" si="3"/>
        <v>3.4321566954605189</v>
      </c>
      <c r="L61">
        <f t="shared" si="4"/>
        <v>0.75911666424524049</v>
      </c>
      <c r="M61">
        <f t="shared" si="4"/>
        <v>3.714229713837701</v>
      </c>
      <c r="N61">
        <f t="shared" si="4"/>
        <v>1.8967737444749999</v>
      </c>
    </row>
    <row r="62" spans="1:14" x14ac:dyDescent="0.35">
      <c r="A62">
        <v>1710</v>
      </c>
      <c r="B62">
        <v>-4.2897134257835825</v>
      </c>
      <c r="C62">
        <v>-3.3699477444811792</v>
      </c>
      <c r="D62">
        <v>0.904402150225188</v>
      </c>
      <c r="E62">
        <v>-5.3345093427414056</v>
      </c>
      <c r="F62">
        <v>-4.0476107611457213</v>
      </c>
      <c r="G62">
        <f t="shared" si="0"/>
        <v>-3.2274758247853397</v>
      </c>
      <c r="H62">
        <f t="shared" si="1"/>
        <v>1.0801220794170119</v>
      </c>
      <c r="J62">
        <f t="shared" si="2"/>
        <v>4.2897134257835825</v>
      </c>
      <c r="K62">
        <f t="shared" si="3"/>
        <v>3.3699477444811792</v>
      </c>
      <c r="L62">
        <f t="shared" si="4"/>
        <v>0.904402150225188</v>
      </c>
      <c r="M62">
        <f t="shared" si="4"/>
        <v>5.3345093427414056</v>
      </c>
      <c r="N62">
        <f t="shared" si="4"/>
        <v>4.0476107611457213</v>
      </c>
    </row>
    <row r="63" spans="1:14" x14ac:dyDescent="0.35">
      <c r="A63">
        <v>1740</v>
      </c>
      <c r="B63">
        <v>-4.4741824301364108</v>
      </c>
      <c r="C63">
        <v>-3.1619921083502249</v>
      </c>
      <c r="D63">
        <v>2.8966293767252629</v>
      </c>
      <c r="E63">
        <v>-5.8751470011759999</v>
      </c>
      <c r="F63">
        <v>-1.0754185083353673</v>
      </c>
      <c r="G63">
        <f t="shared" si="0"/>
        <v>-2.338022134254548</v>
      </c>
      <c r="H63">
        <f t="shared" si="1"/>
        <v>1.5288738340637349</v>
      </c>
      <c r="J63">
        <f t="shared" si="2"/>
        <v>4.4741824301364108</v>
      </c>
      <c r="K63">
        <f t="shared" si="3"/>
        <v>3.1619921083502249</v>
      </c>
      <c r="L63">
        <f t="shared" si="4"/>
        <v>2.8966293767252629</v>
      </c>
      <c r="M63">
        <f t="shared" si="4"/>
        <v>5.8751470011759999</v>
      </c>
      <c r="N63">
        <f t="shared" si="4"/>
        <v>1.0754185083353673</v>
      </c>
    </row>
    <row r="64" spans="1:14" x14ac:dyDescent="0.35">
      <c r="A64">
        <v>1770</v>
      </c>
      <c r="B64">
        <v>-4.1683522387093648</v>
      </c>
      <c r="C64">
        <v>-4.4523834915218128</v>
      </c>
      <c r="D64">
        <v>-0.61564724684003824</v>
      </c>
      <c r="E64">
        <v>-6.4157846596106056</v>
      </c>
      <c r="F64">
        <v>-2.6607037204608002</v>
      </c>
      <c r="G64">
        <f t="shared" si="0"/>
        <v>-3.6625742714285239</v>
      </c>
      <c r="H64">
        <f t="shared" si="1"/>
        <v>0.96817576637687208</v>
      </c>
      <c r="J64">
        <f t="shared" si="2"/>
        <v>4.1683522387093648</v>
      </c>
      <c r="K64">
        <f t="shared" si="3"/>
        <v>4.4523834915218128</v>
      </c>
      <c r="L64">
        <f t="shared" si="4"/>
        <v>0.61564724684003824</v>
      </c>
      <c r="M64">
        <f t="shared" si="4"/>
        <v>6.4157846596106056</v>
      </c>
      <c r="N64">
        <f t="shared" si="4"/>
        <v>2.6607037204608002</v>
      </c>
    </row>
    <row r="65" spans="1:14" x14ac:dyDescent="0.35">
      <c r="A65">
        <v>1800</v>
      </c>
      <c r="B65">
        <v>-2.4514959788993358</v>
      </c>
      <c r="C65">
        <v>-3.8907255341082787</v>
      </c>
      <c r="D65">
        <v>0.61564724684003824</v>
      </c>
      <c r="E65">
        <v>-5.0650071867241593</v>
      </c>
      <c r="F65">
        <v>-2.0098841053840553</v>
      </c>
      <c r="G65">
        <f t="shared" si="0"/>
        <v>-2.5602931116551582</v>
      </c>
      <c r="H65">
        <f t="shared" si="1"/>
        <v>0.96033918694287568</v>
      </c>
      <c r="J65">
        <f t="shared" si="2"/>
        <v>2.4514959788993358</v>
      </c>
      <c r="K65">
        <f t="shared" si="3"/>
        <v>3.8907255341082787</v>
      </c>
      <c r="L65">
        <f t="shared" si="4"/>
        <v>0.61564724684003824</v>
      </c>
      <c r="M65">
        <f t="shared" si="4"/>
        <v>5.0650071867241593</v>
      </c>
      <c r="N65">
        <f t="shared" si="4"/>
        <v>2.0098841053840553</v>
      </c>
    </row>
    <row r="66" spans="1:14" x14ac:dyDescent="0.35">
      <c r="A66">
        <v>1830</v>
      </c>
      <c r="B66">
        <v>-3.7994142300037197</v>
      </c>
      <c r="C66">
        <v>-2.580782766343177</v>
      </c>
      <c r="D66">
        <v>-1.2676158651750697</v>
      </c>
      <c r="E66">
        <v>-3.0396576505945334</v>
      </c>
      <c r="F66">
        <v>-0.82135523613963268</v>
      </c>
      <c r="G66">
        <f t="shared" si="0"/>
        <v>-2.3017651496512266</v>
      </c>
      <c r="H66">
        <f t="shared" si="1"/>
        <v>0.5534603506963911</v>
      </c>
      <c r="J66">
        <f t="shared" si="2"/>
        <v>3.7994142300037197</v>
      </c>
      <c r="K66">
        <f t="shared" si="3"/>
        <v>2.580782766343177</v>
      </c>
      <c r="L66">
        <f t="shared" si="4"/>
        <v>1.2676158651750697</v>
      </c>
      <c r="M66">
        <f t="shared" si="4"/>
        <v>3.0396576505945334</v>
      </c>
      <c r="N66">
        <f t="shared" si="4"/>
        <v>0.82135523613963268</v>
      </c>
    </row>
    <row r="67" spans="1:14" x14ac:dyDescent="0.35">
      <c r="A67">
        <v>1860</v>
      </c>
      <c r="B67">
        <v>-1.9304519490606611</v>
      </c>
      <c r="C67">
        <v>-2.8296185702605645</v>
      </c>
      <c r="D67">
        <v>-0.21792822896992128</v>
      </c>
      <c r="E67">
        <v>-4.591336730693846</v>
      </c>
      <c r="F67">
        <v>-3.4246336964466004</v>
      </c>
      <c r="G67">
        <f t="shared" si="0"/>
        <v>-2.5987938350863184</v>
      </c>
      <c r="H67">
        <f t="shared" si="1"/>
        <v>0.7355515154229576</v>
      </c>
      <c r="J67">
        <f t="shared" si="2"/>
        <v>1.9304519490606611</v>
      </c>
      <c r="K67">
        <f t="shared" si="3"/>
        <v>2.8296185702605645</v>
      </c>
      <c r="L67">
        <f t="shared" si="4"/>
        <v>0.21792822896992128</v>
      </c>
      <c r="M67">
        <f t="shared" si="4"/>
        <v>4.591336730693846</v>
      </c>
      <c r="N67">
        <f t="shared" si="4"/>
        <v>3.4246336964466004</v>
      </c>
    </row>
    <row r="68" spans="1:14" x14ac:dyDescent="0.35">
      <c r="A68">
        <v>1890</v>
      </c>
      <c r="B68">
        <v>-3.0955193449732143</v>
      </c>
      <c r="C68">
        <v>-2.9540364722192582</v>
      </c>
      <c r="D68">
        <v>0.36139764637512362</v>
      </c>
      <c r="E68">
        <v>-3.6472625114334205</v>
      </c>
      <c r="F68">
        <v>-2.0377266557616664</v>
      </c>
      <c r="G68">
        <f t="shared" si="0"/>
        <v>-2.2746294676024874</v>
      </c>
      <c r="H68">
        <f t="shared" si="1"/>
        <v>0.70796671636426001</v>
      </c>
      <c r="J68">
        <f t="shared" si="2"/>
        <v>3.0955193449732143</v>
      </c>
      <c r="K68">
        <f t="shared" si="3"/>
        <v>2.9540364722192582</v>
      </c>
      <c r="L68">
        <f t="shared" si="4"/>
        <v>0.36139764637512362</v>
      </c>
      <c r="M68">
        <f t="shared" si="4"/>
        <v>3.6472625114334205</v>
      </c>
      <c r="N68">
        <f t="shared" si="4"/>
        <v>2.0377266557616664</v>
      </c>
    </row>
    <row r="69" spans="1:14" x14ac:dyDescent="0.35">
      <c r="A69">
        <v>1920</v>
      </c>
      <c r="B69">
        <v>-3.8916487321801343</v>
      </c>
      <c r="C69">
        <v>-1.74718282321993</v>
      </c>
      <c r="D69">
        <v>-0.76093273281998575</v>
      </c>
      <c r="E69">
        <v>-4.1192996210636332</v>
      </c>
      <c r="F69">
        <v>-2.4623255490202887</v>
      </c>
      <c r="G69">
        <f t="shared" si="0"/>
        <v>-2.5962778916607947</v>
      </c>
      <c r="H69">
        <f t="shared" si="1"/>
        <v>0.63659163991254475</v>
      </c>
      <c r="J69">
        <f t="shared" si="2"/>
        <v>3.8916487321801343</v>
      </c>
      <c r="K69">
        <f t="shared" si="3"/>
        <v>1.74718282321993</v>
      </c>
      <c r="L69">
        <f t="shared" si="4"/>
        <v>0.76093273281998575</v>
      </c>
      <c r="M69">
        <f t="shared" si="4"/>
        <v>4.1192996210636332</v>
      </c>
      <c r="N69">
        <f t="shared" si="4"/>
        <v>2.4623255490202887</v>
      </c>
    </row>
    <row r="70" spans="1:14" x14ac:dyDescent="0.35">
      <c r="A70">
        <v>1950</v>
      </c>
      <c r="B70">
        <v>-3.4628392045178735</v>
      </c>
      <c r="C70">
        <v>-1.0824357470406343</v>
      </c>
      <c r="D70">
        <v>-0.94253959029492651</v>
      </c>
      <c r="E70">
        <v>-4.4574023258852726</v>
      </c>
      <c r="F70">
        <v>-2.6050186197055649</v>
      </c>
      <c r="G70">
        <f t="shared" ref="G70:G133" si="5">AVERAGE(B70:F70)</f>
        <v>-2.5100470974888545</v>
      </c>
      <c r="H70">
        <f t="shared" ref="H70:H133" si="6">_xlfn.STDEV.S(B70:F70)/SQRT(COUNT(B70:F70))</f>
        <v>0.67838701077813024</v>
      </c>
      <c r="J70">
        <f t="shared" ref="J70:J133" si="7">ABS(B70)</f>
        <v>3.4628392045178735</v>
      </c>
      <c r="K70">
        <f t="shared" ref="K70:K133" si="8">ABS(C70)</f>
        <v>1.0824357470406343</v>
      </c>
      <c r="L70">
        <f t="shared" ref="L70:N133" si="9">ABS(D70)</f>
        <v>0.94253959029492651</v>
      </c>
      <c r="M70">
        <f t="shared" si="9"/>
        <v>4.4574023258852726</v>
      </c>
      <c r="N70">
        <f t="shared" si="9"/>
        <v>2.6050186197055649</v>
      </c>
    </row>
    <row r="71" spans="1:14" x14ac:dyDescent="0.35">
      <c r="A71">
        <v>1980</v>
      </c>
      <c r="B71">
        <v>-3.5243288726354751</v>
      </c>
      <c r="C71">
        <v>-2.1222139276954297</v>
      </c>
      <c r="D71">
        <v>7.2642742989973752E-2</v>
      </c>
      <c r="E71">
        <v>-3.1066248529988143</v>
      </c>
      <c r="F71">
        <v>0.53770925416767734</v>
      </c>
      <c r="G71">
        <f t="shared" si="5"/>
        <v>-1.6285631312344138</v>
      </c>
      <c r="H71">
        <f t="shared" si="6"/>
        <v>0.82489765373387025</v>
      </c>
      <c r="J71">
        <f t="shared" si="7"/>
        <v>3.5243288726354751</v>
      </c>
      <c r="K71">
        <f t="shared" si="8"/>
        <v>2.1222139276954297</v>
      </c>
      <c r="L71">
        <f t="shared" si="9"/>
        <v>7.2642742989973752E-2</v>
      </c>
      <c r="M71">
        <f t="shared" si="9"/>
        <v>3.1066248529988143</v>
      </c>
      <c r="N71">
        <f t="shared" si="9"/>
        <v>0.53770925416767734</v>
      </c>
    </row>
    <row r="72" spans="1:14" x14ac:dyDescent="0.35">
      <c r="A72">
        <v>2010</v>
      </c>
      <c r="B72">
        <v>-5.6085049919901628</v>
      </c>
      <c r="C72">
        <v>-0.95801784508194077</v>
      </c>
      <c r="D72">
        <v>0.28875490338514986</v>
      </c>
      <c r="E72">
        <v>-4.4574023258852726</v>
      </c>
      <c r="F72">
        <v>-0.9901506978039234</v>
      </c>
      <c r="G72">
        <f t="shared" si="5"/>
        <v>-2.3450641914752297</v>
      </c>
      <c r="H72">
        <f t="shared" si="6"/>
        <v>1.1359733583886364</v>
      </c>
      <c r="J72">
        <f t="shared" si="7"/>
        <v>5.6085049919901628</v>
      </c>
      <c r="K72">
        <f t="shared" si="8"/>
        <v>0.95801784508194077</v>
      </c>
      <c r="L72">
        <f t="shared" si="9"/>
        <v>0.28875490338514986</v>
      </c>
      <c r="M72">
        <f t="shared" si="9"/>
        <v>4.4574023258852726</v>
      </c>
      <c r="N72">
        <f t="shared" si="9"/>
        <v>0.9901506978039234</v>
      </c>
    </row>
    <row r="73" spans="1:14" x14ac:dyDescent="0.35">
      <c r="A73">
        <v>2040</v>
      </c>
      <c r="B73">
        <v>-6.8949335749769451</v>
      </c>
      <c r="C73">
        <v>-4.4737122747147327</v>
      </c>
      <c r="D73">
        <v>0.83175940723521424</v>
      </c>
      <c r="E73">
        <v>-4.9294394355154738</v>
      </c>
      <c r="F73">
        <v>0.90488288727246724</v>
      </c>
      <c r="G73">
        <f t="shared" si="5"/>
        <v>-2.9122885981398938</v>
      </c>
      <c r="H73">
        <f t="shared" si="6"/>
        <v>1.5962001131690446</v>
      </c>
      <c r="J73">
        <f t="shared" si="7"/>
        <v>6.8949335749769451</v>
      </c>
      <c r="K73">
        <f t="shared" si="8"/>
        <v>4.4737122747147327</v>
      </c>
      <c r="L73">
        <f t="shared" si="9"/>
        <v>0.83175940723521424</v>
      </c>
      <c r="M73">
        <f t="shared" si="9"/>
        <v>4.9294394355154738</v>
      </c>
      <c r="N73">
        <f t="shared" si="9"/>
        <v>0.90488288727246724</v>
      </c>
    </row>
    <row r="74" spans="1:14" x14ac:dyDescent="0.35">
      <c r="A74">
        <v>2070</v>
      </c>
      <c r="B74">
        <v>-6.312399877020658</v>
      </c>
      <c r="C74">
        <v>-1.1855248658064086</v>
      </c>
      <c r="D74">
        <v>0.47036176086009068</v>
      </c>
      <c r="E74">
        <v>-1.8244479289167603</v>
      </c>
      <c r="F74">
        <v>1.0179932481815348</v>
      </c>
      <c r="G74">
        <f t="shared" si="5"/>
        <v>-1.5668035325404404</v>
      </c>
      <c r="H74">
        <f t="shared" si="6"/>
        <v>1.2954469412465519</v>
      </c>
      <c r="J74">
        <f t="shared" si="7"/>
        <v>6.312399877020658</v>
      </c>
      <c r="K74">
        <f t="shared" si="8"/>
        <v>1.1855248658064086</v>
      </c>
      <c r="L74">
        <f t="shared" si="9"/>
        <v>0.47036176086009068</v>
      </c>
      <c r="M74">
        <f t="shared" si="9"/>
        <v>1.8244479289167603</v>
      </c>
      <c r="N74">
        <f t="shared" si="9"/>
        <v>1.0179932481815348</v>
      </c>
    </row>
    <row r="75" spans="1:14" x14ac:dyDescent="0.35">
      <c r="A75">
        <v>2100</v>
      </c>
      <c r="B75">
        <v>-9.4386640560526835</v>
      </c>
      <c r="C75">
        <v>-1.914258291564463</v>
      </c>
      <c r="D75">
        <v>-1.2676158651750697</v>
      </c>
      <c r="E75">
        <v>-4.321834574676588</v>
      </c>
      <c r="F75">
        <v>-1.1050012181115756</v>
      </c>
      <c r="G75">
        <f t="shared" si="5"/>
        <v>-3.6094748011160762</v>
      </c>
      <c r="H75">
        <f t="shared" si="6"/>
        <v>1.5671208318908605</v>
      </c>
      <c r="J75">
        <f t="shared" si="7"/>
        <v>9.4386640560526835</v>
      </c>
      <c r="K75">
        <f t="shared" si="8"/>
        <v>1.914258291564463</v>
      </c>
      <c r="L75">
        <f t="shared" si="9"/>
        <v>1.2676158651750697</v>
      </c>
      <c r="M75">
        <f t="shared" si="9"/>
        <v>4.321834574676588</v>
      </c>
      <c r="N75">
        <f t="shared" si="9"/>
        <v>1.1050012181115756</v>
      </c>
    </row>
    <row r="76" spans="1:14" x14ac:dyDescent="0.35">
      <c r="A76">
        <v>2130</v>
      </c>
      <c r="B76">
        <v>-7.9370216346542843</v>
      </c>
      <c r="D76">
        <v>-1.3402586081650434</v>
      </c>
      <c r="E76">
        <v>-3.578661962629027</v>
      </c>
      <c r="F76">
        <v>-0.17053562106288758</v>
      </c>
      <c r="G76">
        <f t="shared" si="5"/>
        <v>-3.2566194566278108</v>
      </c>
      <c r="H76">
        <f t="shared" si="6"/>
        <v>1.7128491922671452</v>
      </c>
      <c r="J76">
        <f t="shared" si="7"/>
        <v>7.9370216346542843</v>
      </c>
      <c r="K76">
        <f t="shared" si="8"/>
        <v>0</v>
      </c>
      <c r="L76">
        <f t="shared" si="9"/>
        <v>1.3402586081650434</v>
      </c>
      <c r="M76">
        <f t="shared" si="9"/>
        <v>3.578661962629027</v>
      </c>
      <c r="N76">
        <f t="shared" si="9"/>
        <v>0.17053562106288758</v>
      </c>
    </row>
    <row r="77" spans="1:14" x14ac:dyDescent="0.35">
      <c r="A77">
        <v>2160</v>
      </c>
      <c r="B77">
        <v>-8.1829803071247138</v>
      </c>
      <c r="C77">
        <v>1.2886139845721827</v>
      </c>
      <c r="D77">
        <v>-2.4262676158651724</v>
      </c>
      <c r="E77">
        <v>-3.1735920554031063</v>
      </c>
      <c r="F77">
        <v>0.70650471583196806</v>
      </c>
      <c r="G77">
        <f t="shared" si="5"/>
        <v>-2.3575442555977681</v>
      </c>
      <c r="H77">
        <f t="shared" si="6"/>
        <v>1.6924719807713551</v>
      </c>
      <c r="J77">
        <f t="shared" si="7"/>
        <v>8.1829803071247138</v>
      </c>
      <c r="K77">
        <f t="shared" si="8"/>
        <v>1.2886139845721827</v>
      </c>
      <c r="L77">
        <f t="shared" si="9"/>
        <v>2.4262676158651724</v>
      </c>
      <c r="M77">
        <f t="shared" si="9"/>
        <v>3.1735920554031063</v>
      </c>
      <c r="N77">
        <f t="shared" si="9"/>
        <v>0.70650471583196806</v>
      </c>
    </row>
    <row r="78" spans="1:14" x14ac:dyDescent="0.35">
      <c r="A78">
        <v>2190</v>
      </c>
      <c r="B78">
        <v>-7.8755319665366708</v>
      </c>
      <c r="C78">
        <v>0.68607585937222781</v>
      </c>
      <c r="D78">
        <v>-2.3899462443701918</v>
      </c>
      <c r="E78">
        <v>-1.4177446752907277</v>
      </c>
      <c r="F78">
        <v>-1.4443323008387539</v>
      </c>
      <c r="G78">
        <f t="shared" si="5"/>
        <v>-2.4882958655328231</v>
      </c>
      <c r="H78">
        <f t="shared" si="6"/>
        <v>1.4377858164406156</v>
      </c>
      <c r="J78">
        <f t="shared" si="7"/>
        <v>7.8755319665366708</v>
      </c>
      <c r="K78">
        <f t="shared" si="8"/>
        <v>0.68607585937222781</v>
      </c>
      <c r="L78">
        <f t="shared" si="9"/>
        <v>2.3899462443701918</v>
      </c>
      <c r="M78">
        <f t="shared" si="9"/>
        <v>1.4177446752907277</v>
      </c>
      <c r="N78">
        <f t="shared" si="9"/>
        <v>1.4443323008387539</v>
      </c>
    </row>
    <row r="79" spans="1:14" x14ac:dyDescent="0.35">
      <c r="A79">
        <v>2220</v>
      </c>
      <c r="B79">
        <v>-6.7104645706241177</v>
      </c>
      <c r="C79">
        <v>-1.3117201663645079</v>
      </c>
      <c r="D79">
        <v>-1.6653348830451866</v>
      </c>
      <c r="E79">
        <v>-2.8371226969815675</v>
      </c>
      <c r="F79">
        <v>-0.28364598197195529</v>
      </c>
      <c r="G79">
        <f t="shared" si="5"/>
        <v>-2.5616576597974676</v>
      </c>
      <c r="H79">
        <f t="shared" si="6"/>
        <v>1.1145302874295875</v>
      </c>
      <c r="J79">
        <f t="shared" si="7"/>
        <v>6.7104645706241177</v>
      </c>
      <c r="K79">
        <f t="shared" si="8"/>
        <v>1.3117201663645079</v>
      </c>
      <c r="L79">
        <f t="shared" si="9"/>
        <v>1.6653348830451866</v>
      </c>
      <c r="M79">
        <f t="shared" si="9"/>
        <v>2.8371226969815675</v>
      </c>
      <c r="N79">
        <f t="shared" si="9"/>
        <v>0.28364598197195529</v>
      </c>
    </row>
    <row r="80" spans="1:14" x14ac:dyDescent="0.35">
      <c r="A80">
        <v>2250</v>
      </c>
      <c r="B80">
        <v>-7.1101474133885638</v>
      </c>
      <c r="C80">
        <v>-0.14574668515161343</v>
      </c>
      <c r="D80">
        <v>-0.10896411448496708</v>
      </c>
      <c r="E80">
        <v>-0.54063765843459421</v>
      </c>
      <c r="F80">
        <v>-2.3492151881112333</v>
      </c>
      <c r="G80">
        <f t="shared" si="5"/>
        <v>-2.0509422119141947</v>
      </c>
      <c r="H80">
        <f t="shared" si="6"/>
        <v>1.3297855618351959</v>
      </c>
      <c r="J80">
        <f t="shared" si="7"/>
        <v>7.1101474133885638</v>
      </c>
      <c r="K80">
        <f t="shared" si="8"/>
        <v>0.14574668515161343</v>
      </c>
      <c r="L80">
        <f t="shared" si="9"/>
        <v>0.10896411448496708</v>
      </c>
      <c r="M80">
        <f t="shared" si="9"/>
        <v>0.54063765843459421</v>
      </c>
      <c r="N80">
        <f t="shared" si="9"/>
        <v>2.3492151881112333</v>
      </c>
    </row>
    <row r="81" spans="1:14" x14ac:dyDescent="0.35">
      <c r="A81">
        <v>2280</v>
      </c>
      <c r="B81">
        <v>-6.2201653748442549</v>
      </c>
      <c r="C81">
        <v>-0.81227115993032728</v>
      </c>
      <c r="D81">
        <v>-0.94253959029492651</v>
      </c>
      <c r="E81">
        <v>-2.2295178361426808</v>
      </c>
      <c r="F81">
        <v>-1.7262381234121122</v>
      </c>
      <c r="G81">
        <f t="shared" si="5"/>
        <v>-2.3861464169248605</v>
      </c>
      <c r="H81">
        <f t="shared" si="6"/>
        <v>0.99299538851704172</v>
      </c>
      <c r="J81">
        <f t="shared" si="7"/>
        <v>6.2201653748442549</v>
      </c>
      <c r="K81">
        <f t="shared" si="8"/>
        <v>0.81227115993032728</v>
      </c>
      <c r="L81">
        <f t="shared" si="9"/>
        <v>0.94253959029492651</v>
      </c>
      <c r="M81">
        <f t="shared" si="9"/>
        <v>2.2295178361426808</v>
      </c>
      <c r="N81">
        <f t="shared" si="9"/>
        <v>1.7262381234121122</v>
      </c>
    </row>
    <row r="82" spans="1:14" x14ac:dyDescent="0.35">
      <c r="A82">
        <v>2310</v>
      </c>
      <c r="B82">
        <v>-7.0179129112121501</v>
      </c>
      <c r="C82">
        <v>0.45679144004834149</v>
      </c>
      <c r="D82">
        <v>-1.1223303791951222</v>
      </c>
      <c r="E82">
        <v>0.20253495361296608</v>
      </c>
      <c r="F82">
        <v>-1.6427104722792654</v>
      </c>
      <c r="G82">
        <f t="shared" si="5"/>
        <v>-1.8247254738050458</v>
      </c>
      <c r="H82">
        <f t="shared" si="6"/>
        <v>1.3566648141403539</v>
      </c>
      <c r="J82">
        <f t="shared" si="7"/>
        <v>7.0179129112121501</v>
      </c>
      <c r="K82">
        <f t="shared" si="8"/>
        <v>0.45679144004834149</v>
      </c>
      <c r="L82">
        <f t="shared" si="9"/>
        <v>1.1223303791951222</v>
      </c>
      <c r="M82">
        <f t="shared" si="9"/>
        <v>0.20253495361296608</v>
      </c>
      <c r="N82">
        <f t="shared" si="9"/>
        <v>1.6427104722792654</v>
      </c>
    </row>
    <row r="83" spans="1:14" x14ac:dyDescent="0.35">
      <c r="A83">
        <v>2340</v>
      </c>
      <c r="B83">
        <v>-6.0680593537112246</v>
      </c>
      <c r="C83">
        <v>-1.0415555792542008</v>
      </c>
      <c r="D83">
        <v>0.32507627488014318</v>
      </c>
      <c r="E83">
        <v>-2.9710571017901404</v>
      </c>
      <c r="F83">
        <v>-1.5574426617478214</v>
      </c>
      <c r="G83">
        <f t="shared" si="5"/>
        <v>-2.2626076843246485</v>
      </c>
      <c r="H83">
        <f t="shared" si="6"/>
        <v>1.0878349417589235</v>
      </c>
      <c r="J83">
        <f t="shared" si="7"/>
        <v>6.0680593537112246</v>
      </c>
      <c r="K83">
        <f t="shared" si="8"/>
        <v>1.0415555792542008</v>
      </c>
      <c r="L83">
        <f t="shared" si="9"/>
        <v>0.32507627488014318</v>
      </c>
      <c r="M83">
        <f t="shared" si="9"/>
        <v>2.9710571017901404</v>
      </c>
      <c r="N83">
        <f t="shared" si="9"/>
        <v>1.5574426617478214</v>
      </c>
    </row>
    <row r="84" spans="1:14" x14ac:dyDescent="0.35">
      <c r="A84">
        <v>2370</v>
      </c>
      <c r="B84">
        <v>-6.0373145196524245</v>
      </c>
      <c r="C84">
        <v>-1.1037645302335541</v>
      </c>
      <c r="D84">
        <v>-0.36321371494988164</v>
      </c>
      <c r="E84">
        <v>-0.54063765843459421</v>
      </c>
      <c r="F84">
        <v>-2.6885462708384118</v>
      </c>
      <c r="G84">
        <f t="shared" si="5"/>
        <v>-2.1466953388217731</v>
      </c>
      <c r="H84">
        <f t="shared" si="6"/>
        <v>1.0554253334484753</v>
      </c>
      <c r="J84">
        <f t="shared" si="7"/>
        <v>6.0373145196524245</v>
      </c>
      <c r="K84">
        <f t="shared" si="8"/>
        <v>1.1037645302335541</v>
      </c>
      <c r="L84">
        <f t="shared" si="9"/>
        <v>0.36321371494988164</v>
      </c>
      <c r="M84">
        <f t="shared" si="9"/>
        <v>0.54063765843459421</v>
      </c>
      <c r="N84">
        <f t="shared" si="9"/>
        <v>2.6885462708384118</v>
      </c>
    </row>
    <row r="85" spans="1:14" x14ac:dyDescent="0.35">
      <c r="A85">
        <v>2400</v>
      </c>
      <c r="B85">
        <v>-6.9256784090357471</v>
      </c>
      <c r="C85">
        <v>-2.4972450321709165</v>
      </c>
      <c r="D85">
        <v>-0.86989684730495276</v>
      </c>
      <c r="E85">
        <v>2.2948516921468727</v>
      </c>
      <c r="F85">
        <v>1.867191034698779</v>
      </c>
      <c r="G85">
        <f t="shared" si="5"/>
        <v>-1.2261555123331926</v>
      </c>
      <c r="H85">
        <f t="shared" si="6"/>
        <v>1.6762075445469278</v>
      </c>
      <c r="J85">
        <f t="shared" si="7"/>
        <v>6.9256784090357471</v>
      </c>
      <c r="K85">
        <f t="shared" si="8"/>
        <v>2.4972450321709165</v>
      </c>
      <c r="L85">
        <f t="shared" si="9"/>
        <v>0.86989684730495276</v>
      </c>
      <c r="M85">
        <f t="shared" si="9"/>
        <v>2.2948516921468727</v>
      </c>
      <c r="N85">
        <f t="shared" si="9"/>
        <v>1.867191034698779</v>
      </c>
    </row>
    <row r="86" spans="1:14" x14ac:dyDescent="0.35">
      <c r="A86">
        <v>2430</v>
      </c>
      <c r="B86">
        <v>-5.5777601579313627</v>
      </c>
      <c r="C86">
        <v>0.47812022324126119</v>
      </c>
      <c r="D86">
        <v>-1.9922272265000751</v>
      </c>
      <c r="E86">
        <v>6.6967202404292311E-2</v>
      </c>
      <c r="F86">
        <v>1.4147495910625454</v>
      </c>
      <c r="G86">
        <f t="shared" si="5"/>
        <v>-1.1220300735446678</v>
      </c>
      <c r="H86">
        <f t="shared" si="6"/>
        <v>1.245395925623719</v>
      </c>
      <c r="J86">
        <f t="shared" si="7"/>
        <v>5.5777601579313627</v>
      </c>
      <c r="K86">
        <f t="shared" si="8"/>
        <v>0.47812022324126119</v>
      </c>
      <c r="L86">
        <f t="shared" si="9"/>
        <v>1.9922272265000751</v>
      </c>
      <c r="M86">
        <f t="shared" si="9"/>
        <v>6.6967202404292311E-2</v>
      </c>
      <c r="N86">
        <f t="shared" si="9"/>
        <v>1.4147495910625454</v>
      </c>
    </row>
    <row r="87" spans="1:14" x14ac:dyDescent="0.35">
      <c r="A87">
        <v>2460</v>
      </c>
      <c r="B87">
        <v>-5.3010566514021207</v>
      </c>
      <c r="C87">
        <v>1.74718282321993</v>
      </c>
      <c r="D87">
        <v>-0.97704489321516175</v>
      </c>
      <c r="E87">
        <v>-0.74317261204756035</v>
      </c>
      <c r="F87">
        <v>2.4901680993979003</v>
      </c>
      <c r="G87">
        <f t="shared" si="5"/>
        <v>-0.55678464680940254</v>
      </c>
      <c r="H87">
        <f t="shared" si="6"/>
        <v>1.3658635206789593</v>
      </c>
      <c r="J87">
        <f t="shared" si="7"/>
        <v>5.3010566514021207</v>
      </c>
      <c r="K87">
        <f t="shared" si="8"/>
        <v>1.74718282321993</v>
      </c>
      <c r="L87">
        <f t="shared" si="9"/>
        <v>0.97704489321516175</v>
      </c>
      <c r="M87">
        <f t="shared" si="9"/>
        <v>0.74317261204756035</v>
      </c>
      <c r="N87">
        <f t="shared" si="9"/>
        <v>2.4901680993979003</v>
      </c>
    </row>
    <row r="88" spans="1:14" x14ac:dyDescent="0.35">
      <c r="A88">
        <v>2490</v>
      </c>
      <c r="B88">
        <v>-6.4661240473146853</v>
      </c>
      <c r="C88">
        <v>1.539227187088976</v>
      </c>
      <c r="D88">
        <v>-7.2642742989973752E-2</v>
      </c>
      <c r="E88">
        <v>3.3761270090160731</v>
      </c>
      <c r="F88">
        <v>3.4803187972018237</v>
      </c>
      <c r="G88">
        <f t="shared" si="5"/>
        <v>0.37138124060044275</v>
      </c>
      <c r="H88">
        <f t="shared" si="6"/>
        <v>1.8303891646130714</v>
      </c>
      <c r="J88">
        <f t="shared" si="7"/>
        <v>6.4661240473146853</v>
      </c>
      <c r="K88">
        <f t="shared" si="8"/>
        <v>1.539227187088976</v>
      </c>
      <c r="L88">
        <f t="shared" si="9"/>
        <v>7.2642742989973752E-2</v>
      </c>
      <c r="M88">
        <f t="shared" si="9"/>
        <v>3.3761270090160731</v>
      </c>
      <c r="N88">
        <f t="shared" si="9"/>
        <v>3.4803187972018237</v>
      </c>
    </row>
    <row r="89" spans="1:14" x14ac:dyDescent="0.35">
      <c r="A89">
        <v>2520</v>
      </c>
      <c r="B89">
        <v>-5.0259712940338863</v>
      </c>
      <c r="C89">
        <v>1.5801073548754097</v>
      </c>
      <c r="D89">
        <v>-2.1356966439052774</v>
      </c>
      <c r="E89">
        <v>7.0217561740493917</v>
      </c>
      <c r="F89">
        <v>0.53770925416767734</v>
      </c>
      <c r="G89">
        <f t="shared" si="5"/>
        <v>0.39558096903066314</v>
      </c>
      <c r="H89">
        <f t="shared" si="6"/>
        <v>2.0140766662504981</v>
      </c>
      <c r="J89">
        <f t="shared" si="7"/>
        <v>5.0259712940338863</v>
      </c>
      <c r="K89">
        <f t="shared" si="8"/>
        <v>1.5801073548754097</v>
      </c>
      <c r="L89">
        <f t="shared" si="9"/>
        <v>2.1356966439052774</v>
      </c>
      <c r="M89">
        <f t="shared" si="9"/>
        <v>7.0217561740493917</v>
      </c>
      <c r="N89">
        <f t="shared" si="9"/>
        <v>0.53770925416767734</v>
      </c>
    </row>
    <row r="90" spans="1:14" x14ac:dyDescent="0.35">
      <c r="A90">
        <v>2550</v>
      </c>
      <c r="B90">
        <v>-5.2703118173433188</v>
      </c>
      <c r="C90">
        <v>0.97756922967544202</v>
      </c>
      <c r="D90">
        <v>1.1223303791951222</v>
      </c>
      <c r="E90">
        <v>5.1303410427283387</v>
      </c>
      <c r="F90">
        <v>3.283680785159921</v>
      </c>
      <c r="G90">
        <f t="shared" si="5"/>
        <v>1.0487219238831009</v>
      </c>
      <c r="H90">
        <f t="shared" si="6"/>
        <v>1.7549262673438326</v>
      </c>
      <c r="J90">
        <f t="shared" si="7"/>
        <v>5.2703118173433188</v>
      </c>
      <c r="K90">
        <f t="shared" si="8"/>
        <v>0.97756922967544202</v>
      </c>
      <c r="L90">
        <f t="shared" si="9"/>
        <v>1.1223303791951222</v>
      </c>
      <c r="M90">
        <f t="shared" si="9"/>
        <v>5.1303410427283387</v>
      </c>
      <c r="N90">
        <f t="shared" si="9"/>
        <v>3.283680785159921</v>
      </c>
    </row>
    <row r="91" spans="1:14" x14ac:dyDescent="0.35">
      <c r="A91">
        <v>2580</v>
      </c>
      <c r="B91">
        <v>-6.3431447110794696</v>
      </c>
      <c r="C91">
        <v>1.1428672994205693</v>
      </c>
      <c r="D91">
        <v>2.3899462443701918</v>
      </c>
      <c r="E91">
        <v>6.2116163595975511</v>
      </c>
      <c r="F91">
        <v>1.0179932481815348</v>
      </c>
      <c r="G91">
        <f t="shared" si="5"/>
        <v>0.88385568809807535</v>
      </c>
      <c r="H91">
        <f t="shared" si="6"/>
        <v>2.0367616110630866</v>
      </c>
      <c r="J91">
        <f t="shared" si="7"/>
        <v>6.3431447110794696</v>
      </c>
      <c r="K91">
        <f t="shared" si="8"/>
        <v>1.1428672994205693</v>
      </c>
      <c r="L91">
        <f t="shared" si="9"/>
        <v>2.3899462443701918</v>
      </c>
      <c r="M91">
        <f t="shared" si="9"/>
        <v>6.2116163595975511</v>
      </c>
      <c r="N91">
        <f t="shared" si="9"/>
        <v>1.0179932481815348</v>
      </c>
    </row>
    <row r="92" spans="1:14" x14ac:dyDescent="0.35">
      <c r="A92">
        <v>2610</v>
      </c>
      <c r="B92">
        <v>-6.9871680771533482</v>
      </c>
      <c r="C92">
        <v>1.1428672994205693</v>
      </c>
      <c r="D92">
        <v>1.6653348830451866</v>
      </c>
      <c r="E92">
        <v>5.4014765451457096</v>
      </c>
      <c r="F92">
        <v>3.0853026137194099</v>
      </c>
      <c r="G92">
        <f t="shared" si="5"/>
        <v>0.86156265283550548</v>
      </c>
      <c r="H92">
        <f t="shared" si="6"/>
        <v>2.0962298745288059</v>
      </c>
      <c r="J92">
        <f t="shared" si="7"/>
        <v>6.9871680771533482</v>
      </c>
      <c r="K92">
        <f t="shared" si="8"/>
        <v>1.1428672994205693</v>
      </c>
      <c r="L92">
        <f t="shared" si="9"/>
        <v>1.6653348830451866</v>
      </c>
      <c r="M92">
        <f t="shared" si="9"/>
        <v>5.4014765451457096</v>
      </c>
      <c r="N92">
        <f t="shared" si="9"/>
        <v>3.0853026137194099</v>
      </c>
    </row>
    <row r="93" spans="1:14" x14ac:dyDescent="0.35">
      <c r="A93">
        <v>2640</v>
      </c>
      <c r="B93">
        <v>-4.4434375960776107</v>
      </c>
      <c r="C93">
        <v>1.0184493974618756</v>
      </c>
      <c r="D93">
        <v>1.4110852825802722</v>
      </c>
      <c r="E93">
        <v>8.7776035541617716</v>
      </c>
      <c r="F93">
        <v>2.2082622768245543</v>
      </c>
      <c r="G93">
        <f t="shared" si="5"/>
        <v>1.7943925829901726</v>
      </c>
      <c r="H93">
        <f t="shared" si="6"/>
        <v>2.104709733525862</v>
      </c>
      <c r="J93">
        <f t="shared" si="7"/>
        <v>4.4434375960776107</v>
      </c>
      <c r="K93">
        <f t="shared" si="8"/>
        <v>1.0184493974618756</v>
      </c>
      <c r="L93">
        <f t="shared" si="9"/>
        <v>1.4110852825802722</v>
      </c>
      <c r="M93">
        <f t="shared" si="9"/>
        <v>8.7776035541617716</v>
      </c>
      <c r="N93">
        <f t="shared" si="9"/>
        <v>2.2082622768245543</v>
      </c>
    </row>
    <row r="94" spans="1:14" x14ac:dyDescent="0.35">
      <c r="A94">
        <v>2670</v>
      </c>
      <c r="B94">
        <v>-3.9838832343565369</v>
      </c>
      <c r="C94">
        <v>2.2661832142476248</v>
      </c>
      <c r="D94">
        <v>2.8966293767252629</v>
      </c>
      <c r="E94">
        <v>7.2242911276623687</v>
      </c>
      <c r="F94">
        <v>2.575435909929344</v>
      </c>
      <c r="G94">
        <f t="shared" si="5"/>
        <v>2.1957312788416123</v>
      </c>
      <c r="H94">
        <f t="shared" si="6"/>
        <v>1.7904531117930773</v>
      </c>
      <c r="J94">
        <f t="shared" si="7"/>
        <v>3.9838832343565369</v>
      </c>
      <c r="K94">
        <f t="shared" si="8"/>
        <v>2.2661832142476248</v>
      </c>
      <c r="L94">
        <f t="shared" si="9"/>
        <v>2.8966293767252629</v>
      </c>
      <c r="M94">
        <f t="shared" si="9"/>
        <v>7.2242911276623687</v>
      </c>
      <c r="N94">
        <f t="shared" si="9"/>
        <v>2.575435909929344</v>
      </c>
    </row>
    <row r="95" spans="1:14" x14ac:dyDescent="0.35">
      <c r="A95">
        <v>2700</v>
      </c>
      <c r="B95">
        <v>-5.1489506302691019</v>
      </c>
      <c r="C95">
        <v>-0.29149337030322686</v>
      </c>
      <c r="D95">
        <v>2.1720180154002575</v>
      </c>
      <c r="E95">
        <v>9.9258460734352632</v>
      </c>
      <c r="F95">
        <v>-0.73608742560818885</v>
      </c>
      <c r="G95">
        <f t="shared" si="5"/>
        <v>1.1842665325310004</v>
      </c>
      <c r="H95">
        <f t="shared" si="6"/>
        <v>2.4836075787894343</v>
      </c>
      <c r="J95">
        <f t="shared" si="7"/>
        <v>5.1489506302691019</v>
      </c>
      <c r="K95">
        <f t="shared" si="8"/>
        <v>0.29149337030322686</v>
      </c>
      <c r="L95">
        <f t="shared" si="9"/>
        <v>2.1720180154002575</v>
      </c>
      <c r="M95">
        <f t="shared" si="9"/>
        <v>9.9258460734352632</v>
      </c>
      <c r="N95">
        <f t="shared" si="9"/>
        <v>0.73608742560818885</v>
      </c>
    </row>
    <row r="96" spans="1:14" x14ac:dyDescent="0.35">
      <c r="A96">
        <v>2730</v>
      </c>
      <c r="B96">
        <v>-4.3204582598423951</v>
      </c>
      <c r="C96">
        <v>0.81049376133092155</v>
      </c>
      <c r="D96">
        <v>3.8736742699404378</v>
      </c>
      <c r="E96">
        <v>8.9115379589703565</v>
      </c>
      <c r="F96">
        <v>0.59339435492291281</v>
      </c>
      <c r="G96">
        <f t="shared" si="5"/>
        <v>1.9737284170644469</v>
      </c>
      <c r="H96">
        <f t="shared" si="6"/>
        <v>2.1750657276825063</v>
      </c>
      <c r="J96">
        <f t="shared" si="7"/>
        <v>4.3204582598423951</v>
      </c>
      <c r="K96">
        <f t="shared" si="8"/>
        <v>0.81049376133092155</v>
      </c>
      <c r="L96">
        <f t="shared" si="9"/>
        <v>3.8736742699404378</v>
      </c>
      <c r="M96">
        <f t="shared" si="9"/>
        <v>8.9115379589703565</v>
      </c>
      <c r="N96">
        <f t="shared" si="9"/>
        <v>0.59339435492291281</v>
      </c>
    </row>
    <row r="97" spans="1:14" x14ac:dyDescent="0.35">
      <c r="A97">
        <v>2760</v>
      </c>
      <c r="B97">
        <v>-4.5971617663716264</v>
      </c>
      <c r="C97">
        <v>-1.4770182361096353</v>
      </c>
      <c r="D97">
        <v>3.8736742699404378</v>
      </c>
      <c r="E97">
        <v>8.7090030053573777</v>
      </c>
      <c r="F97">
        <v>0.39675634288101058</v>
      </c>
      <c r="G97">
        <f t="shared" si="5"/>
        <v>1.3810507231395128</v>
      </c>
      <c r="H97">
        <f t="shared" si="6"/>
        <v>2.2889787566631909</v>
      </c>
      <c r="J97">
        <f t="shared" si="7"/>
        <v>4.5971617663716264</v>
      </c>
      <c r="K97">
        <f t="shared" si="8"/>
        <v>1.4770182361096353</v>
      </c>
      <c r="L97">
        <f t="shared" si="9"/>
        <v>3.8736742699404378</v>
      </c>
      <c r="M97">
        <f t="shared" si="9"/>
        <v>8.7090030053573777</v>
      </c>
      <c r="N97">
        <f t="shared" si="9"/>
        <v>0.39675634288101058</v>
      </c>
    </row>
    <row r="98" spans="1:14" x14ac:dyDescent="0.35">
      <c r="A98">
        <v>2790</v>
      </c>
      <c r="B98">
        <v>-7.4774672729332217</v>
      </c>
      <c r="C98">
        <v>-2.1328783192919653E-2</v>
      </c>
      <c r="D98">
        <v>3.4033125090803473</v>
      </c>
      <c r="E98">
        <v>10.195348229452499</v>
      </c>
      <c r="F98">
        <v>1.3016392301534778</v>
      </c>
      <c r="G98">
        <f t="shared" si="5"/>
        <v>1.4803007825120365</v>
      </c>
      <c r="H98">
        <f t="shared" si="6"/>
        <v>2.8476169505482005</v>
      </c>
      <c r="J98">
        <f t="shared" si="7"/>
        <v>7.4774672729332217</v>
      </c>
      <c r="K98">
        <f t="shared" si="8"/>
        <v>2.1328783192919653E-2</v>
      </c>
      <c r="L98">
        <f t="shared" si="9"/>
        <v>3.4033125090803473</v>
      </c>
      <c r="M98">
        <f t="shared" si="9"/>
        <v>10.195348229452499</v>
      </c>
      <c r="N98">
        <f t="shared" si="9"/>
        <v>1.3016392301534778</v>
      </c>
    </row>
    <row r="99" spans="1:14" x14ac:dyDescent="0.35">
      <c r="A99">
        <v>2820</v>
      </c>
      <c r="B99">
        <v>-6.1602938558876392</v>
      </c>
      <c r="C99">
        <v>-0.91536027869610137</v>
      </c>
      <c r="D99">
        <v>4.2350719163155617</v>
      </c>
      <c r="E99">
        <v>9.5207761662093304</v>
      </c>
      <c r="F99">
        <v>0.67866216545435654</v>
      </c>
      <c r="G99">
        <f t="shared" si="5"/>
        <v>1.4717712226791015</v>
      </c>
      <c r="H99">
        <f t="shared" si="6"/>
        <v>2.6172327700207858</v>
      </c>
      <c r="J99">
        <f t="shared" si="7"/>
        <v>6.1602938558876392</v>
      </c>
      <c r="K99">
        <f t="shared" si="8"/>
        <v>0.91536027869610137</v>
      </c>
      <c r="L99">
        <f t="shared" si="9"/>
        <v>4.2350719163155617</v>
      </c>
      <c r="M99">
        <f t="shared" si="9"/>
        <v>9.5207761662093304</v>
      </c>
      <c r="N99">
        <f t="shared" si="9"/>
        <v>0.67866216545435654</v>
      </c>
    </row>
    <row r="100" spans="1:14" x14ac:dyDescent="0.35">
      <c r="A100">
        <v>2850</v>
      </c>
      <c r="B100">
        <v>-7.3237431026391953</v>
      </c>
      <c r="C100">
        <v>0.41591127226192059</v>
      </c>
      <c r="D100">
        <v>5.1412901351155078</v>
      </c>
      <c r="E100">
        <v>8.7090030053573777</v>
      </c>
      <c r="F100">
        <v>0.28190582257334601</v>
      </c>
      <c r="G100">
        <f t="shared" si="5"/>
        <v>1.4448734265337915</v>
      </c>
      <c r="H100">
        <f t="shared" si="6"/>
        <v>2.6993607356177201</v>
      </c>
      <c r="J100">
        <f t="shared" si="7"/>
        <v>7.3237431026391953</v>
      </c>
      <c r="K100">
        <f t="shared" si="8"/>
        <v>0.41591127226192059</v>
      </c>
      <c r="L100">
        <f t="shared" si="9"/>
        <v>5.1412901351155078</v>
      </c>
      <c r="M100">
        <f t="shared" si="9"/>
        <v>8.7090030053573777</v>
      </c>
      <c r="N100">
        <f t="shared" si="9"/>
        <v>0.28190582257334601</v>
      </c>
    </row>
    <row r="101" spans="1:14" x14ac:dyDescent="0.35">
      <c r="A101">
        <v>2880</v>
      </c>
      <c r="B101">
        <v>-4.014628068415349</v>
      </c>
      <c r="C101">
        <v>-0.60431552379937326</v>
      </c>
      <c r="D101">
        <v>3.7647101554554712</v>
      </c>
      <c r="E101">
        <v>9.3852084150006583</v>
      </c>
      <c r="F101">
        <v>0.79177252636341189</v>
      </c>
      <c r="G101">
        <f t="shared" si="5"/>
        <v>1.8645495009209636</v>
      </c>
      <c r="H101">
        <f t="shared" si="6"/>
        <v>2.2581164147822719</v>
      </c>
      <c r="J101">
        <f t="shared" si="7"/>
        <v>4.014628068415349</v>
      </c>
      <c r="K101">
        <f t="shared" si="8"/>
        <v>0.60431552379937326</v>
      </c>
      <c r="L101">
        <f t="shared" si="9"/>
        <v>3.7647101554554712</v>
      </c>
      <c r="M101">
        <f t="shared" si="9"/>
        <v>9.3852084150006583</v>
      </c>
      <c r="N101">
        <f t="shared" si="9"/>
        <v>0.79177252636341189</v>
      </c>
    </row>
    <row r="102" spans="1:14" x14ac:dyDescent="0.35">
      <c r="A102">
        <v>2910</v>
      </c>
      <c r="B102">
        <v>-5.4547808216961471</v>
      </c>
      <c r="C102">
        <v>0.58120934200703522</v>
      </c>
      <c r="D102">
        <v>4.8143977916606193</v>
      </c>
      <c r="E102">
        <v>8.5750686005488159</v>
      </c>
      <c r="F102">
        <v>-0.9066230466710764</v>
      </c>
      <c r="G102">
        <f t="shared" si="5"/>
        <v>1.5218543731698495</v>
      </c>
      <c r="H102">
        <f t="shared" si="6"/>
        <v>2.408780058406323</v>
      </c>
      <c r="J102">
        <f t="shared" si="7"/>
        <v>5.4547808216961471</v>
      </c>
      <c r="K102">
        <f t="shared" si="8"/>
        <v>0.58120934200703522</v>
      </c>
      <c r="L102">
        <f t="shared" si="9"/>
        <v>4.8143977916606193</v>
      </c>
      <c r="M102">
        <f t="shared" si="9"/>
        <v>8.5750686005488159</v>
      </c>
      <c r="N102">
        <f t="shared" si="9"/>
        <v>0.9066230466710764</v>
      </c>
    </row>
    <row r="103" spans="1:14" x14ac:dyDescent="0.35">
      <c r="A103">
        <v>2940</v>
      </c>
      <c r="B103">
        <v>-4.6877781193870423</v>
      </c>
      <c r="C103">
        <v>-0.3128221534961465</v>
      </c>
      <c r="D103">
        <v>4.3440360308005284</v>
      </c>
      <c r="E103">
        <v>9.9928132758395449</v>
      </c>
      <c r="F103">
        <v>1.4147495910625454</v>
      </c>
      <c r="G103">
        <f t="shared" si="5"/>
        <v>2.150199724963886</v>
      </c>
      <c r="H103">
        <f t="shared" si="6"/>
        <v>2.4462707302979361</v>
      </c>
      <c r="J103">
        <f t="shared" si="7"/>
        <v>4.6877781193870423</v>
      </c>
      <c r="K103">
        <f t="shared" si="8"/>
        <v>0.3128221534961465</v>
      </c>
      <c r="L103">
        <f t="shared" si="9"/>
        <v>4.3440360308005284</v>
      </c>
      <c r="M103">
        <f t="shared" si="9"/>
        <v>9.9928132758395449</v>
      </c>
      <c r="N103">
        <f t="shared" si="9"/>
        <v>1.4147495910625454</v>
      </c>
    </row>
    <row r="104" spans="1:14" x14ac:dyDescent="0.35">
      <c r="A104">
        <v>2970</v>
      </c>
      <c r="B104">
        <v>-3.4935840385766741</v>
      </c>
      <c r="C104">
        <v>0.99889801286836155</v>
      </c>
      <c r="D104">
        <v>4.887040534650593</v>
      </c>
      <c r="E104">
        <v>9.5207761662093304</v>
      </c>
      <c r="F104">
        <v>0.25406327219573449</v>
      </c>
      <c r="G104">
        <f t="shared" si="5"/>
        <v>2.4334387894694691</v>
      </c>
      <c r="H104">
        <f t="shared" si="6"/>
        <v>2.2157131707973088</v>
      </c>
      <c r="J104">
        <f t="shared" si="7"/>
        <v>3.4935840385766741</v>
      </c>
      <c r="K104">
        <f t="shared" si="8"/>
        <v>0.99889801286836155</v>
      </c>
      <c r="L104">
        <f t="shared" si="9"/>
        <v>4.887040534650593</v>
      </c>
      <c r="M104">
        <f t="shared" si="9"/>
        <v>9.5207761662093304</v>
      </c>
      <c r="N104">
        <f t="shared" si="9"/>
        <v>0.25406327219573449</v>
      </c>
    </row>
    <row r="105" spans="1:14" x14ac:dyDescent="0.35">
      <c r="A105">
        <v>3000</v>
      </c>
      <c r="B105">
        <v>-2.5437304810757499</v>
      </c>
      <c r="C105">
        <v>0.7269560271586486</v>
      </c>
      <c r="D105">
        <v>4.7072497457503975</v>
      </c>
      <c r="E105">
        <v>7.2242911276623687</v>
      </c>
      <c r="F105">
        <v>4.0197682107681105</v>
      </c>
      <c r="G105">
        <f t="shared" si="5"/>
        <v>2.8269069260527551</v>
      </c>
      <c r="H105">
        <f t="shared" si="6"/>
        <v>1.6963067959148961</v>
      </c>
      <c r="J105">
        <f t="shared" si="7"/>
        <v>2.5437304810757499</v>
      </c>
      <c r="K105">
        <f t="shared" si="8"/>
        <v>0.7269560271586486</v>
      </c>
      <c r="L105">
        <f t="shared" si="9"/>
        <v>4.7072497457503975</v>
      </c>
      <c r="M105">
        <f t="shared" si="9"/>
        <v>7.2242911276623687</v>
      </c>
      <c r="N105">
        <f t="shared" si="9"/>
        <v>4.0197682107681105</v>
      </c>
    </row>
    <row r="106" spans="1:14" x14ac:dyDescent="0.35">
      <c r="A106">
        <v>3030</v>
      </c>
      <c r="B106">
        <v>-1.9304519490606611</v>
      </c>
      <c r="C106">
        <v>1.6636450890476697</v>
      </c>
      <c r="D106">
        <v>4.1624291733255872</v>
      </c>
      <c r="E106">
        <v>7.2242911276623687</v>
      </c>
      <c r="F106">
        <v>1.0754185083353673</v>
      </c>
      <c r="G106">
        <f t="shared" si="5"/>
        <v>2.4390663898620666</v>
      </c>
      <c r="H106">
        <f t="shared" si="6"/>
        <v>1.5398353698920881</v>
      </c>
      <c r="J106">
        <f t="shared" si="7"/>
        <v>1.9304519490606611</v>
      </c>
      <c r="K106">
        <f t="shared" si="8"/>
        <v>1.6636450890476697</v>
      </c>
      <c r="L106">
        <f t="shared" si="9"/>
        <v>4.1624291733255872</v>
      </c>
      <c r="M106">
        <f t="shared" si="9"/>
        <v>7.2242911276623687</v>
      </c>
      <c r="N106">
        <f t="shared" si="9"/>
        <v>1.0754185083353673</v>
      </c>
    </row>
    <row r="107" spans="1:14" x14ac:dyDescent="0.35">
      <c r="A107">
        <v>3060</v>
      </c>
      <c r="B107">
        <v>-2.6958365022087682</v>
      </c>
      <c r="C107">
        <v>1.8307205573922027</v>
      </c>
      <c r="D107">
        <v>5.7932587534505258</v>
      </c>
      <c r="E107">
        <v>6.5497190644191789</v>
      </c>
      <c r="F107">
        <v>-0.76392997598580037</v>
      </c>
      <c r="G107">
        <f t="shared" si="5"/>
        <v>2.1427863794134678</v>
      </c>
      <c r="H107">
        <f t="shared" si="6"/>
        <v>1.7986892544622193</v>
      </c>
      <c r="J107">
        <f t="shared" si="7"/>
        <v>2.6958365022087682</v>
      </c>
      <c r="K107">
        <f t="shared" si="8"/>
        <v>1.8307205573922027</v>
      </c>
      <c r="L107">
        <f t="shared" si="9"/>
        <v>5.7932587534505258</v>
      </c>
      <c r="M107">
        <f t="shared" si="9"/>
        <v>6.5497190644191789</v>
      </c>
      <c r="N107">
        <f t="shared" si="9"/>
        <v>0.76392997598580037</v>
      </c>
    </row>
    <row r="108" spans="1:14" x14ac:dyDescent="0.35">
      <c r="A108">
        <v>3090</v>
      </c>
      <c r="B108">
        <v>-2.7573261703263818</v>
      </c>
      <c r="C108">
        <v>1.372151718744443</v>
      </c>
      <c r="D108">
        <v>3.619424669475523</v>
      </c>
      <c r="E108">
        <v>7.7649287860969531</v>
      </c>
      <c r="F108">
        <v>1.6409703128806561</v>
      </c>
      <c r="G108">
        <f t="shared" si="5"/>
        <v>2.3280298633742387</v>
      </c>
      <c r="H108">
        <f t="shared" si="6"/>
        <v>1.7098855266351816</v>
      </c>
      <c r="J108">
        <f t="shared" si="7"/>
        <v>2.7573261703263818</v>
      </c>
      <c r="K108">
        <f t="shared" si="8"/>
        <v>1.372151718744443</v>
      </c>
      <c r="L108">
        <f t="shared" si="9"/>
        <v>3.619424669475523</v>
      </c>
      <c r="M108">
        <f t="shared" si="9"/>
        <v>7.7649287860969531</v>
      </c>
      <c r="N108">
        <f t="shared" si="9"/>
        <v>1.6409703128806561</v>
      </c>
    </row>
    <row r="109" spans="1:14" x14ac:dyDescent="0.35">
      <c r="A109">
        <v>3120</v>
      </c>
      <c r="B109">
        <v>-4.0761177365329511</v>
      </c>
      <c r="C109">
        <v>2.3710497316128043</v>
      </c>
      <c r="D109">
        <v>4.5982856312654299</v>
      </c>
      <c r="E109">
        <v>5.9421142035802923</v>
      </c>
      <c r="F109">
        <v>0.56555180454528886</v>
      </c>
      <c r="G109">
        <f t="shared" si="5"/>
        <v>1.8801767268941727</v>
      </c>
      <c r="H109">
        <f t="shared" si="6"/>
        <v>1.7512008852328227</v>
      </c>
      <c r="J109">
        <f t="shared" si="7"/>
        <v>4.0761177365329511</v>
      </c>
      <c r="K109">
        <f t="shared" si="8"/>
        <v>2.3710497316128043</v>
      </c>
      <c r="L109">
        <f t="shared" si="9"/>
        <v>4.5982856312654299</v>
      </c>
      <c r="M109">
        <f t="shared" si="9"/>
        <v>5.9421142035802923</v>
      </c>
      <c r="N109">
        <f t="shared" si="9"/>
        <v>0.56555180454528886</v>
      </c>
    </row>
    <row r="110" spans="1:14" x14ac:dyDescent="0.35">
      <c r="A110">
        <v>3150</v>
      </c>
      <c r="B110">
        <v>-4.4741824301364108</v>
      </c>
      <c r="C110">
        <v>2.1844228786747704</v>
      </c>
      <c r="D110">
        <v>4.2713932878105414</v>
      </c>
      <c r="E110">
        <v>8.6420358029530977</v>
      </c>
      <c r="F110">
        <v>0.25406327219573449</v>
      </c>
      <c r="G110">
        <f t="shared" si="5"/>
        <v>2.1755465622995467</v>
      </c>
      <c r="H110">
        <f t="shared" si="6"/>
        <v>2.169321657711313</v>
      </c>
      <c r="J110">
        <f t="shared" si="7"/>
        <v>4.4741824301364108</v>
      </c>
      <c r="K110">
        <f t="shared" si="8"/>
        <v>2.1844228786747704</v>
      </c>
      <c r="L110">
        <f t="shared" si="9"/>
        <v>4.2713932878105414</v>
      </c>
      <c r="M110">
        <f t="shared" si="9"/>
        <v>8.6420358029530977</v>
      </c>
      <c r="N110">
        <f t="shared" si="9"/>
        <v>0.25406327219573449</v>
      </c>
    </row>
    <row r="111" spans="1:14" x14ac:dyDescent="0.35">
      <c r="A111">
        <v>3180</v>
      </c>
      <c r="B111">
        <v>-4.8415022896810589</v>
      </c>
      <c r="C111">
        <v>3.1406633251573051</v>
      </c>
      <c r="D111">
        <v>2.3899462443701918</v>
      </c>
      <c r="E111">
        <v>9.8572455246308692</v>
      </c>
      <c r="F111">
        <v>-1.0197334075801316</v>
      </c>
      <c r="G111">
        <f t="shared" si="5"/>
        <v>1.9053238793794349</v>
      </c>
      <c r="H111">
        <f t="shared" si="6"/>
        <v>2.4399754478547218</v>
      </c>
      <c r="J111">
        <f t="shared" si="7"/>
        <v>4.8415022896810589</v>
      </c>
      <c r="K111">
        <f t="shared" si="8"/>
        <v>3.1406633251573051</v>
      </c>
      <c r="L111">
        <f t="shared" si="9"/>
        <v>2.3899462443701918</v>
      </c>
      <c r="M111">
        <f t="shared" si="9"/>
        <v>9.8572455246308692</v>
      </c>
      <c r="N111">
        <f t="shared" si="9"/>
        <v>1.0197334075801316</v>
      </c>
    </row>
    <row r="112" spans="1:14" x14ac:dyDescent="0.35">
      <c r="A112">
        <v>3210</v>
      </c>
      <c r="B112">
        <v>-5.3010566514021207</v>
      </c>
      <c r="C112">
        <v>2.5381251999573378</v>
      </c>
      <c r="D112">
        <v>6.2999418858056098</v>
      </c>
      <c r="E112">
        <v>8.3725336469358389</v>
      </c>
      <c r="F112">
        <v>2.5475933595517324</v>
      </c>
      <c r="G112">
        <f t="shared" si="5"/>
        <v>2.89142748816968</v>
      </c>
      <c r="H112">
        <f t="shared" si="6"/>
        <v>2.3347412695473322</v>
      </c>
      <c r="J112">
        <f t="shared" si="7"/>
        <v>5.3010566514021207</v>
      </c>
      <c r="K112">
        <f t="shared" si="8"/>
        <v>2.5381251999573378</v>
      </c>
      <c r="L112">
        <f t="shared" si="9"/>
        <v>6.2999418858056098</v>
      </c>
      <c r="M112">
        <f t="shared" si="9"/>
        <v>8.3725336469358389</v>
      </c>
      <c r="N112">
        <f t="shared" si="9"/>
        <v>2.5475933595517324</v>
      </c>
    </row>
    <row r="113" spans="1:14" x14ac:dyDescent="0.35">
      <c r="A113">
        <v>3240</v>
      </c>
      <c r="B113">
        <v>-4.8107574556222579</v>
      </c>
      <c r="C113">
        <v>3.3272901780953394</v>
      </c>
      <c r="D113">
        <v>3.2943483945953798</v>
      </c>
      <c r="E113">
        <v>7.6963282372925823</v>
      </c>
      <c r="F113">
        <v>0.99015069780391107</v>
      </c>
      <c r="G113">
        <f t="shared" si="5"/>
        <v>2.0994720104329909</v>
      </c>
      <c r="H113">
        <f t="shared" si="6"/>
        <v>2.0401217083620158</v>
      </c>
      <c r="J113">
        <f t="shared" si="7"/>
        <v>4.8107574556222579</v>
      </c>
      <c r="K113">
        <f t="shared" si="8"/>
        <v>3.3272901780953394</v>
      </c>
      <c r="L113">
        <f t="shared" si="9"/>
        <v>3.2943483945953798</v>
      </c>
      <c r="M113">
        <f t="shared" si="9"/>
        <v>7.6963282372925823</v>
      </c>
      <c r="N113">
        <f t="shared" si="9"/>
        <v>0.99015069780391107</v>
      </c>
    </row>
    <row r="114" spans="1:14" x14ac:dyDescent="0.35">
      <c r="A114">
        <v>3270</v>
      </c>
      <c r="B114">
        <v>-3.157009013090827</v>
      </c>
      <c r="C114">
        <v>1.7258540400270102</v>
      </c>
      <c r="D114">
        <v>3.8736742699404378</v>
      </c>
      <c r="E114">
        <v>9.2496406637919826</v>
      </c>
      <c r="F114">
        <v>-0.73608742560818885</v>
      </c>
      <c r="G114">
        <f t="shared" si="5"/>
        <v>2.1912145070120834</v>
      </c>
      <c r="H114">
        <f t="shared" si="6"/>
        <v>2.1218058635808847</v>
      </c>
      <c r="J114">
        <f t="shared" si="7"/>
        <v>3.157009013090827</v>
      </c>
      <c r="K114">
        <f t="shared" si="8"/>
        <v>1.7258540400270102</v>
      </c>
      <c r="L114">
        <f t="shared" si="9"/>
        <v>3.8736742699404378</v>
      </c>
      <c r="M114">
        <f t="shared" si="9"/>
        <v>9.2496406637919826</v>
      </c>
      <c r="N114">
        <f t="shared" si="9"/>
        <v>0.73608742560818885</v>
      </c>
    </row>
    <row r="115" spans="1:14" x14ac:dyDescent="0.35">
      <c r="A115">
        <v>3300</v>
      </c>
      <c r="B115">
        <v>-3.8916487321801343</v>
      </c>
      <c r="C115">
        <v>2.2875119974405447</v>
      </c>
      <c r="D115">
        <v>4.7417550486706324</v>
      </c>
      <c r="E115">
        <v>10.059780478243825</v>
      </c>
      <c r="F115">
        <v>-1.0475759579577555</v>
      </c>
      <c r="G115">
        <f t="shared" si="5"/>
        <v>2.4299645668434224</v>
      </c>
      <c r="H115">
        <f t="shared" si="6"/>
        <v>2.4045253337434507</v>
      </c>
      <c r="J115">
        <f t="shared" si="7"/>
        <v>3.8916487321801343</v>
      </c>
      <c r="K115">
        <f t="shared" si="8"/>
        <v>2.2875119974405447</v>
      </c>
      <c r="L115">
        <f t="shared" si="9"/>
        <v>4.7417550486706324</v>
      </c>
      <c r="M115">
        <f t="shared" si="9"/>
        <v>10.059780478243825</v>
      </c>
      <c r="N115">
        <f t="shared" si="9"/>
        <v>1.0475759579577555</v>
      </c>
    </row>
    <row r="116" spans="1:14" x14ac:dyDescent="0.35">
      <c r="A116">
        <v>3330</v>
      </c>
      <c r="B116">
        <v>-3.6165633748118897</v>
      </c>
      <c r="C116">
        <v>1.4965696207031367</v>
      </c>
      <c r="D116">
        <v>3.2580270231003872</v>
      </c>
      <c r="E116">
        <v>8.5750686005488159</v>
      </c>
      <c r="F116">
        <v>-0.31148853234956675</v>
      </c>
      <c r="G116">
        <f t="shared" si="5"/>
        <v>1.8803226674381768</v>
      </c>
      <c r="H116">
        <f t="shared" si="6"/>
        <v>2.023422240887812</v>
      </c>
      <c r="J116">
        <f t="shared" si="7"/>
        <v>3.6165633748118897</v>
      </c>
      <c r="K116">
        <f t="shared" si="8"/>
        <v>1.4965696207031367</v>
      </c>
      <c r="L116">
        <f t="shared" si="9"/>
        <v>3.2580270231003872</v>
      </c>
      <c r="M116">
        <f t="shared" si="9"/>
        <v>8.5750686005488159</v>
      </c>
      <c r="N116">
        <f t="shared" si="9"/>
        <v>0.31148853234956675</v>
      </c>
    </row>
    <row r="117" spans="1:14" x14ac:dyDescent="0.35">
      <c r="A117">
        <v>3360</v>
      </c>
      <c r="B117">
        <v>-3.7379245618861181</v>
      </c>
      <c r="C117">
        <v>0.4354626568554219</v>
      </c>
      <c r="D117">
        <v>1.701656254540167</v>
      </c>
      <c r="E117">
        <v>9.7233111198223092</v>
      </c>
      <c r="F117">
        <v>-0.17053562106288758</v>
      </c>
      <c r="G117">
        <f t="shared" si="5"/>
        <v>1.5903939696537788</v>
      </c>
      <c r="H117">
        <f t="shared" si="6"/>
        <v>2.2246622035922523</v>
      </c>
      <c r="J117">
        <f t="shared" si="7"/>
        <v>3.7379245618861181</v>
      </c>
      <c r="K117">
        <f t="shared" si="8"/>
        <v>0.4354626568554219</v>
      </c>
      <c r="L117">
        <f t="shared" si="9"/>
        <v>1.701656254540167</v>
      </c>
      <c r="M117">
        <f t="shared" si="9"/>
        <v>9.7233111198223092</v>
      </c>
      <c r="N117">
        <f t="shared" si="9"/>
        <v>0.17053562106288758</v>
      </c>
    </row>
    <row r="118" spans="1:14" x14ac:dyDescent="0.35">
      <c r="A118">
        <v>3390</v>
      </c>
      <c r="B118">
        <v>-5.0259712940338863</v>
      </c>
      <c r="C118">
        <v>1.1233159148270553</v>
      </c>
      <c r="D118">
        <v>2.8603080052302827</v>
      </c>
      <c r="E118">
        <v>13.435907487259909</v>
      </c>
      <c r="F118">
        <v>-0.4245988932586221</v>
      </c>
      <c r="G118">
        <f t="shared" si="5"/>
        <v>2.3937922440049477</v>
      </c>
      <c r="H118">
        <f t="shared" si="6"/>
        <v>3.0557836610828075</v>
      </c>
      <c r="J118">
        <f t="shared" si="7"/>
        <v>5.0259712940338863</v>
      </c>
      <c r="K118">
        <f t="shared" si="8"/>
        <v>1.1233159148270553</v>
      </c>
      <c r="L118">
        <f t="shared" si="9"/>
        <v>2.8603080052302827</v>
      </c>
      <c r="M118">
        <f t="shared" si="9"/>
        <v>13.435907487259909</v>
      </c>
      <c r="N118">
        <f t="shared" si="9"/>
        <v>0.4245988932586221</v>
      </c>
    </row>
    <row r="119" spans="1:14" x14ac:dyDescent="0.35">
      <c r="A119">
        <v>3420</v>
      </c>
      <c r="B119">
        <v>-4.3819479279599971</v>
      </c>
      <c r="C119">
        <v>-1.0611069638477149</v>
      </c>
      <c r="D119">
        <v>2.7513438907453156</v>
      </c>
      <c r="E119">
        <v>12.761335424016742</v>
      </c>
      <c r="F119">
        <v>2.9426095430341337</v>
      </c>
      <c r="G119">
        <f t="shared" si="5"/>
        <v>2.602446793197696</v>
      </c>
      <c r="H119">
        <f t="shared" si="6"/>
        <v>2.8770149026996354</v>
      </c>
      <c r="J119">
        <f t="shared" si="7"/>
        <v>4.3819479279599971</v>
      </c>
      <c r="K119">
        <f t="shared" si="8"/>
        <v>1.0611069638477149</v>
      </c>
      <c r="L119">
        <f t="shared" si="9"/>
        <v>2.7513438907453156</v>
      </c>
      <c r="M119">
        <f t="shared" si="9"/>
        <v>12.761335424016742</v>
      </c>
      <c r="N119">
        <f t="shared" si="9"/>
        <v>2.9426095430341337</v>
      </c>
    </row>
    <row r="120" spans="1:14" x14ac:dyDescent="0.35">
      <c r="A120">
        <v>3450</v>
      </c>
      <c r="B120">
        <v>-5.4240359876373354</v>
      </c>
      <c r="C120">
        <v>-1.3526003341509416</v>
      </c>
      <c r="D120">
        <v>2.4970942902804012</v>
      </c>
      <c r="E120">
        <v>13.435907487259909</v>
      </c>
      <c r="F120">
        <v>1.5278599519716007</v>
      </c>
      <c r="G120">
        <f t="shared" si="5"/>
        <v>2.1368450815447271</v>
      </c>
      <c r="H120">
        <f t="shared" si="6"/>
        <v>3.1425515547093035</v>
      </c>
      <c r="J120">
        <f t="shared" si="7"/>
        <v>5.4240359876373354</v>
      </c>
      <c r="K120">
        <f t="shared" si="8"/>
        <v>1.3526003341509416</v>
      </c>
      <c r="L120">
        <f t="shared" si="9"/>
        <v>2.4970942902804012</v>
      </c>
      <c r="M120">
        <f t="shared" si="9"/>
        <v>13.435907487259909</v>
      </c>
      <c r="N120">
        <f t="shared" si="9"/>
        <v>1.5278599519716007</v>
      </c>
    </row>
    <row r="121" spans="1:14" x14ac:dyDescent="0.35">
      <c r="A121">
        <v>3480</v>
      </c>
      <c r="B121">
        <v>-4.04537290247415</v>
      </c>
      <c r="C121">
        <v>-1.9355870747573827</v>
      </c>
      <c r="D121">
        <v>4.416678773790502</v>
      </c>
      <c r="E121">
        <v>13.976545145694516</v>
      </c>
      <c r="F121">
        <v>0.79177252636341189</v>
      </c>
      <c r="G121">
        <f t="shared" si="5"/>
        <v>2.6408072937233795</v>
      </c>
      <c r="H121">
        <f t="shared" si="6"/>
        <v>3.1679645891733021</v>
      </c>
      <c r="J121">
        <f t="shared" si="7"/>
        <v>4.04537290247415</v>
      </c>
      <c r="K121">
        <f t="shared" si="8"/>
        <v>1.9355870747573827</v>
      </c>
      <c r="L121">
        <f t="shared" si="9"/>
        <v>4.416678773790502</v>
      </c>
      <c r="M121">
        <f t="shared" si="9"/>
        <v>13.976545145694516</v>
      </c>
      <c r="N121">
        <f t="shared" si="9"/>
        <v>0.79177252636341189</v>
      </c>
    </row>
    <row r="122" spans="1:14" x14ac:dyDescent="0.35">
      <c r="A122">
        <v>3510</v>
      </c>
      <c r="B122">
        <v>-3.8301590640625207</v>
      </c>
      <c r="C122">
        <v>-3.2046496747360513</v>
      </c>
      <c r="D122">
        <v>4.0189597559203847</v>
      </c>
      <c r="E122">
        <v>13.774010192081537</v>
      </c>
      <c r="F122">
        <v>0.70650471583196806</v>
      </c>
      <c r="G122">
        <f t="shared" si="5"/>
        <v>2.2929331850070636</v>
      </c>
      <c r="H122">
        <f t="shared" si="6"/>
        <v>3.2017708244348113</v>
      </c>
      <c r="J122">
        <f t="shared" si="7"/>
        <v>3.8301590640625207</v>
      </c>
      <c r="K122">
        <f t="shared" si="8"/>
        <v>3.2046496747360513</v>
      </c>
      <c r="L122">
        <f t="shared" si="9"/>
        <v>4.0189597559203847</v>
      </c>
      <c r="M122">
        <f t="shared" si="9"/>
        <v>13.774010192081537</v>
      </c>
      <c r="N122">
        <f t="shared" si="9"/>
        <v>0.70650471583196806</v>
      </c>
    </row>
    <row r="123" spans="1:14" x14ac:dyDescent="0.35">
      <c r="A123">
        <v>3540</v>
      </c>
      <c r="B123">
        <v>-3.3091150342238578</v>
      </c>
      <c r="C123">
        <v>-0.79094237673740764</v>
      </c>
      <c r="D123">
        <v>6.1546563998256625</v>
      </c>
      <c r="E123">
        <v>14.043512348098798</v>
      </c>
      <c r="F123">
        <v>0.56555180454528886</v>
      </c>
      <c r="G123">
        <f t="shared" si="5"/>
        <v>3.3327326283016965</v>
      </c>
      <c r="H123">
        <f t="shared" si="6"/>
        <v>3.0940279702117635</v>
      </c>
      <c r="J123">
        <f t="shared" si="7"/>
        <v>3.3091150342238578</v>
      </c>
      <c r="K123">
        <f t="shared" si="8"/>
        <v>0.79094237673740764</v>
      </c>
      <c r="L123">
        <f t="shared" si="9"/>
        <v>6.1546563998256625</v>
      </c>
      <c r="M123">
        <f t="shared" si="9"/>
        <v>14.043512348098798</v>
      </c>
      <c r="N123">
        <f t="shared" si="9"/>
        <v>0.56555180454528886</v>
      </c>
    </row>
    <row r="124" spans="1:14" x14ac:dyDescent="0.35">
      <c r="A124">
        <v>3570</v>
      </c>
      <c r="B124">
        <v>-4.0761177365329511</v>
      </c>
      <c r="C124">
        <v>-8.4888557107817064</v>
      </c>
      <c r="D124">
        <v>4.9960046491355472</v>
      </c>
      <c r="E124">
        <v>13.435907487259909</v>
      </c>
      <c r="F124">
        <v>0.33933108272717827</v>
      </c>
      <c r="G124">
        <f t="shared" si="5"/>
        <v>1.2412539543615957</v>
      </c>
      <c r="H124">
        <f t="shared" si="6"/>
        <v>3.7853049297814434</v>
      </c>
      <c r="J124">
        <f t="shared" si="7"/>
        <v>4.0761177365329511</v>
      </c>
      <c r="K124">
        <f t="shared" si="8"/>
        <v>8.4888557107817064</v>
      </c>
      <c r="L124">
        <f t="shared" si="9"/>
        <v>4.9960046491355472</v>
      </c>
      <c r="M124">
        <f t="shared" si="9"/>
        <v>13.435907487259909</v>
      </c>
      <c r="N124">
        <f t="shared" si="9"/>
        <v>0.33933108272717827</v>
      </c>
    </row>
    <row r="125" spans="1:14" x14ac:dyDescent="0.35">
      <c r="A125">
        <v>3600</v>
      </c>
      <c r="B125">
        <v>-5.1182057962102894</v>
      </c>
      <c r="C125">
        <v>-3.7040986811702448</v>
      </c>
      <c r="D125">
        <v>2.0630539009153037</v>
      </c>
      <c r="E125">
        <v>11.410557951130272</v>
      </c>
      <c r="F125">
        <v>-5.7425260153832265E-2</v>
      </c>
      <c r="G125">
        <f t="shared" si="5"/>
        <v>0.91877642290224182</v>
      </c>
      <c r="H125">
        <f t="shared" si="6"/>
        <v>2.9168128912435436</v>
      </c>
      <c r="J125">
        <f t="shared" si="7"/>
        <v>5.1182057962102894</v>
      </c>
      <c r="K125">
        <f t="shared" si="8"/>
        <v>3.7040986811702448</v>
      </c>
      <c r="L125">
        <f t="shared" si="9"/>
        <v>2.0630539009153037</v>
      </c>
      <c r="M125">
        <f t="shared" si="9"/>
        <v>11.410557951130272</v>
      </c>
      <c r="N125">
        <f t="shared" si="9"/>
        <v>5.7425260153832265E-2</v>
      </c>
    </row>
    <row r="126" spans="1:14" x14ac:dyDescent="0.35">
      <c r="A126">
        <v>3630</v>
      </c>
      <c r="B126">
        <v>-4.6586514344892276</v>
      </c>
      <c r="C126">
        <v>-1.2495112153851675</v>
      </c>
      <c r="D126">
        <v>2.4262676158651724</v>
      </c>
      <c r="E126">
        <v>13.16640533124265</v>
      </c>
      <c r="F126">
        <v>-0.226220721818123</v>
      </c>
      <c r="G126">
        <f t="shared" si="5"/>
        <v>1.8916579150830608</v>
      </c>
      <c r="H126">
        <f t="shared" si="6"/>
        <v>3.0386233958184974</v>
      </c>
      <c r="J126">
        <f t="shared" si="7"/>
        <v>4.6586514344892276</v>
      </c>
      <c r="K126">
        <f t="shared" si="8"/>
        <v>1.2495112153851675</v>
      </c>
      <c r="L126">
        <f t="shared" si="9"/>
        <v>2.4262676158651724</v>
      </c>
      <c r="M126">
        <f t="shared" si="9"/>
        <v>13.16640533124265</v>
      </c>
      <c r="N126">
        <f t="shared" si="9"/>
        <v>0.226220721818123</v>
      </c>
    </row>
    <row r="127" spans="1:14" x14ac:dyDescent="0.35">
      <c r="A127">
        <v>3660</v>
      </c>
      <c r="B127">
        <v>-3.8301590640625207</v>
      </c>
      <c r="C127">
        <v>-1.0415555792542008</v>
      </c>
      <c r="D127">
        <v>0.43404038936509742</v>
      </c>
      <c r="E127">
        <v>12.963870377629696</v>
      </c>
      <c r="F127">
        <v>-0.4245988932586221</v>
      </c>
      <c r="G127">
        <f t="shared" si="5"/>
        <v>1.6203194460838901</v>
      </c>
      <c r="H127">
        <f t="shared" si="6"/>
        <v>2.9245374966962654</v>
      </c>
      <c r="J127">
        <f t="shared" si="7"/>
        <v>3.8301590640625207</v>
      </c>
      <c r="K127">
        <f t="shared" si="8"/>
        <v>1.0415555792542008</v>
      </c>
      <c r="L127">
        <f t="shared" si="9"/>
        <v>0.43404038936509742</v>
      </c>
      <c r="M127">
        <f t="shared" si="9"/>
        <v>12.963870377629696</v>
      </c>
      <c r="N127">
        <f t="shared" si="9"/>
        <v>0.4245988932586221</v>
      </c>
    </row>
    <row r="128" spans="1:14" x14ac:dyDescent="0.35">
      <c r="A128">
        <v>3690</v>
      </c>
      <c r="B128">
        <v>-4.04537290247415</v>
      </c>
      <c r="C128">
        <v>-2.6429917173225301</v>
      </c>
      <c r="D128">
        <v>-1.4492227226500105</v>
      </c>
      <c r="E128">
        <v>13.16640533124265</v>
      </c>
      <c r="F128">
        <v>-0.87704033689485572</v>
      </c>
      <c r="G128">
        <f t="shared" si="5"/>
        <v>0.83035553038022092</v>
      </c>
      <c r="H128">
        <f t="shared" si="6"/>
        <v>3.1315065958952024</v>
      </c>
      <c r="J128">
        <f t="shared" si="7"/>
        <v>4.04537290247415</v>
      </c>
      <c r="K128">
        <f t="shared" si="8"/>
        <v>2.6429917173225301</v>
      </c>
      <c r="L128">
        <f t="shared" si="9"/>
        <v>1.4492227226500105</v>
      </c>
      <c r="M128">
        <f t="shared" si="9"/>
        <v>13.16640533124265</v>
      </c>
      <c r="N128">
        <f t="shared" si="9"/>
        <v>0.87704033689485572</v>
      </c>
    </row>
    <row r="129" spans="1:14" x14ac:dyDescent="0.35">
      <c r="A129">
        <v>3720</v>
      </c>
      <c r="B129">
        <v>-5.179695464327903</v>
      </c>
      <c r="C129">
        <v>-0.43724005545484024</v>
      </c>
      <c r="D129">
        <v>0.94072352172018137</v>
      </c>
      <c r="E129">
        <v>10.869920292695689</v>
      </c>
      <c r="F129">
        <v>-0.76392997598580037</v>
      </c>
      <c r="G129">
        <f t="shared" si="5"/>
        <v>1.0859556637294652</v>
      </c>
      <c r="H129">
        <f t="shared" si="6"/>
        <v>2.6528064608394208</v>
      </c>
      <c r="J129">
        <f t="shared" si="7"/>
        <v>5.179695464327903</v>
      </c>
      <c r="K129">
        <f t="shared" si="8"/>
        <v>0.43724005545484024</v>
      </c>
      <c r="L129">
        <f t="shared" si="9"/>
        <v>0.94072352172018137</v>
      </c>
      <c r="M129">
        <f t="shared" si="9"/>
        <v>10.869920292695689</v>
      </c>
      <c r="N129">
        <f t="shared" si="9"/>
        <v>0.76392997598580037</v>
      </c>
    </row>
    <row r="130" spans="1:14" x14ac:dyDescent="0.35">
      <c r="A130">
        <v>3750</v>
      </c>
      <c r="B130">
        <v>-4.3512030939011961</v>
      </c>
      <c r="C130">
        <v>-3.7858590167430992</v>
      </c>
      <c r="D130">
        <v>-0.61564724684003824</v>
      </c>
      <c r="E130">
        <v>11.748660655951923</v>
      </c>
      <c r="F130">
        <v>-1.6131277625030447</v>
      </c>
      <c r="G130">
        <f t="shared" si="5"/>
        <v>0.27656470719290871</v>
      </c>
      <c r="H130">
        <f t="shared" si="6"/>
        <v>2.9486902735970708</v>
      </c>
      <c r="J130">
        <f t="shared" si="7"/>
        <v>4.3512030939011961</v>
      </c>
      <c r="K130">
        <f t="shared" si="8"/>
        <v>3.7858590167430992</v>
      </c>
      <c r="L130">
        <f t="shared" si="9"/>
        <v>0.61564724684003824</v>
      </c>
      <c r="M130">
        <f t="shared" si="9"/>
        <v>11.748660655951923</v>
      </c>
      <c r="N130">
        <f t="shared" si="9"/>
        <v>1.6131277625030447</v>
      </c>
    </row>
    <row r="131" spans="1:14" x14ac:dyDescent="0.35">
      <c r="A131">
        <v>3780</v>
      </c>
      <c r="B131">
        <v>-4.8722471237398706</v>
      </c>
      <c r="C131">
        <v>-3.6418897301908921</v>
      </c>
      <c r="D131">
        <v>-1.7379776260351605</v>
      </c>
      <c r="E131">
        <v>10.869920292695689</v>
      </c>
      <c r="F131">
        <v>-1.5852852121254331</v>
      </c>
      <c r="G131">
        <f t="shared" si="5"/>
        <v>-0.19349587987913361</v>
      </c>
      <c r="H131">
        <f t="shared" si="6"/>
        <v>2.8328767372226968</v>
      </c>
      <c r="J131">
        <f t="shared" si="7"/>
        <v>4.8722471237398706</v>
      </c>
      <c r="K131">
        <f t="shared" si="8"/>
        <v>3.6418897301908921</v>
      </c>
      <c r="L131">
        <f t="shared" si="9"/>
        <v>1.7379776260351605</v>
      </c>
      <c r="M131">
        <f t="shared" si="9"/>
        <v>10.869920292695689</v>
      </c>
      <c r="N131">
        <f t="shared" si="9"/>
        <v>1.5852852121254331</v>
      </c>
    </row>
    <row r="132" spans="1:14" x14ac:dyDescent="0.35">
      <c r="A132">
        <v>3810</v>
      </c>
      <c r="B132">
        <v>-4.4741824301364108</v>
      </c>
      <c r="C132">
        <v>-4.1608901212185865</v>
      </c>
      <c r="D132">
        <v>-2.101191340985042</v>
      </c>
      <c r="E132">
        <v>13.030837580033976</v>
      </c>
      <c r="F132">
        <v>1.8115059339435438</v>
      </c>
      <c r="G132">
        <f t="shared" si="5"/>
        <v>0.82121592432749568</v>
      </c>
      <c r="H132">
        <f t="shared" si="6"/>
        <v>3.2516044030948734</v>
      </c>
      <c r="J132">
        <f t="shared" si="7"/>
        <v>4.4741824301364108</v>
      </c>
      <c r="K132">
        <f t="shared" si="8"/>
        <v>4.1608901212185865</v>
      </c>
      <c r="L132">
        <f t="shared" si="9"/>
        <v>2.101191340985042</v>
      </c>
      <c r="M132">
        <f t="shared" si="9"/>
        <v>13.030837580033976</v>
      </c>
      <c r="N132">
        <f t="shared" si="9"/>
        <v>1.8115059339435438</v>
      </c>
    </row>
    <row r="133" spans="1:14" x14ac:dyDescent="0.35">
      <c r="A133">
        <v>3840</v>
      </c>
      <c r="B133">
        <v>-4.3204582598423951</v>
      </c>
      <c r="C133">
        <v>-1.9355870747573827</v>
      </c>
      <c r="D133">
        <v>-0.94253959029492651</v>
      </c>
      <c r="E133">
        <v>12.42323271919509</v>
      </c>
      <c r="F133">
        <v>-1.8689311940973761</v>
      </c>
      <c r="G133">
        <f t="shared" si="5"/>
        <v>0.67114332004060184</v>
      </c>
      <c r="H133">
        <f t="shared" si="6"/>
        <v>2.9906411185701938</v>
      </c>
      <c r="J133">
        <f t="shared" si="7"/>
        <v>4.3204582598423951</v>
      </c>
      <c r="K133">
        <f t="shared" si="8"/>
        <v>1.9355870747573827</v>
      </c>
      <c r="L133">
        <f t="shared" si="9"/>
        <v>0.94253959029492651</v>
      </c>
      <c r="M133">
        <f t="shared" si="9"/>
        <v>12.42323271919509</v>
      </c>
      <c r="N133">
        <f t="shared" si="9"/>
        <v>1.8689311940973761</v>
      </c>
    </row>
    <row r="134" spans="1:14" x14ac:dyDescent="0.35">
      <c r="A134">
        <v>3870</v>
      </c>
      <c r="B134">
        <v>-5.1182057962102894</v>
      </c>
      <c r="C134">
        <v>-4.4932636593082336</v>
      </c>
      <c r="D134">
        <v>1.1949731221850959</v>
      </c>
      <c r="E134">
        <v>10.735985887887106</v>
      </c>
      <c r="F134">
        <v>0.79177252636341189</v>
      </c>
      <c r="G134">
        <f t="shared" ref="G134:G175" si="10">AVERAGE(B134:F134)</f>
        <v>0.62225241618341809</v>
      </c>
      <c r="H134">
        <f t="shared" ref="H134:H175" si="11">_xlfn.STDEV.S(B134:F134)/SQRT(COUNT(B134:F134))</f>
        <v>2.8439911745498603</v>
      </c>
      <c r="J134">
        <f t="shared" ref="J134:J175" si="12">ABS(B134)</f>
        <v>5.1182057962102894</v>
      </c>
      <c r="K134">
        <f t="shared" ref="K134:K169" si="13">ABS(C134)</f>
        <v>4.4932636593082336</v>
      </c>
      <c r="L134">
        <f t="shared" ref="L134:N175" si="14">ABS(D134)</f>
        <v>1.1949731221850959</v>
      </c>
      <c r="M134">
        <f t="shared" si="14"/>
        <v>10.735985887887106</v>
      </c>
      <c r="N134">
        <f t="shared" si="14"/>
        <v>0.79177252636341189</v>
      </c>
    </row>
    <row r="135" spans="1:14" x14ac:dyDescent="0.35">
      <c r="A135">
        <v>3900</v>
      </c>
      <c r="B135">
        <v>-3.2783702001650448</v>
      </c>
      <c r="C135">
        <v>-1.997796025736736</v>
      </c>
      <c r="D135">
        <v>1.9904111579253168</v>
      </c>
      <c r="E135">
        <v>10.195348229452499</v>
      </c>
      <c r="F135">
        <v>0.39675634288101058</v>
      </c>
      <c r="G135">
        <f t="shared" si="10"/>
        <v>1.4612699008714092</v>
      </c>
      <c r="H135">
        <f t="shared" si="11"/>
        <v>2.3677693004896625</v>
      </c>
      <c r="J135">
        <f t="shared" si="12"/>
        <v>3.2783702001650448</v>
      </c>
      <c r="K135">
        <f t="shared" si="13"/>
        <v>1.997796025736736</v>
      </c>
      <c r="L135">
        <f t="shared" si="14"/>
        <v>1.9904111579253168</v>
      </c>
      <c r="M135">
        <f t="shared" si="14"/>
        <v>10.195348229452499</v>
      </c>
      <c r="N135">
        <f t="shared" si="14"/>
        <v>0.39675634288101058</v>
      </c>
    </row>
    <row r="136" spans="1:14" x14ac:dyDescent="0.35">
      <c r="A136">
        <v>3930</v>
      </c>
      <c r="B136">
        <v>-5.4855256557549481</v>
      </c>
      <c r="C136">
        <v>-4.660339127652767</v>
      </c>
      <c r="D136">
        <v>3.2217056516054061</v>
      </c>
      <c r="E136">
        <v>10.262315431856802</v>
      </c>
      <c r="F136">
        <v>-0.50986670379006582</v>
      </c>
      <c r="G136">
        <f t="shared" si="10"/>
        <v>0.56565791925288544</v>
      </c>
      <c r="H136">
        <f t="shared" si="11"/>
        <v>2.8823981116490121</v>
      </c>
      <c r="J136">
        <f t="shared" si="12"/>
        <v>5.4855256557549481</v>
      </c>
      <c r="K136">
        <f t="shared" si="13"/>
        <v>4.660339127652767</v>
      </c>
      <c r="L136">
        <f t="shared" si="14"/>
        <v>3.2217056516054061</v>
      </c>
      <c r="M136">
        <f t="shared" si="14"/>
        <v>10.262315431856802</v>
      </c>
      <c r="N136">
        <f t="shared" si="14"/>
        <v>0.50986670379006582</v>
      </c>
    </row>
    <row r="137" spans="1:14" x14ac:dyDescent="0.35">
      <c r="A137">
        <v>3960</v>
      </c>
      <c r="B137">
        <v>-4.6586514344892276</v>
      </c>
      <c r="C137">
        <v>-8.2809000746507397</v>
      </c>
      <c r="D137">
        <v>4.4893215167804765</v>
      </c>
      <c r="E137">
        <v>10.128381027048219</v>
      </c>
      <c r="F137">
        <v>0.48028399401384514</v>
      </c>
      <c r="G137">
        <f t="shared" si="10"/>
        <v>0.43168700574051461</v>
      </c>
      <c r="H137">
        <f t="shared" si="11"/>
        <v>3.2581693748545173</v>
      </c>
      <c r="J137">
        <f t="shared" si="12"/>
        <v>4.6586514344892276</v>
      </c>
      <c r="K137">
        <f t="shared" si="13"/>
        <v>8.2809000746507397</v>
      </c>
      <c r="L137">
        <f t="shared" si="14"/>
        <v>4.4893215167804765</v>
      </c>
      <c r="M137">
        <f t="shared" si="14"/>
        <v>10.128381027048219</v>
      </c>
      <c r="N137">
        <f t="shared" si="14"/>
        <v>0.48028399401384514</v>
      </c>
    </row>
    <row r="138" spans="1:14" x14ac:dyDescent="0.35">
      <c r="A138">
        <v>3990</v>
      </c>
      <c r="B138">
        <v>-5.3625463195197334</v>
      </c>
      <c r="C138">
        <v>-4.0578010024528117</v>
      </c>
      <c r="D138">
        <v>3.5485979950602946</v>
      </c>
      <c r="E138">
        <v>12.761335424016742</v>
      </c>
      <c r="F138">
        <v>-3.6508544182647111</v>
      </c>
      <c r="G138">
        <f t="shared" si="10"/>
        <v>0.64774633576795604</v>
      </c>
      <c r="H138">
        <f t="shared" si="11"/>
        <v>3.4051265978313574</v>
      </c>
      <c r="J138">
        <f t="shared" si="12"/>
        <v>5.3625463195197334</v>
      </c>
      <c r="K138">
        <f t="shared" si="13"/>
        <v>4.0578010024528117</v>
      </c>
      <c r="L138">
        <f t="shared" si="14"/>
        <v>3.5485979950602946</v>
      </c>
      <c r="M138">
        <f t="shared" si="14"/>
        <v>12.761335424016742</v>
      </c>
      <c r="N138">
        <f t="shared" si="14"/>
        <v>3.6508544182647111</v>
      </c>
    </row>
    <row r="139" spans="1:14" x14ac:dyDescent="0.35">
      <c r="A139">
        <v>4020</v>
      </c>
      <c r="B139">
        <v>-4.3204582598423951</v>
      </c>
      <c r="C139">
        <v>-0.68785325797163355</v>
      </c>
      <c r="D139">
        <v>2.4262676158651724</v>
      </c>
      <c r="E139">
        <v>9.6547105710179153</v>
      </c>
      <c r="F139">
        <v>1.6131277625030447</v>
      </c>
      <c r="G139">
        <f t="shared" si="10"/>
        <v>1.7371588863144207</v>
      </c>
      <c r="H139">
        <f t="shared" si="11"/>
        <v>2.2994922116645231</v>
      </c>
      <c r="J139">
        <f t="shared" si="12"/>
        <v>4.3204582598423951</v>
      </c>
      <c r="K139">
        <f t="shared" si="13"/>
        <v>0.68785325797163355</v>
      </c>
      <c r="L139">
        <f t="shared" si="14"/>
        <v>2.4262676158651724</v>
      </c>
      <c r="M139">
        <f t="shared" si="14"/>
        <v>9.6547105710179153</v>
      </c>
      <c r="N139">
        <f t="shared" si="14"/>
        <v>1.6131277625030447</v>
      </c>
    </row>
    <row r="140" spans="1:14" x14ac:dyDescent="0.35">
      <c r="A140">
        <v>4050</v>
      </c>
      <c r="B140">
        <v>-6.0988041877700256</v>
      </c>
      <c r="C140">
        <v>0.4354626568554219</v>
      </c>
      <c r="D140">
        <v>3.8736742699404378</v>
      </c>
      <c r="E140">
        <v>9.7233111198223092</v>
      </c>
      <c r="F140">
        <v>-2.5754359099293564</v>
      </c>
      <c r="G140">
        <f t="shared" si="10"/>
        <v>1.0716415897837572</v>
      </c>
      <c r="H140">
        <f t="shared" si="11"/>
        <v>2.7186758115865697</v>
      </c>
      <c r="J140">
        <f t="shared" si="12"/>
        <v>6.0988041877700256</v>
      </c>
      <c r="K140">
        <f t="shared" si="13"/>
        <v>0.4354626568554219</v>
      </c>
      <c r="L140">
        <f t="shared" si="14"/>
        <v>3.8736742699404378</v>
      </c>
      <c r="M140">
        <f t="shared" si="14"/>
        <v>9.7233111198223092</v>
      </c>
      <c r="N140">
        <f t="shared" si="14"/>
        <v>2.5754359099293564</v>
      </c>
    </row>
    <row r="141" spans="1:14" x14ac:dyDescent="0.35">
      <c r="A141">
        <v>4080</v>
      </c>
      <c r="B141">
        <v>-3.5243288726354751</v>
      </c>
      <c r="C141">
        <v>-6.4501795172585368</v>
      </c>
      <c r="D141">
        <v>4.0552811274153662</v>
      </c>
      <c r="E141">
        <v>11.274990199921596</v>
      </c>
      <c r="F141">
        <v>-1.5000174015939893</v>
      </c>
      <c r="G141">
        <f t="shared" si="10"/>
        <v>0.77114910716979224</v>
      </c>
      <c r="H141">
        <f t="shared" si="11"/>
        <v>3.1374600899110558</v>
      </c>
      <c r="J141">
        <f t="shared" si="12"/>
        <v>3.5243288726354751</v>
      </c>
      <c r="K141">
        <f t="shared" si="13"/>
        <v>6.4501795172585368</v>
      </c>
      <c r="L141">
        <f t="shared" si="14"/>
        <v>4.0552811274153662</v>
      </c>
      <c r="M141">
        <f t="shared" si="14"/>
        <v>11.274990199921596</v>
      </c>
      <c r="N141">
        <f t="shared" si="14"/>
        <v>1.5000174015939893</v>
      </c>
    </row>
    <row r="142" spans="1:14" x14ac:dyDescent="0.35">
      <c r="A142">
        <v>4110</v>
      </c>
      <c r="B142">
        <v>-4.1974789236071803</v>
      </c>
      <c r="C142">
        <v>-1.9551384593508965</v>
      </c>
      <c r="D142">
        <v>2.208339386895251</v>
      </c>
      <c r="E142">
        <v>9.1826734613877026</v>
      </c>
      <c r="F142">
        <v>-1.2737966797758662</v>
      </c>
      <c r="G142">
        <f t="shared" si="10"/>
        <v>0.792919757109802</v>
      </c>
      <c r="H142">
        <f t="shared" si="11"/>
        <v>2.3357932242696382</v>
      </c>
      <c r="J142">
        <f t="shared" si="12"/>
        <v>4.1974789236071803</v>
      </c>
      <c r="K142">
        <f t="shared" si="13"/>
        <v>1.9551384593508965</v>
      </c>
      <c r="L142">
        <f t="shared" si="14"/>
        <v>2.208339386895251</v>
      </c>
      <c r="M142">
        <f t="shared" si="14"/>
        <v>9.1826734613877026</v>
      </c>
      <c r="N142">
        <f t="shared" si="14"/>
        <v>1.2737966797758662</v>
      </c>
    </row>
    <row r="143" spans="1:14" x14ac:dyDescent="0.35">
      <c r="A143">
        <v>4140</v>
      </c>
      <c r="B143">
        <v>-2.880305506561597</v>
      </c>
      <c r="C143">
        <v>-2.1844228786747704</v>
      </c>
      <c r="D143">
        <v>2.7513438907453156</v>
      </c>
      <c r="E143">
        <v>10.128381027048219</v>
      </c>
      <c r="F143">
        <v>-0.6229770646991335</v>
      </c>
      <c r="G143">
        <f t="shared" si="10"/>
        <v>1.4384038935716066</v>
      </c>
      <c r="H143">
        <f t="shared" si="11"/>
        <v>2.3797576575793395</v>
      </c>
      <c r="J143">
        <f t="shared" si="12"/>
        <v>2.880305506561597</v>
      </c>
      <c r="K143">
        <f t="shared" si="13"/>
        <v>2.1844228786747704</v>
      </c>
      <c r="L143">
        <f t="shared" si="14"/>
        <v>2.7513438907453156</v>
      </c>
      <c r="M143">
        <f t="shared" si="14"/>
        <v>10.128381027048219</v>
      </c>
      <c r="N143">
        <f t="shared" si="14"/>
        <v>0.6229770646991335</v>
      </c>
    </row>
    <row r="144" spans="1:14" x14ac:dyDescent="0.35">
      <c r="A144">
        <v>4170</v>
      </c>
      <c r="B144">
        <v>-3.4320943704590725</v>
      </c>
      <c r="C144">
        <v>0.7891649781380019</v>
      </c>
      <c r="D144">
        <v>1.3384425395902984</v>
      </c>
      <c r="E144">
        <v>10.464850385469756</v>
      </c>
      <c r="F144">
        <v>-0.45244144363623362</v>
      </c>
      <c r="G144">
        <f t="shared" si="10"/>
        <v>1.74158441782055</v>
      </c>
      <c r="H144">
        <f t="shared" si="11"/>
        <v>2.3317986297110944</v>
      </c>
      <c r="J144">
        <f t="shared" si="12"/>
        <v>3.4320943704590725</v>
      </c>
      <c r="K144">
        <f t="shared" si="13"/>
        <v>0.7891649781380019</v>
      </c>
      <c r="L144">
        <f t="shared" si="14"/>
        <v>1.3384425395902984</v>
      </c>
      <c r="M144">
        <f t="shared" si="14"/>
        <v>10.464850385469756</v>
      </c>
      <c r="N144">
        <f t="shared" si="14"/>
        <v>0.45244144363623362</v>
      </c>
    </row>
    <row r="145" spans="1:14" x14ac:dyDescent="0.35">
      <c r="A145">
        <v>4200</v>
      </c>
      <c r="B145">
        <v>-5.9758248515348109</v>
      </c>
      <c r="C145">
        <v>8.3537734172260208E-2</v>
      </c>
      <c r="D145">
        <v>2.7513438907453156</v>
      </c>
      <c r="E145">
        <v>10.397883183065476</v>
      </c>
      <c r="F145">
        <v>-0.9066230466710764</v>
      </c>
      <c r="G145">
        <f t="shared" si="10"/>
        <v>1.2700633819554328</v>
      </c>
      <c r="H145">
        <f t="shared" si="11"/>
        <v>2.6847717731764824</v>
      </c>
      <c r="J145">
        <f t="shared" si="12"/>
        <v>5.9758248515348109</v>
      </c>
      <c r="K145">
        <f t="shared" si="13"/>
        <v>8.3537734172260208E-2</v>
      </c>
      <c r="L145">
        <f t="shared" si="14"/>
        <v>2.7513438907453156</v>
      </c>
      <c r="M145">
        <f t="shared" si="14"/>
        <v>10.397883183065476</v>
      </c>
      <c r="N145">
        <f t="shared" si="14"/>
        <v>0.9066230466710764</v>
      </c>
    </row>
    <row r="146" spans="1:14" x14ac:dyDescent="0.35">
      <c r="A146">
        <v>4230</v>
      </c>
      <c r="B146">
        <v>-6.0988041877700256</v>
      </c>
      <c r="C146">
        <v>-2.9753652554121777</v>
      </c>
      <c r="D146">
        <v>2.1720180154002575</v>
      </c>
      <c r="E146">
        <v>10.735985887887106</v>
      </c>
      <c r="F146">
        <v>0.73608742560818885</v>
      </c>
      <c r="G146">
        <f t="shared" si="10"/>
        <v>0.91398437714266978</v>
      </c>
      <c r="H146">
        <f t="shared" si="11"/>
        <v>2.8494934081152361</v>
      </c>
      <c r="J146">
        <f t="shared" si="12"/>
        <v>6.0988041877700256</v>
      </c>
      <c r="K146">
        <f t="shared" si="13"/>
        <v>2.9753652554121777</v>
      </c>
      <c r="L146">
        <f t="shared" si="14"/>
        <v>2.1720180154002575</v>
      </c>
      <c r="M146">
        <f t="shared" si="14"/>
        <v>10.735985887887106</v>
      </c>
      <c r="N146">
        <f t="shared" si="14"/>
        <v>0.73608742560818885</v>
      </c>
    </row>
    <row r="147" spans="1:14" x14ac:dyDescent="0.35">
      <c r="A147">
        <v>4260</v>
      </c>
      <c r="B147">
        <v>-5.7913558471819941</v>
      </c>
      <c r="C147">
        <v>1.331271550958022</v>
      </c>
      <c r="D147">
        <v>3.5122766235653011</v>
      </c>
      <c r="E147">
        <v>10.397883183065476</v>
      </c>
      <c r="F147">
        <v>1.5852852121254331</v>
      </c>
      <c r="G147">
        <f t="shared" si="10"/>
        <v>2.2070721445064474</v>
      </c>
      <c r="H147">
        <f t="shared" si="11"/>
        <v>2.5876769524875058</v>
      </c>
      <c r="J147">
        <f t="shared" si="12"/>
        <v>5.7913558471819941</v>
      </c>
      <c r="K147">
        <f t="shared" si="13"/>
        <v>1.331271550958022</v>
      </c>
      <c r="L147">
        <f t="shared" si="14"/>
        <v>3.5122766235653011</v>
      </c>
      <c r="M147">
        <f t="shared" si="14"/>
        <v>10.397883183065476</v>
      </c>
      <c r="N147">
        <f t="shared" si="14"/>
        <v>1.5852852121254331</v>
      </c>
    </row>
    <row r="148" spans="1:14" x14ac:dyDescent="0.35">
      <c r="A148">
        <v>4290</v>
      </c>
      <c r="B148">
        <v>-5.3625463195197334</v>
      </c>
      <c r="D148">
        <v>6.1183350283306694</v>
      </c>
      <c r="E148">
        <v>10.53345093427415</v>
      </c>
      <c r="F148">
        <v>0.56555180454528886</v>
      </c>
      <c r="G148">
        <f t="shared" si="10"/>
        <v>2.9636978619075935</v>
      </c>
      <c r="H148">
        <f t="shared" si="11"/>
        <v>3.4439602193499024</v>
      </c>
      <c r="J148">
        <f t="shared" si="12"/>
        <v>5.3625463195197334</v>
      </c>
      <c r="L148">
        <f t="shared" si="14"/>
        <v>6.1183350283306694</v>
      </c>
      <c r="M148">
        <f t="shared" si="14"/>
        <v>10.53345093427415</v>
      </c>
      <c r="N148">
        <f t="shared" si="14"/>
        <v>0.56555180454528886</v>
      </c>
    </row>
    <row r="149" spans="1:14" x14ac:dyDescent="0.35">
      <c r="A149">
        <v>4320</v>
      </c>
      <c r="B149">
        <v>-4.5356720982540129</v>
      </c>
      <c r="C149">
        <v>0.85315132771674829</v>
      </c>
      <c r="D149">
        <v>5.284759552520697</v>
      </c>
      <c r="E149">
        <v>10.128381027048219</v>
      </c>
      <c r="F149">
        <v>0.14095291128666684</v>
      </c>
      <c r="G149">
        <f t="shared" si="10"/>
        <v>2.3743145440636635</v>
      </c>
      <c r="H149">
        <f t="shared" si="11"/>
        <v>2.4864230762315258</v>
      </c>
      <c r="J149">
        <f t="shared" si="12"/>
        <v>4.5356720982540129</v>
      </c>
      <c r="K149">
        <f t="shared" si="13"/>
        <v>0.85315132771674829</v>
      </c>
      <c r="L149">
        <f t="shared" si="14"/>
        <v>5.284759552520697</v>
      </c>
      <c r="M149">
        <f t="shared" si="14"/>
        <v>10.128381027048219</v>
      </c>
      <c r="N149">
        <f t="shared" si="14"/>
        <v>0.14095291128666684</v>
      </c>
    </row>
    <row r="150" spans="1:14" x14ac:dyDescent="0.35">
      <c r="A150">
        <v>4350</v>
      </c>
      <c r="B150">
        <v>-2.880305506561597</v>
      </c>
      <c r="C150">
        <v>-5.8049838256727426</v>
      </c>
      <c r="D150">
        <v>4.0916024989103592</v>
      </c>
      <c r="E150">
        <v>10.938520841500083</v>
      </c>
      <c r="F150">
        <v>-0.28364598197195529</v>
      </c>
      <c r="G150">
        <f t="shared" si="10"/>
        <v>1.2122376052408292</v>
      </c>
      <c r="H150">
        <f t="shared" si="11"/>
        <v>2.9250581295229088</v>
      </c>
      <c r="J150">
        <f t="shared" si="12"/>
        <v>2.880305506561597</v>
      </c>
      <c r="K150">
        <f t="shared" si="13"/>
        <v>5.8049838256727426</v>
      </c>
      <c r="L150">
        <f t="shared" si="14"/>
        <v>4.0916024989103592</v>
      </c>
      <c r="M150">
        <f t="shared" si="14"/>
        <v>10.938520841500083</v>
      </c>
      <c r="N150">
        <f t="shared" si="14"/>
        <v>0.28364598197195529</v>
      </c>
    </row>
    <row r="151" spans="1:14" x14ac:dyDescent="0.35">
      <c r="A151">
        <v>4380</v>
      </c>
      <c r="B151">
        <v>-5.8835903493584087</v>
      </c>
      <c r="C151">
        <v>-1.5818847534748153</v>
      </c>
      <c r="D151">
        <v>7.095379921545832</v>
      </c>
      <c r="E151">
        <v>10.60041813667843</v>
      </c>
      <c r="F151">
        <v>1.3016392301534778</v>
      </c>
      <c r="G151">
        <f t="shared" si="10"/>
        <v>2.3063924371089035</v>
      </c>
      <c r="H151">
        <f t="shared" si="11"/>
        <v>2.9574423915906207</v>
      </c>
      <c r="J151">
        <f t="shared" si="12"/>
        <v>5.8835903493584087</v>
      </c>
      <c r="K151">
        <f t="shared" si="13"/>
        <v>1.5818847534748153</v>
      </c>
      <c r="L151">
        <f t="shared" si="14"/>
        <v>7.095379921545832</v>
      </c>
      <c r="M151">
        <f t="shared" si="14"/>
        <v>10.60041813667843</v>
      </c>
      <c r="N151">
        <f t="shared" si="14"/>
        <v>1.3016392301534778</v>
      </c>
    </row>
    <row r="152" spans="1:14" x14ac:dyDescent="0.35">
      <c r="A152">
        <v>4410</v>
      </c>
      <c r="B152">
        <v>-4.5664169323128254</v>
      </c>
      <c r="C152">
        <v>-0.58298674060645372</v>
      </c>
      <c r="D152">
        <v>3.8736742699404378</v>
      </c>
      <c r="E152">
        <v>8.8445707565660516</v>
      </c>
      <c r="F152">
        <v>-0.4245988932586221</v>
      </c>
      <c r="G152">
        <f t="shared" si="10"/>
        <v>1.4288484920657176</v>
      </c>
      <c r="H152">
        <f t="shared" si="11"/>
        <v>2.284688879373975</v>
      </c>
      <c r="J152">
        <f t="shared" si="12"/>
        <v>4.5664169323128254</v>
      </c>
      <c r="K152">
        <f t="shared" si="13"/>
        <v>0.58298674060645372</v>
      </c>
      <c r="L152">
        <f t="shared" si="14"/>
        <v>3.8736742699404378</v>
      </c>
      <c r="M152">
        <f t="shared" si="14"/>
        <v>8.8445707565660516</v>
      </c>
      <c r="N152">
        <f t="shared" si="14"/>
        <v>0.4245988932586221</v>
      </c>
    </row>
    <row r="153" spans="1:14" x14ac:dyDescent="0.35">
      <c r="A153">
        <v>4440</v>
      </c>
      <c r="B153">
        <v>-3.3706047023414594</v>
      </c>
      <c r="C153">
        <v>-3.2242010593295651</v>
      </c>
      <c r="D153">
        <v>1.8469417405201274</v>
      </c>
      <c r="E153">
        <v>6.4141513132105059</v>
      </c>
      <c r="F153">
        <v>0.33933108272717827</v>
      </c>
      <c r="G153">
        <f t="shared" si="10"/>
        <v>0.40112367495735751</v>
      </c>
      <c r="H153">
        <f t="shared" si="11"/>
        <v>1.8113478953905038</v>
      </c>
      <c r="J153">
        <f t="shared" si="12"/>
        <v>3.3706047023414594</v>
      </c>
      <c r="K153">
        <f t="shared" si="13"/>
        <v>3.2242010593295651</v>
      </c>
      <c r="L153">
        <f t="shared" si="14"/>
        <v>1.8469417405201274</v>
      </c>
      <c r="M153">
        <f t="shared" si="14"/>
        <v>6.4141513132105059</v>
      </c>
      <c r="N153">
        <f t="shared" si="14"/>
        <v>0.33933108272717827</v>
      </c>
    </row>
    <row r="154" spans="1:14" x14ac:dyDescent="0.35">
      <c r="A154">
        <v>4470</v>
      </c>
      <c r="B154">
        <v>-3.5243288726354751</v>
      </c>
      <c r="C154">
        <v>-0.79094237673740764</v>
      </c>
      <c r="D154">
        <v>0.83175940723521424</v>
      </c>
      <c r="E154">
        <v>6.4811185156147868</v>
      </c>
      <c r="F154">
        <v>1.867191034698779</v>
      </c>
      <c r="G154">
        <f t="shared" si="10"/>
        <v>0.9729595416351795</v>
      </c>
      <c r="H154">
        <f t="shared" si="11"/>
        <v>1.6507022109172955</v>
      </c>
      <c r="J154">
        <f t="shared" si="12"/>
        <v>3.5243288726354751</v>
      </c>
      <c r="K154">
        <f t="shared" si="13"/>
        <v>0.79094237673740764</v>
      </c>
      <c r="L154">
        <f t="shared" si="14"/>
        <v>0.83175940723521424</v>
      </c>
      <c r="M154">
        <f t="shared" si="14"/>
        <v>6.4811185156147868</v>
      </c>
      <c r="N154">
        <f t="shared" si="14"/>
        <v>1.867191034698779</v>
      </c>
    </row>
    <row r="155" spans="1:14" x14ac:dyDescent="0.35">
      <c r="A155">
        <v>4500</v>
      </c>
      <c r="B155">
        <v>-3.157009013090827</v>
      </c>
      <c r="C155">
        <v>-1.3739291173438613</v>
      </c>
      <c r="D155">
        <v>-0.50668313235508411</v>
      </c>
      <c r="E155">
        <v>8.439500849340142</v>
      </c>
      <c r="F155">
        <v>2.3213726377336097</v>
      </c>
      <c r="G155">
        <f t="shared" si="10"/>
        <v>1.144650444856796</v>
      </c>
      <c r="H155">
        <f t="shared" si="11"/>
        <v>2.0269920723761126</v>
      </c>
      <c r="J155">
        <f t="shared" si="12"/>
        <v>3.157009013090827</v>
      </c>
      <c r="K155">
        <f t="shared" si="13"/>
        <v>1.3739291173438613</v>
      </c>
      <c r="L155">
        <f t="shared" si="14"/>
        <v>0.50668313235508411</v>
      </c>
      <c r="M155">
        <f t="shared" si="14"/>
        <v>8.439500849340142</v>
      </c>
      <c r="N155">
        <f t="shared" si="14"/>
        <v>2.3213726377336097</v>
      </c>
    </row>
    <row r="156" spans="1:14" x14ac:dyDescent="0.35">
      <c r="A156">
        <v>4530</v>
      </c>
      <c r="B156">
        <v>-3.3398598682826584</v>
      </c>
      <c r="C156">
        <v>-0.37503110447548704</v>
      </c>
      <c r="D156">
        <v>1.3384425395902984</v>
      </c>
      <c r="E156">
        <v>9.0471057101790286</v>
      </c>
      <c r="F156">
        <v>3.1705704242508537</v>
      </c>
      <c r="G156">
        <f t="shared" si="10"/>
        <v>1.9682455402524071</v>
      </c>
      <c r="H156">
        <f t="shared" si="11"/>
        <v>2.0690508296504566</v>
      </c>
      <c r="J156">
        <f t="shared" si="12"/>
        <v>3.3398598682826584</v>
      </c>
      <c r="K156">
        <f t="shared" si="13"/>
        <v>0.37503110447548704</v>
      </c>
      <c r="L156">
        <f t="shared" si="14"/>
        <v>1.3384425395902984</v>
      </c>
      <c r="M156">
        <f t="shared" si="14"/>
        <v>9.0471057101790286</v>
      </c>
      <c r="N156">
        <f t="shared" si="14"/>
        <v>3.1705704242508537</v>
      </c>
    </row>
    <row r="157" spans="1:14" x14ac:dyDescent="0.35">
      <c r="A157">
        <v>4560</v>
      </c>
      <c r="B157">
        <v>-1.684493276590231</v>
      </c>
      <c r="D157">
        <v>-0.43404038936509742</v>
      </c>
      <c r="E157">
        <v>8.8445707565660516</v>
      </c>
      <c r="F157">
        <v>2.1786795670483459</v>
      </c>
      <c r="G157">
        <f t="shared" si="10"/>
        <v>2.2261791644147673</v>
      </c>
      <c r="H157">
        <f t="shared" si="11"/>
        <v>2.348323701671001</v>
      </c>
      <c r="J157">
        <f t="shared" si="12"/>
        <v>1.684493276590231</v>
      </c>
      <c r="L157">
        <f t="shared" si="14"/>
        <v>0.43404038936509742</v>
      </c>
      <c r="M157">
        <f t="shared" si="14"/>
        <v>8.8445707565660516</v>
      </c>
      <c r="N157">
        <f t="shared" si="14"/>
        <v>2.1786795670483459</v>
      </c>
    </row>
    <row r="158" spans="1:14" x14ac:dyDescent="0.35">
      <c r="A158">
        <v>4590</v>
      </c>
      <c r="B158">
        <v>-3.6165633748118897</v>
      </c>
      <c r="C158">
        <v>-1.2068536489993282</v>
      </c>
      <c r="D158">
        <v>-0.47036176086009068</v>
      </c>
      <c r="E158">
        <v>9.7233111198223092</v>
      </c>
      <c r="F158">
        <v>1.0179932481815348</v>
      </c>
      <c r="G158">
        <f t="shared" si="10"/>
        <v>1.0895051166665071</v>
      </c>
      <c r="H158">
        <f t="shared" si="11"/>
        <v>2.2847455979846427</v>
      </c>
      <c r="J158">
        <f t="shared" si="12"/>
        <v>3.6165633748118897</v>
      </c>
      <c r="K158">
        <f t="shared" si="13"/>
        <v>1.2068536489993282</v>
      </c>
      <c r="L158">
        <f t="shared" si="14"/>
        <v>0.47036176086009068</v>
      </c>
      <c r="M158">
        <f t="shared" si="14"/>
        <v>9.7233111198223092</v>
      </c>
      <c r="N158">
        <f t="shared" si="14"/>
        <v>1.0179932481815348</v>
      </c>
    </row>
    <row r="159" spans="1:14" x14ac:dyDescent="0.35">
      <c r="A159">
        <v>4620</v>
      </c>
      <c r="B159">
        <v>-1.3479182511043841</v>
      </c>
      <c r="C159">
        <v>-9.404215989477807</v>
      </c>
      <c r="D159">
        <v>1.0860090077001288</v>
      </c>
      <c r="E159">
        <v>10.330915980661196</v>
      </c>
      <c r="F159">
        <v>3.0000348031879662</v>
      </c>
      <c r="G159">
        <f t="shared" si="10"/>
        <v>0.73296511019342014</v>
      </c>
      <c r="H159">
        <f t="shared" si="11"/>
        <v>3.1974788670860033</v>
      </c>
      <c r="J159">
        <f t="shared" si="12"/>
        <v>1.3479182511043841</v>
      </c>
      <c r="K159">
        <f t="shared" si="13"/>
        <v>9.404215989477807</v>
      </c>
      <c r="L159">
        <f t="shared" si="14"/>
        <v>1.0860090077001288</v>
      </c>
      <c r="M159">
        <f t="shared" si="14"/>
        <v>10.330915980661196</v>
      </c>
      <c r="N159">
        <f t="shared" si="14"/>
        <v>3.0000348031879662</v>
      </c>
    </row>
    <row r="160" spans="1:14" x14ac:dyDescent="0.35">
      <c r="A160">
        <v>4650</v>
      </c>
      <c r="B160">
        <v>-0.36731985954464758</v>
      </c>
      <c r="C160">
        <v>2.0582275781166706</v>
      </c>
      <c r="D160">
        <v>-0.25424960046491463</v>
      </c>
      <c r="E160">
        <v>8.034430942114211</v>
      </c>
      <c r="F160">
        <v>1.2459541293982548</v>
      </c>
      <c r="G160">
        <f t="shared" si="10"/>
        <v>2.1434086379239146</v>
      </c>
      <c r="H160">
        <f t="shared" si="11"/>
        <v>1.5422280442983298</v>
      </c>
      <c r="J160">
        <f t="shared" si="12"/>
        <v>0.36731985954464758</v>
      </c>
      <c r="K160">
        <f t="shared" si="13"/>
        <v>2.0582275781166706</v>
      </c>
      <c r="L160">
        <f t="shared" si="14"/>
        <v>0.25424960046491463</v>
      </c>
      <c r="M160">
        <f t="shared" si="14"/>
        <v>8.034430942114211</v>
      </c>
      <c r="N160">
        <f t="shared" si="14"/>
        <v>1.2459541293982548</v>
      </c>
    </row>
    <row r="161" spans="1:14" x14ac:dyDescent="0.35">
      <c r="A161">
        <v>4680</v>
      </c>
      <c r="B161">
        <v>-0.24434052330943259</v>
      </c>
      <c r="C161">
        <v>-4.6390103444598481</v>
      </c>
      <c r="D161">
        <v>-1.2676158651750697</v>
      </c>
      <c r="E161">
        <v>8.7776035541617716</v>
      </c>
      <c r="F161">
        <v>1.7836633835659321</v>
      </c>
      <c r="G161">
        <f t="shared" si="10"/>
        <v>0.88206004095667079</v>
      </c>
      <c r="H161">
        <f t="shared" si="11"/>
        <v>2.2307464993766657</v>
      </c>
      <c r="J161">
        <f t="shared" si="12"/>
        <v>0.24434052330943259</v>
      </c>
      <c r="K161">
        <f t="shared" si="13"/>
        <v>4.6390103444598481</v>
      </c>
      <c r="L161">
        <f t="shared" si="14"/>
        <v>1.2676158651750697</v>
      </c>
      <c r="M161">
        <f t="shared" si="14"/>
        <v>8.7776035541617716</v>
      </c>
      <c r="N161">
        <f t="shared" si="14"/>
        <v>1.7836633835659321</v>
      </c>
    </row>
    <row r="162" spans="1:14" x14ac:dyDescent="0.35">
      <c r="A162">
        <v>4710</v>
      </c>
      <c r="B162">
        <v>3.0744834058800873E-2</v>
      </c>
      <c r="C162">
        <v>-0.87448011090966782</v>
      </c>
      <c r="D162">
        <v>-2.3536248728751987</v>
      </c>
      <c r="E162">
        <v>8.7090030053573777</v>
      </c>
      <c r="F162">
        <v>1.3590644903073099</v>
      </c>
      <c r="G162">
        <f t="shared" si="10"/>
        <v>1.3741414691877243</v>
      </c>
      <c r="H162">
        <f t="shared" si="11"/>
        <v>1.9307728569260263</v>
      </c>
      <c r="J162">
        <f t="shared" si="12"/>
        <v>3.0744834058800873E-2</v>
      </c>
      <c r="K162">
        <f t="shared" si="13"/>
        <v>0.87448011090966782</v>
      </c>
      <c r="L162">
        <f t="shared" si="14"/>
        <v>2.3536248728751987</v>
      </c>
      <c r="M162">
        <f t="shared" si="14"/>
        <v>8.7090030053573777</v>
      </c>
      <c r="N162">
        <f t="shared" si="14"/>
        <v>1.3590644903073099</v>
      </c>
    </row>
    <row r="163" spans="1:14" x14ac:dyDescent="0.35">
      <c r="A163">
        <v>4740</v>
      </c>
      <c r="B163">
        <v>6.1489668117613243E-2</v>
      </c>
      <c r="C163">
        <v>-3.3290675766947451</v>
      </c>
      <c r="D163">
        <v>0.61564724684003824</v>
      </c>
      <c r="E163">
        <v>8.3725336469358389</v>
      </c>
      <c r="F163">
        <v>-0.70824487523057733</v>
      </c>
      <c r="G163">
        <f t="shared" si="10"/>
        <v>1.0024716219936336</v>
      </c>
      <c r="H163">
        <f t="shared" si="11"/>
        <v>1.9626726312591913</v>
      </c>
      <c r="J163">
        <f t="shared" si="12"/>
        <v>6.1489668117613243E-2</v>
      </c>
      <c r="K163">
        <f t="shared" si="13"/>
        <v>3.3290675766947451</v>
      </c>
      <c r="L163">
        <f t="shared" si="14"/>
        <v>0.61564724684003824</v>
      </c>
      <c r="M163">
        <f t="shared" si="14"/>
        <v>8.3725336469358389</v>
      </c>
      <c r="N163">
        <f t="shared" si="14"/>
        <v>0.70824487523057733</v>
      </c>
    </row>
    <row r="164" spans="1:14" x14ac:dyDescent="0.35">
      <c r="A164">
        <v>4770</v>
      </c>
      <c r="B164">
        <v>0.7362578682502926</v>
      </c>
      <c r="C164">
        <v>0.37325370587608125</v>
      </c>
      <c r="D164">
        <v>-2.498910358855146</v>
      </c>
      <c r="E164">
        <v>6.8192212204364377</v>
      </c>
      <c r="F164">
        <v>-1.5278599519716007</v>
      </c>
      <c r="G164">
        <f t="shared" si="10"/>
        <v>0.78039249674721289</v>
      </c>
      <c r="H164">
        <f t="shared" si="11"/>
        <v>1.6235303939301042</v>
      </c>
      <c r="J164">
        <f t="shared" si="12"/>
        <v>0.7362578682502926</v>
      </c>
      <c r="K164">
        <f t="shared" si="13"/>
        <v>0.37325370587608125</v>
      </c>
      <c r="L164">
        <f t="shared" si="14"/>
        <v>2.498910358855146</v>
      </c>
      <c r="M164">
        <f t="shared" si="14"/>
        <v>6.8192212204364377</v>
      </c>
      <c r="N164">
        <f t="shared" si="14"/>
        <v>1.5278599519716007</v>
      </c>
    </row>
    <row r="165" spans="1:14" x14ac:dyDescent="0.35">
      <c r="A165">
        <v>4800</v>
      </c>
      <c r="B165">
        <v>-0.88836388938332256</v>
      </c>
      <c r="C165">
        <v>-4.1395613380256666</v>
      </c>
      <c r="D165">
        <v>1.7742989975301411</v>
      </c>
      <c r="E165">
        <v>5.8735136547759002</v>
      </c>
      <c r="F165">
        <v>0.1131103609090553</v>
      </c>
      <c r="G165">
        <f t="shared" si="10"/>
        <v>0.54659955716122144</v>
      </c>
      <c r="H165">
        <f t="shared" si="11"/>
        <v>1.6445424383550167</v>
      </c>
      <c r="J165">
        <f t="shared" si="12"/>
        <v>0.88836388938332256</v>
      </c>
      <c r="K165">
        <f t="shared" si="13"/>
        <v>4.1395613380256666</v>
      </c>
      <c r="L165">
        <f t="shared" si="14"/>
        <v>1.7742989975301411</v>
      </c>
      <c r="M165">
        <f t="shared" si="14"/>
        <v>5.8735136547759002</v>
      </c>
      <c r="N165">
        <f t="shared" si="14"/>
        <v>0.1131103609090553</v>
      </c>
    </row>
    <row r="166" spans="1:14" x14ac:dyDescent="0.35">
      <c r="A166">
        <v>4830</v>
      </c>
      <c r="B166">
        <v>1.9919416171782742</v>
      </c>
      <c r="C166">
        <v>6.156908748355904</v>
      </c>
      <c r="D166">
        <v>1.1223303791951222</v>
      </c>
      <c r="E166">
        <v>7.6293610348882783</v>
      </c>
      <c r="F166">
        <v>2.8869244422789109</v>
      </c>
      <c r="G166">
        <f t="shared" si="10"/>
        <v>3.9574932443792976</v>
      </c>
      <c r="H166">
        <f t="shared" si="11"/>
        <v>1.2523518048346594</v>
      </c>
      <c r="J166">
        <f t="shared" si="12"/>
        <v>1.9919416171782742</v>
      </c>
      <c r="K166">
        <f t="shared" si="13"/>
        <v>6.156908748355904</v>
      </c>
      <c r="L166">
        <f t="shared" si="14"/>
        <v>1.1223303791951222</v>
      </c>
      <c r="M166">
        <f t="shared" si="14"/>
        <v>7.6293610348882783</v>
      </c>
      <c r="N166">
        <f t="shared" si="14"/>
        <v>2.8869244422789109</v>
      </c>
    </row>
    <row r="167" spans="1:14" x14ac:dyDescent="0.35">
      <c r="A167">
        <v>4860</v>
      </c>
      <c r="B167">
        <v>0.55178886389747583</v>
      </c>
      <c r="C167">
        <v>5.7196686929010632</v>
      </c>
      <c r="D167">
        <v>0.86808077873020761</v>
      </c>
      <c r="E167">
        <v>7.6293610348882783</v>
      </c>
      <c r="F167">
        <v>0.8491977865172442</v>
      </c>
      <c r="G167">
        <f t="shared" si="10"/>
        <v>3.1236194313868539</v>
      </c>
      <c r="H167">
        <f t="shared" si="11"/>
        <v>1.4818221901747244</v>
      </c>
      <c r="J167">
        <f t="shared" si="12"/>
        <v>0.55178886389747583</v>
      </c>
      <c r="K167">
        <f t="shared" si="13"/>
        <v>5.7196686929010632</v>
      </c>
      <c r="L167">
        <f t="shared" si="14"/>
        <v>0.86808077873020761</v>
      </c>
      <c r="M167">
        <f t="shared" si="14"/>
        <v>7.6293610348882783</v>
      </c>
      <c r="N167">
        <f t="shared" si="14"/>
        <v>0.8491977865172442</v>
      </c>
    </row>
    <row r="168" spans="1:14" x14ac:dyDescent="0.35">
      <c r="A168">
        <v>4890</v>
      </c>
      <c r="B168">
        <v>1.1650673959125535</v>
      </c>
      <c r="C168">
        <v>6.156908748355904</v>
      </c>
      <c r="D168">
        <v>2.7876652622402962</v>
      </c>
      <c r="E168">
        <v>7.7649287860969531</v>
      </c>
      <c r="F168">
        <v>2.716388821216023</v>
      </c>
      <c r="G168">
        <f t="shared" si="10"/>
        <v>4.1181918027643452</v>
      </c>
      <c r="H168">
        <f t="shared" si="11"/>
        <v>1.2229340465926282</v>
      </c>
      <c r="J168">
        <f t="shared" si="12"/>
        <v>1.1650673959125535</v>
      </c>
      <c r="K168">
        <f t="shared" si="13"/>
        <v>6.156908748355904</v>
      </c>
      <c r="L168">
        <f t="shared" si="14"/>
        <v>2.7876652622402962</v>
      </c>
      <c r="M168">
        <f t="shared" si="14"/>
        <v>7.7649287860969531</v>
      </c>
      <c r="N168">
        <f t="shared" si="14"/>
        <v>2.716388821216023</v>
      </c>
    </row>
    <row r="169" spans="1:14" x14ac:dyDescent="0.35">
      <c r="A169">
        <v>4920</v>
      </c>
      <c r="B169">
        <v>3.0744834058800873E-2</v>
      </c>
      <c r="C169">
        <v>5.4921616721765956</v>
      </c>
      <c r="D169">
        <v>1.7742989975301411</v>
      </c>
      <c r="E169">
        <v>8.6420358029530977</v>
      </c>
      <c r="F169">
        <v>0.48028399401384514</v>
      </c>
      <c r="G169">
        <f t="shared" si="10"/>
        <v>3.2839050601464961</v>
      </c>
      <c r="H169">
        <f t="shared" si="11"/>
        <v>1.6478503470420736</v>
      </c>
      <c r="J169">
        <f t="shared" si="12"/>
        <v>3.0744834058800873E-2</v>
      </c>
      <c r="K169">
        <f t="shared" si="13"/>
        <v>5.4921616721765956</v>
      </c>
      <c r="L169">
        <f t="shared" si="14"/>
        <v>1.7742989975301411</v>
      </c>
      <c r="M169">
        <f t="shared" si="14"/>
        <v>8.6420358029530977</v>
      </c>
      <c r="N169">
        <f t="shared" si="14"/>
        <v>0.48028399401384514</v>
      </c>
    </row>
    <row r="170" spans="1:14" x14ac:dyDescent="0.35">
      <c r="A170">
        <v>4950</v>
      </c>
      <c r="B170">
        <v>-0.12297933623521498</v>
      </c>
      <c r="D170">
        <v>0.68828998983001199</v>
      </c>
      <c r="E170">
        <v>9.5877433686136122</v>
      </c>
      <c r="F170">
        <v>0.25406327219573449</v>
      </c>
      <c r="G170">
        <f t="shared" si="10"/>
        <v>2.6017793236010358</v>
      </c>
      <c r="H170">
        <f t="shared" si="11"/>
        <v>2.3345451998380526</v>
      </c>
      <c r="J170">
        <f t="shared" si="12"/>
        <v>0.12297933623521498</v>
      </c>
      <c r="L170">
        <f t="shared" si="14"/>
        <v>0.68828998983001199</v>
      </c>
      <c r="M170">
        <f t="shared" si="14"/>
        <v>9.5877433686136122</v>
      </c>
      <c r="N170">
        <f t="shared" si="14"/>
        <v>0.25406327219573449</v>
      </c>
    </row>
    <row r="171" spans="1:14" x14ac:dyDescent="0.35">
      <c r="A171">
        <v>4980</v>
      </c>
      <c r="B171">
        <v>-0.39806469360345997</v>
      </c>
      <c r="D171">
        <v>1.0133662647101551</v>
      </c>
      <c r="E171">
        <v>7.7649287860969531</v>
      </c>
      <c r="F171">
        <v>2.2082622768245543</v>
      </c>
      <c r="G171">
        <f t="shared" si="10"/>
        <v>2.6471231585070507</v>
      </c>
      <c r="H171">
        <f t="shared" si="11"/>
        <v>1.7871500580051169</v>
      </c>
      <c r="J171">
        <f t="shared" si="12"/>
        <v>0.39806469360345997</v>
      </c>
      <c r="L171">
        <f t="shared" si="14"/>
        <v>1.0133662647101551</v>
      </c>
      <c r="M171">
        <f t="shared" si="14"/>
        <v>7.7649287860969531</v>
      </c>
      <c r="N171">
        <f t="shared" si="14"/>
        <v>2.2082622768245543</v>
      </c>
    </row>
    <row r="172" spans="1:14" x14ac:dyDescent="0.35">
      <c r="A172">
        <v>5010</v>
      </c>
      <c r="B172">
        <v>-0.79612938720690851</v>
      </c>
      <c r="D172">
        <v>-1.4129013511550172</v>
      </c>
      <c r="E172">
        <v>7.4937932836796044</v>
      </c>
      <c r="F172">
        <v>2.0098841053840553</v>
      </c>
      <c r="G172">
        <f t="shared" si="10"/>
        <v>1.8236616626754336</v>
      </c>
      <c r="H172">
        <f t="shared" si="11"/>
        <v>2.0314960965837185</v>
      </c>
      <c r="J172">
        <f t="shared" si="12"/>
        <v>0.79612938720690851</v>
      </c>
      <c r="L172">
        <f t="shared" si="14"/>
        <v>1.4129013511550172</v>
      </c>
      <c r="M172">
        <f t="shared" si="14"/>
        <v>7.4937932836796044</v>
      </c>
      <c r="N172">
        <f t="shared" si="14"/>
        <v>2.0098841053840553</v>
      </c>
    </row>
    <row r="173" spans="1:14" x14ac:dyDescent="0.35">
      <c r="A173">
        <v>5040</v>
      </c>
      <c r="B173">
        <v>-0.15210602113302996</v>
      </c>
      <c r="D173">
        <v>-0.39953508644486213</v>
      </c>
      <c r="E173">
        <v>8.9115379589703565</v>
      </c>
      <c r="F173">
        <v>3.8492325897052102</v>
      </c>
      <c r="G173">
        <f t="shared" si="10"/>
        <v>3.0522823602744187</v>
      </c>
      <c r="H173">
        <f t="shared" si="11"/>
        <v>2.1822991397341731</v>
      </c>
      <c r="J173">
        <f t="shared" si="12"/>
        <v>0.15210602113302996</v>
      </c>
      <c r="L173">
        <f t="shared" si="14"/>
        <v>0.39953508644486213</v>
      </c>
      <c r="M173">
        <f t="shared" si="14"/>
        <v>8.9115379589703565</v>
      </c>
      <c r="N173">
        <f t="shared" si="14"/>
        <v>3.8492325897052102</v>
      </c>
    </row>
    <row r="174" spans="1:14" x14ac:dyDescent="0.35">
      <c r="A174">
        <v>5070</v>
      </c>
      <c r="B174">
        <v>1.4708975873395991</v>
      </c>
      <c r="D174">
        <v>1.3747639110852787</v>
      </c>
      <c r="G174">
        <f t="shared" si="10"/>
        <v>1.422830749212439</v>
      </c>
      <c r="H174">
        <f t="shared" si="11"/>
        <v>4.8066838127160165E-2</v>
      </c>
      <c r="J174">
        <f t="shared" si="12"/>
        <v>1.4708975873395991</v>
      </c>
      <c r="L174">
        <f t="shared" si="14"/>
        <v>1.3747639110852787</v>
      </c>
    </row>
    <row r="175" spans="1:14" x14ac:dyDescent="0.35">
      <c r="A175">
        <v>5100</v>
      </c>
      <c r="B175">
        <v>-1.0113432256185375</v>
      </c>
      <c r="D175">
        <v>-0.86989684730495276</v>
      </c>
      <c r="G175">
        <f t="shared" si="10"/>
        <v>-0.94062003646174519</v>
      </c>
      <c r="H175">
        <f t="shared" si="11"/>
        <v>7.0723189156792376E-2</v>
      </c>
      <c r="J175">
        <f t="shared" si="12"/>
        <v>1.0113432256185375</v>
      </c>
      <c r="L175">
        <f t="shared" si="14"/>
        <v>0.86989684730495276</v>
      </c>
    </row>
    <row r="177" spans="1:14" s="1" customFormat="1" x14ac:dyDescent="0.35">
      <c r="A177" s="1" t="s">
        <v>203</v>
      </c>
      <c r="J177" s="1">
        <f>MAX(J55:J175)</f>
        <v>9.4386640560526835</v>
      </c>
      <c r="K177" s="1">
        <f t="shared" ref="K177:N177" si="15">MAX(K55:K175)</f>
        <v>9.404215989477807</v>
      </c>
      <c r="L177" s="1">
        <f t="shared" si="15"/>
        <v>7.095379921545832</v>
      </c>
      <c r="M177" s="1">
        <f t="shared" si="15"/>
        <v>14.043512348098798</v>
      </c>
      <c r="N177" s="1">
        <f t="shared" si="15"/>
        <v>4.0476107611457213</v>
      </c>
    </row>
  </sheetData>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185"/>
  <sheetViews>
    <sheetView workbookViewId="0">
      <pane xSplit="1" ySplit="4" topLeftCell="B5" activePane="bottomRight" state="frozen"/>
      <selection pane="topRight" activeCell="B1" sqref="B1"/>
      <selection pane="bottomLeft" activeCell="A2" sqref="A2"/>
      <selection pane="bottomRight" activeCell="A55" sqref="A55:XFD55"/>
    </sheetView>
  </sheetViews>
  <sheetFormatPr defaultRowHeight="14.5" x14ac:dyDescent="0.35"/>
  <sheetData>
    <row r="1" spans="1:11" x14ac:dyDescent="0.35">
      <c r="A1" t="s">
        <v>210</v>
      </c>
    </row>
    <row r="3" spans="1:11" x14ac:dyDescent="0.35">
      <c r="B3" s="2" t="s">
        <v>209</v>
      </c>
    </row>
    <row r="4" spans="1:11" x14ac:dyDescent="0.35">
      <c r="A4" s="2" t="s">
        <v>0</v>
      </c>
      <c r="B4" t="s">
        <v>204</v>
      </c>
      <c r="C4" t="s">
        <v>205</v>
      </c>
      <c r="D4" t="s">
        <v>206</v>
      </c>
      <c r="E4" t="s">
        <v>207</v>
      </c>
      <c r="F4" t="s">
        <v>208</v>
      </c>
      <c r="G4" t="s">
        <v>8</v>
      </c>
      <c r="H4" t="s">
        <v>55</v>
      </c>
      <c r="I4" s="2" t="s">
        <v>0</v>
      </c>
      <c r="J4" t="s">
        <v>35</v>
      </c>
      <c r="K4" t="s">
        <v>9</v>
      </c>
    </row>
    <row r="5" spans="1:11" x14ac:dyDescent="0.35">
      <c r="A5">
        <v>0</v>
      </c>
      <c r="B5">
        <v>-18.080295846072165</v>
      </c>
      <c r="C5">
        <v>0.42312873475872587</v>
      </c>
      <c r="D5">
        <v>-10.034911098481771</v>
      </c>
      <c r="E5">
        <v>-0.82939833771845606</v>
      </c>
      <c r="F5">
        <v>-20.074853197393047</v>
      </c>
      <c r="I5">
        <v>1500</v>
      </c>
      <c r="J5">
        <v>1.3971292787693592</v>
      </c>
      <c r="K5">
        <v>1.5492547255933171</v>
      </c>
    </row>
    <row r="6" spans="1:11" x14ac:dyDescent="0.35">
      <c r="A6">
        <v>30</v>
      </c>
      <c r="B6">
        <v>-18.938908518389688</v>
      </c>
      <c r="C6">
        <v>2.6130358191426861</v>
      </c>
      <c r="D6">
        <v>-7.8623041324997951</v>
      </c>
      <c r="E6">
        <v>-0.85379240647487398</v>
      </c>
      <c r="F6">
        <v>-20.286184422791511</v>
      </c>
      <c r="I6">
        <v>1520</v>
      </c>
      <c r="J6">
        <v>2.1768403867678452</v>
      </c>
      <c r="K6">
        <v>1.6747640400630612</v>
      </c>
    </row>
    <row r="7" spans="1:11" x14ac:dyDescent="0.35">
      <c r="A7">
        <v>60</v>
      </c>
      <c r="B7">
        <v>-19.797521190707212</v>
      </c>
      <c r="C7">
        <v>1.8842181617215312</v>
      </c>
      <c r="D7">
        <v>-8.3429406511325777</v>
      </c>
      <c r="E7">
        <v>-0.92697461274415227</v>
      </c>
      <c r="F7">
        <v>-19.745757243337422</v>
      </c>
      <c r="I7">
        <v>1540</v>
      </c>
      <c r="J7">
        <v>2.1944651288678072</v>
      </c>
      <c r="K7">
        <v>1.4643728938745666</v>
      </c>
    </row>
    <row r="8" spans="1:11" x14ac:dyDescent="0.35">
      <c r="A8">
        <v>90</v>
      </c>
      <c r="B8">
        <v>-20.582904637240716</v>
      </c>
      <c r="C8">
        <v>2.9049082933232051</v>
      </c>
      <c r="D8">
        <v>-7.0163189088251974</v>
      </c>
      <c r="E8">
        <v>1.9027373630011655</v>
      </c>
      <c r="F8">
        <v>-19.532812802477896</v>
      </c>
      <c r="I8">
        <v>1560</v>
      </c>
      <c r="J8">
        <v>1.6199250739397917</v>
      </c>
      <c r="K8">
        <v>1.7637457627342068</v>
      </c>
    </row>
    <row r="9" spans="1:11" x14ac:dyDescent="0.35">
      <c r="A9">
        <v>120</v>
      </c>
      <c r="B9">
        <v>-20.240558006700471</v>
      </c>
      <c r="C9">
        <v>2.1018272253117312</v>
      </c>
      <c r="D9">
        <v>-5.4623690833807004</v>
      </c>
      <c r="E9">
        <v>-1.5368263316547854</v>
      </c>
      <c r="F9">
        <v>-19.629605730141318</v>
      </c>
      <c r="I9">
        <v>1580</v>
      </c>
      <c r="J9">
        <v>2.3034201080019301</v>
      </c>
      <c r="K9">
        <v>1.4728697227748682</v>
      </c>
    </row>
    <row r="10" spans="1:11" x14ac:dyDescent="0.35">
      <c r="A10">
        <v>150</v>
      </c>
      <c r="B10">
        <v>-20.387016458268491</v>
      </c>
      <c r="C10">
        <v>3.7667092673828146</v>
      </c>
      <c r="D10">
        <v>-5.9884712186409068</v>
      </c>
      <c r="E10">
        <v>2.2198602568346972</v>
      </c>
      <c r="F10">
        <v>-17.192037168484216</v>
      </c>
      <c r="I10">
        <v>1600</v>
      </c>
      <c r="J10">
        <v>2.5160651608204341</v>
      </c>
      <c r="K10">
        <v>1.5386149239271167</v>
      </c>
    </row>
    <row r="11" spans="1:11" x14ac:dyDescent="0.35">
      <c r="A11">
        <v>180</v>
      </c>
      <c r="B11">
        <v>-21.172399904802003</v>
      </c>
      <c r="C11">
        <v>1.6199785845048571</v>
      </c>
      <c r="D11">
        <v>-5.8293415604449192</v>
      </c>
      <c r="E11">
        <v>-4.1225976198358625</v>
      </c>
      <c r="F11">
        <v>-17.269471510614956</v>
      </c>
      <c r="I11">
        <v>1620</v>
      </c>
      <c r="J11">
        <v>2.2266115528646586</v>
      </c>
      <c r="K11">
        <v>1.64954610114407</v>
      </c>
    </row>
    <row r="12" spans="1:11" x14ac:dyDescent="0.35">
      <c r="A12">
        <v>210</v>
      </c>
      <c r="B12">
        <v>-20.460245684052499</v>
      </c>
      <c r="C12">
        <v>4.0430382370211762</v>
      </c>
      <c r="D12">
        <v>-5.1197531866525914</v>
      </c>
      <c r="E12">
        <v>-0.87818647523130422</v>
      </c>
      <c r="F12">
        <v>-18.276117958314515</v>
      </c>
      <c r="I12">
        <v>1640</v>
      </c>
      <c r="J12">
        <v>2.9099635415017233</v>
      </c>
      <c r="K12">
        <v>1.9102882356636284</v>
      </c>
    </row>
    <row r="13" spans="1:11" x14ac:dyDescent="0.35">
      <c r="A13">
        <v>240</v>
      </c>
      <c r="B13">
        <v>-19.306885377954341</v>
      </c>
      <c r="C13">
        <v>1.9999309177575926</v>
      </c>
      <c r="D13">
        <v>-6.9935861005114912</v>
      </c>
      <c r="E13">
        <v>-5.0495722325800143</v>
      </c>
      <c r="F13">
        <v>-17.617926050203263</v>
      </c>
      <c r="I13">
        <v>1660</v>
      </c>
      <c r="J13">
        <v>1.9605643899695402</v>
      </c>
      <c r="K13">
        <v>1.465635719006779</v>
      </c>
    </row>
    <row r="14" spans="1:11" x14ac:dyDescent="0.35">
      <c r="A14">
        <v>270</v>
      </c>
      <c r="B14">
        <v>-18.86567929260568</v>
      </c>
      <c r="C14">
        <v>3.4299333356360697</v>
      </c>
      <c r="D14">
        <v>-6.3765527319964264</v>
      </c>
      <c r="E14">
        <v>-5.5862417452213693</v>
      </c>
      <c r="F14">
        <v>-17.366264438278378</v>
      </c>
      <c r="I14">
        <v>1680</v>
      </c>
      <c r="J14">
        <v>2.1910527702182376</v>
      </c>
      <c r="K14">
        <v>1.4475929830305518</v>
      </c>
    </row>
    <row r="15" spans="1:11" x14ac:dyDescent="0.35">
      <c r="A15">
        <v>300</v>
      </c>
      <c r="B15">
        <v>6.3800962964319057</v>
      </c>
      <c r="C15">
        <v>-0.33504887568650926</v>
      </c>
      <c r="D15">
        <v>6.0339368352683298</v>
      </c>
      <c r="E15">
        <v>5.2917704866616706</v>
      </c>
      <c r="F15">
        <v>9.8615861134413105</v>
      </c>
      <c r="I15">
        <v>1700</v>
      </c>
      <c r="J15">
        <v>1.8278880628715715</v>
      </c>
      <c r="K15">
        <v>1.7260737280014149</v>
      </c>
    </row>
    <row r="16" spans="1:11" x14ac:dyDescent="0.35">
      <c r="A16">
        <v>330</v>
      </c>
      <c r="B16">
        <v>7.3851674203174467</v>
      </c>
      <c r="C16">
        <v>-0.53884149079478705</v>
      </c>
      <c r="D16">
        <v>7.4287570025168392</v>
      </c>
      <c r="E16">
        <v>6.4138976494572395</v>
      </c>
      <c r="F16">
        <v>9.5324901593856968</v>
      </c>
      <c r="I16">
        <v>1720</v>
      </c>
      <c r="J16">
        <v>1.6205156434884267</v>
      </c>
      <c r="K16">
        <v>1.4507129831132397</v>
      </c>
    </row>
    <row r="17" spans="1:11" x14ac:dyDescent="0.35">
      <c r="A17">
        <v>360</v>
      </c>
      <c r="B17">
        <v>8.5385277264156159</v>
      </c>
      <c r="C17">
        <v>-0.61310490138510576</v>
      </c>
      <c r="D17">
        <v>7.9548591377770457</v>
      </c>
      <c r="E17">
        <v>6.2675332369186831</v>
      </c>
      <c r="F17">
        <v>11.176356714202743</v>
      </c>
      <c r="I17">
        <v>1740</v>
      </c>
      <c r="J17">
        <v>1.8715918773838562</v>
      </c>
      <c r="K17">
        <v>1.4013810998553211</v>
      </c>
    </row>
    <row r="18" spans="1:11" x14ac:dyDescent="0.35">
      <c r="A18">
        <v>390</v>
      </c>
      <c r="B18">
        <v>6.6492137011881534</v>
      </c>
      <c r="C18">
        <v>-8.6352803011993134E-2</v>
      </c>
      <c r="D18">
        <v>7.0406754891613312</v>
      </c>
      <c r="E18">
        <v>11.512258019550103</v>
      </c>
      <c r="F18">
        <v>8.6436084403433</v>
      </c>
      <c r="I18">
        <v>1760</v>
      </c>
      <c r="J18">
        <v>1.7828490447359993</v>
      </c>
      <c r="K18">
        <v>1.4840797234837764</v>
      </c>
    </row>
    <row r="19" spans="1:11" x14ac:dyDescent="0.35">
      <c r="A19">
        <v>420</v>
      </c>
      <c r="B19">
        <v>6.5997839737839445</v>
      </c>
      <c r="C19">
        <v>-1.9118510586853636</v>
      </c>
      <c r="D19">
        <v>7.6804416659900898</v>
      </c>
      <c r="E19">
        <v>7.2189019184192658</v>
      </c>
      <c r="F19">
        <v>9.3018003484545488</v>
      </c>
      <c r="I19">
        <v>1780</v>
      </c>
      <c r="J19">
        <v>-4.9444238968085266E-2</v>
      </c>
      <c r="K19">
        <v>1.5775788481678783</v>
      </c>
    </row>
    <row r="20" spans="1:11" x14ac:dyDescent="0.35">
      <c r="A20">
        <v>450</v>
      </c>
      <c r="B20">
        <v>5.8162312578950255</v>
      </c>
      <c r="C20">
        <v>-0.68564125591516434</v>
      </c>
      <c r="D20">
        <v>6.4691077372736894</v>
      </c>
      <c r="E20">
        <v>9.6339147253053667</v>
      </c>
      <c r="F20">
        <v>8.1983609730915568</v>
      </c>
      <c r="I20">
        <v>1800</v>
      </c>
      <c r="J20">
        <v>0</v>
      </c>
      <c r="K20">
        <v>0</v>
      </c>
    </row>
    <row r="21" spans="1:11" x14ac:dyDescent="0.35">
      <c r="A21">
        <v>480</v>
      </c>
      <c r="B21">
        <v>6.3306665690277093</v>
      </c>
      <c r="C21">
        <v>-0.69945770439708665</v>
      </c>
      <c r="D21">
        <v>7.5424210440854154</v>
      </c>
      <c r="E21">
        <v>6.974961230855012</v>
      </c>
      <c r="F21">
        <v>7.7740853068335847</v>
      </c>
      <c r="I21">
        <v>1820</v>
      </c>
      <c r="J21">
        <v>1.256947606797812</v>
      </c>
      <c r="K21">
        <v>1.0115551149874948</v>
      </c>
    </row>
    <row r="22" spans="1:11" x14ac:dyDescent="0.35">
      <c r="A22">
        <v>510</v>
      </c>
      <c r="B22">
        <v>6.0121194368672519</v>
      </c>
      <c r="C22">
        <v>-1.3281061103243383</v>
      </c>
      <c r="D22">
        <v>6.9026548672566328</v>
      </c>
      <c r="E22">
        <v>7.7067832935477725</v>
      </c>
      <c r="F22">
        <v>6.1689359230818832</v>
      </c>
      <c r="I22">
        <v>1840</v>
      </c>
      <c r="J22">
        <v>1.2600414527515438</v>
      </c>
      <c r="K22">
        <v>1.1720137493759744</v>
      </c>
    </row>
    <row r="23" spans="1:11" x14ac:dyDescent="0.35">
      <c r="A23">
        <v>540</v>
      </c>
      <c r="B23">
        <v>3.8774875052633542</v>
      </c>
      <c r="C23">
        <v>-0.87561742254153208</v>
      </c>
      <c r="D23">
        <v>7.406024194203134</v>
      </c>
      <c r="E23">
        <v>9.4875503127668104</v>
      </c>
      <c r="F23">
        <v>6.7093631025359839</v>
      </c>
      <c r="I23">
        <v>1860</v>
      </c>
      <c r="J23">
        <v>1.6829661713795847</v>
      </c>
      <c r="K23">
        <v>0.87170153892759961</v>
      </c>
    </row>
    <row r="24" spans="1:11" x14ac:dyDescent="0.35">
      <c r="A24">
        <v>570</v>
      </c>
      <c r="B24">
        <v>3.0426743313256304</v>
      </c>
      <c r="C24">
        <v>-1.7356913405409184</v>
      </c>
      <c r="D24">
        <v>6.8117236340017859</v>
      </c>
      <c r="E24">
        <v>6.974961230855012</v>
      </c>
      <c r="F24">
        <v>5.375233916241843</v>
      </c>
      <c r="I24">
        <v>1880</v>
      </c>
      <c r="J24">
        <v>1.8491192172671471</v>
      </c>
      <c r="K24">
        <v>1.3051912342106007</v>
      </c>
    </row>
    <row r="25" spans="1:11" x14ac:dyDescent="0.35">
      <c r="A25">
        <v>600</v>
      </c>
      <c r="B25">
        <v>3.7786280504549365</v>
      </c>
      <c r="C25">
        <v>-2.1311871783358116</v>
      </c>
      <c r="D25">
        <v>7.0406754891613312</v>
      </c>
      <c r="E25">
        <v>6.755414612047189</v>
      </c>
      <c r="F25">
        <v>5.007420791120861</v>
      </c>
      <c r="I25">
        <v>1900</v>
      </c>
      <c r="J25">
        <v>1.1162917671449413</v>
      </c>
      <c r="K25">
        <v>1.4237471231595753</v>
      </c>
    </row>
    <row r="26" spans="1:11" x14ac:dyDescent="0.35">
      <c r="A26">
        <v>630</v>
      </c>
      <c r="B26">
        <v>3.8774875052633542</v>
      </c>
      <c r="C26">
        <v>-2.3056198404200217</v>
      </c>
      <c r="D26">
        <v>5.9430056020134829</v>
      </c>
      <c r="E26">
        <v>5.6088933804952017</v>
      </c>
      <c r="F26">
        <v>4.6412208814609199</v>
      </c>
      <c r="I26">
        <v>1920</v>
      </c>
      <c r="J26">
        <v>2.1126690027735102</v>
      </c>
      <c r="K26">
        <v>0.97957678092858147</v>
      </c>
    </row>
    <row r="27" spans="1:11" x14ac:dyDescent="0.35">
      <c r="A27">
        <v>660</v>
      </c>
      <c r="B27">
        <v>3.141533786134048</v>
      </c>
      <c r="C27">
        <v>-2.5543159130945376</v>
      </c>
      <c r="D27">
        <v>6.5145733539011017</v>
      </c>
      <c r="E27">
        <v>5.8284399993030247</v>
      </c>
      <c r="F27">
        <v>4.2540491708072539</v>
      </c>
      <c r="I27">
        <v>1940</v>
      </c>
      <c r="J27">
        <v>0.54915799626702921</v>
      </c>
      <c r="K27">
        <v>1.3002498394520647</v>
      </c>
    </row>
    <row r="28" spans="1:11" x14ac:dyDescent="0.35">
      <c r="A28">
        <v>690</v>
      </c>
      <c r="B28">
        <v>1.7190560752796444</v>
      </c>
      <c r="C28">
        <v>-3.1674208144796436</v>
      </c>
      <c r="D28">
        <v>5.3487050418121358</v>
      </c>
      <c r="E28">
        <v>7.5360248122527977</v>
      </c>
      <c r="F28">
        <v>4.5637865393301826</v>
      </c>
      <c r="I28">
        <v>1960</v>
      </c>
      <c r="J28">
        <v>1.5071413251590544</v>
      </c>
      <c r="K28">
        <v>1.1481385420678552</v>
      </c>
    </row>
    <row r="29" spans="1:11" x14ac:dyDescent="0.35">
      <c r="A29">
        <v>720</v>
      </c>
      <c r="B29">
        <v>1.6439961188510395</v>
      </c>
      <c r="C29">
        <v>-2.7874684812269077</v>
      </c>
      <c r="D29">
        <v>4.8908013314930479</v>
      </c>
      <c r="E29">
        <v>5.7064696555208982</v>
      </c>
      <c r="F29">
        <v>3.9636703878169866</v>
      </c>
      <c r="I29">
        <v>1980</v>
      </c>
      <c r="J29">
        <v>1.1732644638235057</v>
      </c>
      <c r="K29">
        <v>0.84872175520810811</v>
      </c>
    </row>
    <row r="30" spans="1:11" x14ac:dyDescent="0.35">
      <c r="A30">
        <v>750</v>
      </c>
      <c r="B30">
        <v>0.73595371912930641</v>
      </c>
      <c r="C30">
        <v>-3.1967807675037117</v>
      </c>
      <c r="D30">
        <v>4.1601039214094415</v>
      </c>
      <c r="E30">
        <v>7.2676900559321131</v>
      </c>
      <c r="F30">
        <v>4.3508420984706762</v>
      </c>
      <c r="I30">
        <v>2000</v>
      </c>
      <c r="J30">
        <v>1.9942360572112938</v>
      </c>
      <c r="K30">
        <v>1.3593782769161129</v>
      </c>
    </row>
    <row r="31" spans="1:11" x14ac:dyDescent="0.35">
      <c r="A31">
        <v>780</v>
      </c>
      <c r="B31">
        <v>0.66272449334529759</v>
      </c>
      <c r="C31">
        <v>-3.0206210493592662</v>
      </c>
      <c r="D31">
        <v>4.114638304782007</v>
      </c>
      <c r="E31">
        <v>4.4379780801867961</v>
      </c>
      <c r="F31">
        <v>3.9443118022843247</v>
      </c>
      <c r="I31">
        <v>2020</v>
      </c>
      <c r="J31">
        <v>1.5386590052693248</v>
      </c>
      <c r="K31">
        <v>1.4550394088574699</v>
      </c>
    </row>
    <row r="32" spans="1:11" x14ac:dyDescent="0.35">
      <c r="A32">
        <v>810</v>
      </c>
      <c r="B32">
        <v>0.83481317393772414</v>
      </c>
      <c r="C32">
        <v>-4.0568546855030982</v>
      </c>
      <c r="D32">
        <v>4.114638304782007</v>
      </c>
      <c r="E32">
        <v>6.7798086808036073</v>
      </c>
      <c r="F32">
        <v>2.0294250500096833</v>
      </c>
      <c r="I32">
        <v>2040</v>
      </c>
      <c r="J32">
        <v>0.8568361813806733</v>
      </c>
      <c r="K32">
        <v>1.4408472355852193</v>
      </c>
    </row>
    <row r="33" spans="1:11" x14ac:dyDescent="0.35">
      <c r="A33">
        <v>840</v>
      </c>
      <c r="B33">
        <v>0</v>
      </c>
      <c r="C33">
        <v>-3.7649822113225788</v>
      </c>
      <c r="D33">
        <v>4.0464398798408654</v>
      </c>
      <c r="E33">
        <v>5.218588280392404</v>
      </c>
      <c r="F33">
        <v>1.66161192488869</v>
      </c>
      <c r="I33">
        <v>2060</v>
      </c>
      <c r="J33">
        <v>2.2962891476738312</v>
      </c>
      <c r="K33">
        <v>1.5420543271056675</v>
      </c>
    </row>
    <row r="34" spans="1:11" x14ac:dyDescent="0.35">
      <c r="A34">
        <v>870</v>
      </c>
      <c r="B34">
        <v>-0.17025794994781762</v>
      </c>
      <c r="C34">
        <v>-3.0068046008773437</v>
      </c>
      <c r="D34">
        <v>3.0851668425753003</v>
      </c>
      <c r="E34">
        <v>3.3907755571431148</v>
      </c>
      <c r="F34">
        <v>1.0050332322384938</v>
      </c>
      <c r="I34">
        <v>2080</v>
      </c>
      <c r="J34">
        <v>3.0066195394484865</v>
      </c>
      <c r="K34">
        <v>1.6436425093599603</v>
      </c>
    </row>
    <row r="35" spans="1:11" x14ac:dyDescent="0.35">
      <c r="A35">
        <v>900</v>
      </c>
      <c r="B35">
        <v>0.95747212712594187</v>
      </c>
      <c r="C35">
        <v>-3.5024696901661407</v>
      </c>
      <c r="D35">
        <v>2.9715028010067357</v>
      </c>
      <c r="E35">
        <v>3.58418567371191</v>
      </c>
      <c r="F35">
        <v>0.50171000838872026</v>
      </c>
      <c r="I35">
        <v>2100</v>
      </c>
      <c r="J35">
        <v>2.3712565542338178</v>
      </c>
      <c r="K35">
        <v>1.6020761255567013</v>
      </c>
    </row>
    <row r="36" spans="1:11" x14ac:dyDescent="0.35">
      <c r="A36">
        <v>930</v>
      </c>
      <c r="B36">
        <v>-0.56386503853687975</v>
      </c>
      <c r="C36">
        <v>-3.3124935235397732</v>
      </c>
      <c r="D36">
        <v>3.0397012259478764</v>
      </c>
      <c r="E36">
        <v>2.0003136380268742</v>
      </c>
      <c r="F36">
        <v>1.7584048525521125</v>
      </c>
      <c r="I36">
        <v>2120</v>
      </c>
      <c r="J36">
        <v>2.6779750815522192</v>
      </c>
      <c r="K36">
        <v>2.0579675487157147</v>
      </c>
    </row>
    <row r="37" spans="1:11" x14ac:dyDescent="0.35">
      <c r="A37">
        <v>960</v>
      </c>
      <c r="B37">
        <v>0</v>
      </c>
      <c r="C37">
        <v>-2.9049082933232051</v>
      </c>
      <c r="D37">
        <v>2.1482503856458561</v>
      </c>
      <c r="E37">
        <v>1.2928856440905447</v>
      </c>
      <c r="F37">
        <v>2.706975543653606</v>
      </c>
      <c r="I37">
        <v>2140</v>
      </c>
      <c r="J37">
        <v>2.3832307562622534</v>
      </c>
      <c r="K37">
        <v>1.8794298834154386</v>
      </c>
    </row>
    <row r="38" spans="1:11" x14ac:dyDescent="0.35">
      <c r="A38">
        <v>990</v>
      </c>
      <c r="B38">
        <v>0.14828918221262669</v>
      </c>
      <c r="C38">
        <v>-3.1225173569134053</v>
      </c>
      <c r="D38">
        <v>1.8965657221726058</v>
      </c>
      <c r="E38">
        <v>2.4638009443989506</v>
      </c>
      <c r="F38">
        <v>1.1211847454346007</v>
      </c>
      <c r="I38">
        <v>2160</v>
      </c>
      <c r="J38">
        <v>1.8988035719604432</v>
      </c>
      <c r="K38">
        <v>1.1969910782994333</v>
      </c>
    </row>
    <row r="39" spans="1:11" x14ac:dyDescent="0.35">
      <c r="A39">
        <v>1020</v>
      </c>
      <c r="B39">
        <v>0.46683631437307094</v>
      </c>
      <c r="C39">
        <v>-3.8375185658526498</v>
      </c>
      <c r="D39">
        <v>2.5135990906876704</v>
      </c>
      <c r="E39">
        <v>1.024550887769861</v>
      </c>
      <c r="F39">
        <v>1.7971220236174696</v>
      </c>
      <c r="I39">
        <v>2180</v>
      </c>
      <c r="J39">
        <v>1.1057301189869932</v>
      </c>
      <c r="K39">
        <v>1.2760240699149121</v>
      </c>
    </row>
    <row r="40" spans="1:11" x14ac:dyDescent="0.35">
      <c r="A40">
        <v>1050</v>
      </c>
      <c r="B40">
        <v>-0.34234663054024422</v>
      </c>
      <c r="C40">
        <v>-3.1087009084314952</v>
      </c>
      <c r="D40">
        <v>1.3493545506210862</v>
      </c>
      <c r="E40">
        <v>2.5857712881810766</v>
      </c>
      <c r="F40">
        <v>0.88888171904239843</v>
      </c>
      <c r="I40">
        <v>2200</v>
      </c>
      <c r="J40">
        <v>2.0717003343634088</v>
      </c>
      <c r="K40">
        <v>1.4184070806229203</v>
      </c>
    </row>
    <row r="41" spans="1:11" x14ac:dyDescent="0.35">
      <c r="A41">
        <v>1080</v>
      </c>
      <c r="B41">
        <v>0.14828918221262669</v>
      </c>
      <c r="C41">
        <v>-3.4731097371420723</v>
      </c>
      <c r="D41">
        <v>1.5539498254445088</v>
      </c>
      <c r="E41">
        <v>0.63424578766706341</v>
      </c>
      <c r="F41">
        <v>1.4889978705555944</v>
      </c>
      <c r="I41">
        <v>2220</v>
      </c>
      <c r="J41">
        <v>1.766575480710205</v>
      </c>
      <c r="K41">
        <v>1.5549252964228484</v>
      </c>
    </row>
    <row r="42" spans="1:11" x14ac:dyDescent="0.35">
      <c r="A42">
        <v>1110</v>
      </c>
      <c r="B42">
        <v>0.56569576918148878</v>
      </c>
      <c r="C42">
        <v>-3.8824220234188758</v>
      </c>
      <c r="D42">
        <v>0.77778679873345657</v>
      </c>
      <c r="E42">
        <v>2.5613772194246467</v>
      </c>
      <c r="F42">
        <v>0.54042717945408925</v>
      </c>
      <c r="I42">
        <v>2240</v>
      </c>
      <c r="J42">
        <v>2.3850832443470589</v>
      </c>
      <c r="K42">
        <v>1.5204706408855382</v>
      </c>
    </row>
    <row r="43" spans="1:11" x14ac:dyDescent="0.35">
      <c r="A43">
        <v>1140</v>
      </c>
      <c r="B43">
        <v>0.78538344653351533</v>
      </c>
      <c r="C43">
        <v>-4.7148630444544297</v>
      </c>
      <c r="D43">
        <v>-2.2732808313717462E-2</v>
      </c>
      <c r="E43">
        <v>1.0977330940391394</v>
      </c>
      <c r="F43">
        <v>-0.73562625024198725</v>
      </c>
      <c r="I43">
        <v>2260</v>
      </c>
      <c r="J43">
        <v>3.0552440855632801</v>
      </c>
      <c r="K43">
        <v>1.5571068063570173</v>
      </c>
    </row>
    <row r="44" spans="1:11" x14ac:dyDescent="0.35">
      <c r="A44">
        <v>1170</v>
      </c>
      <c r="B44">
        <v>0.49063581275287094</v>
      </c>
      <c r="C44">
        <v>-4.6561431384062688</v>
      </c>
      <c r="D44">
        <v>1.1204026954615536</v>
      </c>
      <c r="E44">
        <v>3.2931992821174059</v>
      </c>
      <c r="F44">
        <v>-0.11615151319610686</v>
      </c>
      <c r="I44">
        <v>2280</v>
      </c>
      <c r="J44">
        <v>1.8792261998367594</v>
      </c>
      <c r="K44">
        <v>1.5714444578392928</v>
      </c>
    </row>
    <row r="45" spans="1:11" x14ac:dyDescent="0.35">
      <c r="A45">
        <v>1200</v>
      </c>
      <c r="B45">
        <v>0.56569576918148878</v>
      </c>
      <c r="C45">
        <v>-4.0723981900452557</v>
      </c>
      <c r="D45">
        <v>-6.8198424941140853E-2</v>
      </c>
      <c r="E45">
        <v>1.951525500514026</v>
      </c>
      <c r="F45">
        <v>-0.50332322384977346</v>
      </c>
      <c r="I45">
        <v>2300</v>
      </c>
      <c r="J45">
        <v>1.6975454993096812</v>
      </c>
      <c r="K45">
        <v>1.1619270780212319</v>
      </c>
    </row>
    <row r="46" spans="1:11" x14ac:dyDescent="0.35">
      <c r="A46">
        <v>1230</v>
      </c>
      <c r="B46">
        <v>-0.41557585632425303</v>
      </c>
      <c r="C46">
        <v>-4.0862146385271654</v>
      </c>
      <c r="D46">
        <v>0.48063651863278289</v>
      </c>
      <c r="E46">
        <v>3.8037322925197325</v>
      </c>
      <c r="F46">
        <v>-0.90985352003613607</v>
      </c>
      <c r="I46">
        <v>2320</v>
      </c>
      <c r="J46">
        <v>2.0017255636534377</v>
      </c>
      <c r="K46">
        <v>1.6527813121310533</v>
      </c>
    </row>
    <row r="47" spans="1:11" x14ac:dyDescent="0.35">
      <c r="A47">
        <v>1260</v>
      </c>
      <c r="B47">
        <v>-0.66089376270068856</v>
      </c>
      <c r="C47">
        <v>-3.7062623052744303</v>
      </c>
      <c r="D47">
        <v>-0.63976617682877057</v>
      </c>
      <c r="E47">
        <v>3.244411144604558</v>
      </c>
      <c r="F47">
        <v>-0.34845453958830913</v>
      </c>
      <c r="I47">
        <v>2340</v>
      </c>
      <c r="J47">
        <v>2.7969232574514207</v>
      </c>
      <c r="K47">
        <v>1.4241884989963098</v>
      </c>
    </row>
    <row r="48" spans="1:11" x14ac:dyDescent="0.35">
      <c r="A48">
        <v>1290</v>
      </c>
      <c r="B48">
        <v>-0.61329476594108867</v>
      </c>
      <c r="C48">
        <v>-4.7873993989844887</v>
      </c>
      <c r="D48">
        <v>-0.68523179345620544</v>
      </c>
      <c r="E48">
        <v>1.1221271627955574</v>
      </c>
      <c r="F48">
        <v>0.73401303478092261</v>
      </c>
      <c r="I48">
        <v>2360</v>
      </c>
      <c r="J48">
        <v>2.7262961022534333</v>
      </c>
      <c r="K48">
        <v>1.8302160775700334</v>
      </c>
    </row>
    <row r="49" spans="1:11" x14ac:dyDescent="0.35">
      <c r="A49">
        <v>1320</v>
      </c>
      <c r="B49">
        <v>-1.2009593028577685</v>
      </c>
      <c r="C49">
        <v>-3.5611895962142892</v>
      </c>
      <c r="D49">
        <v>-0.93691645692944403</v>
      </c>
      <c r="E49">
        <v>1.7807670192190386</v>
      </c>
      <c r="F49">
        <v>-0.56139898044782699</v>
      </c>
      <c r="I49">
        <v>2380</v>
      </c>
      <c r="J49">
        <v>1.9529054285211873</v>
      </c>
      <c r="K49">
        <v>1.3253573718212712</v>
      </c>
    </row>
    <row r="50" spans="1:11" x14ac:dyDescent="0.35">
      <c r="A50">
        <v>1350</v>
      </c>
      <c r="B50">
        <v>-1.2998187576661862</v>
      </c>
      <c r="C50">
        <v>-3.2986770750578627</v>
      </c>
      <c r="D50">
        <v>-0.16075343021840341</v>
      </c>
      <c r="E50">
        <v>2.2442543255911271</v>
      </c>
      <c r="F50">
        <v>-0.19358585532683331</v>
      </c>
      <c r="I50">
        <v>2400</v>
      </c>
      <c r="J50">
        <v>1.4043548319308428</v>
      </c>
      <c r="K50">
        <v>1.8877803212944506</v>
      </c>
    </row>
    <row r="51" spans="1:11" x14ac:dyDescent="0.35">
      <c r="A51">
        <v>1380</v>
      </c>
      <c r="B51">
        <v>-1.2503890302619773</v>
      </c>
      <c r="C51">
        <v>-3.2399571690097018</v>
      </c>
      <c r="D51">
        <v>-1.0505804984980085</v>
      </c>
      <c r="E51">
        <v>2.1466780505654186</v>
      </c>
      <c r="F51">
        <v>-0.60011615151319597</v>
      </c>
      <c r="I51">
        <v>2420</v>
      </c>
      <c r="J51">
        <v>2.4342121934153229</v>
      </c>
      <c r="K51">
        <v>1.7309989457330941</v>
      </c>
    </row>
    <row r="52" spans="1:11" x14ac:dyDescent="0.35">
      <c r="A52">
        <v>1410</v>
      </c>
      <c r="B52">
        <v>-2.0595719751752926</v>
      </c>
      <c r="C52">
        <v>-1.7650512935649862</v>
      </c>
      <c r="D52">
        <v>-0.48063651863278289</v>
      </c>
      <c r="E52">
        <v>1.0733390252827093</v>
      </c>
      <c r="F52">
        <v>0.57914435051945823</v>
      </c>
      <c r="I52">
        <v>2440</v>
      </c>
      <c r="J52">
        <v>0.77011456819957669</v>
      </c>
      <c r="K52">
        <v>1.6077213850215928</v>
      </c>
    </row>
    <row r="53" spans="1:11" x14ac:dyDescent="0.35">
      <c r="A53">
        <v>1440</v>
      </c>
      <c r="B53">
        <v>-2.0852022041996885</v>
      </c>
      <c r="C53">
        <v>-2.1605471313598796</v>
      </c>
      <c r="D53">
        <v>-1.1886011204026943</v>
      </c>
      <c r="E53">
        <v>-0.60985171891063306</v>
      </c>
      <c r="F53">
        <v>-0.63883332257856495</v>
      </c>
      <c r="I53">
        <v>2460</v>
      </c>
      <c r="J53">
        <v>0.86329409803658164</v>
      </c>
      <c r="K53">
        <v>1.6535727307642449</v>
      </c>
    </row>
    <row r="54" spans="1:11" x14ac:dyDescent="0.35">
      <c r="A54">
        <v>1470</v>
      </c>
      <c r="B54">
        <v>-1.0288706222653419</v>
      </c>
      <c r="C54">
        <v>-0.90497737556561231</v>
      </c>
      <c r="D54">
        <v>-1.4857514005033678</v>
      </c>
      <c r="E54">
        <v>0.43909323761565827</v>
      </c>
      <c r="F54">
        <v>0.13389688326772667</v>
      </c>
      <c r="I54">
        <v>2480</v>
      </c>
      <c r="J54">
        <v>1.8878898787687615</v>
      </c>
      <c r="K54">
        <v>1.5304949209677399</v>
      </c>
    </row>
    <row r="55" spans="1:11" s="4" customFormat="1" x14ac:dyDescent="0.35">
      <c r="A55" s="4">
        <v>1500</v>
      </c>
      <c r="B55" s="4">
        <v>0</v>
      </c>
      <c r="C55" s="4">
        <v>0</v>
      </c>
      <c r="D55" s="4">
        <v>0</v>
      </c>
      <c r="E55" s="4">
        <v>0</v>
      </c>
      <c r="F55" s="4">
        <v>0</v>
      </c>
      <c r="G55" s="4">
        <f t="shared" ref="G55:G69" si="0">AVERAGE(B55:F55)</f>
        <v>0</v>
      </c>
      <c r="H55" s="4">
        <f>_xlfn.STDEV.S('ppads+atp'!B55:F55)/SQRT(COUNT('ppads+atp'!B55:F55))</f>
        <v>0</v>
      </c>
      <c r="I55" s="4">
        <v>2500</v>
      </c>
      <c r="J55" s="4">
        <v>1.9930327935822427</v>
      </c>
      <c r="K55" s="4">
        <v>1.2871360282998918</v>
      </c>
    </row>
    <row r="56" spans="1:11" x14ac:dyDescent="0.35">
      <c r="A56">
        <v>1530</v>
      </c>
      <c r="B56">
        <v>-4.7598996759599894E-2</v>
      </c>
      <c r="C56">
        <v>-0.8168975164933836</v>
      </c>
      <c r="D56">
        <v>-0.68523179345620544</v>
      </c>
      <c r="E56">
        <v>-2.8541060445017483</v>
      </c>
      <c r="F56">
        <v>0.21133122539846458</v>
      </c>
      <c r="G56">
        <f t="shared" si="0"/>
        <v>-0.83850062516249457</v>
      </c>
      <c r="H56">
        <f>_xlfn.STDEV.S('ppads+atp'!B56:F56)/SQRT(COUNT('ppads+atp'!B56:F56))</f>
        <v>0.53917972587112117</v>
      </c>
      <c r="I56">
        <v>2520</v>
      </c>
      <c r="J56">
        <v>1.0407152288199695</v>
      </c>
      <c r="K56">
        <v>1.4684259956700807</v>
      </c>
    </row>
    <row r="57" spans="1:11" x14ac:dyDescent="0.35">
      <c r="A57">
        <v>1560</v>
      </c>
      <c r="B57">
        <v>-2.1090017025795014</v>
      </c>
      <c r="C57">
        <v>-2.5543159130945376</v>
      </c>
      <c r="D57">
        <v>-3.33685150604855</v>
      </c>
      <c r="E57">
        <v>-3.4395636946559502</v>
      </c>
      <c r="F57">
        <v>-1.9342453378073146</v>
      </c>
      <c r="G57">
        <f t="shared" si="0"/>
        <v>-2.674795630837171</v>
      </c>
      <c r="H57">
        <f>_xlfn.STDEV.S('ppads+atp'!B57:F57)/SQRT(COUNT('ppads+atp'!B57:F57))</f>
        <v>0.30872650044061806</v>
      </c>
      <c r="I57">
        <v>2540</v>
      </c>
      <c r="J57">
        <v>1.9847673027475261</v>
      </c>
      <c r="K57">
        <v>1.0987753049014195</v>
      </c>
    </row>
    <row r="58" spans="1:11" x14ac:dyDescent="0.35">
      <c r="A58">
        <v>1590</v>
      </c>
      <c r="B58">
        <v>-2.6984969701407775</v>
      </c>
      <c r="C58">
        <v>-2.8893647887810467</v>
      </c>
      <c r="D58">
        <v>-4.3435901599415505</v>
      </c>
      <c r="E58">
        <v>-3.7078984509766344</v>
      </c>
      <c r="F58">
        <v>-2.4375685616570992</v>
      </c>
      <c r="G58">
        <f t="shared" si="0"/>
        <v>-3.2153837862994217</v>
      </c>
      <c r="H58">
        <f>_xlfn.STDEV.S('ppads+atp'!B58:F58)/SQRT(COUNT('ppads+atp'!B58:F58))</f>
        <v>0.35312017838093945</v>
      </c>
      <c r="I58">
        <v>2560</v>
      </c>
      <c r="J58">
        <v>2.1477798348701134</v>
      </c>
      <c r="K58">
        <v>1.6043880991559338</v>
      </c>
    </row>
    <row r="59" spans="1:11" x14ac:dyDescent="0.35">
      <c r="A59">
        <v>1620</v>
      </c>
      <c r="B59">
        <v>-2.403749336360133</v>
      </c>
      <c r="C59">
        <v>-1.8237711996131472</v>
      </c>
      <c r="D59">
        <v>-4.1828367297231477</v>
      </c>
      <c r="E59">
        <v>-3.7322925197330519</v>
      </c>
      <c r="F59">
        <v>-1.7406594824804813</v>
      </c>
      <c r="G59">
        <f t="shared" si="0"/>
        <v>-2.7766618535819925</v>
      </c>
      <c r="H59">
        <f>_xlfn.STDEV.S('ppads+atp'!B59:F59)/SQRT(COUNT('ppads+atp'!B59:F59))</f>
        <v>0.5005458525064802</v>
      </c>
      <c r="I59">
        <v>2580</v>
      </c>
      <c r="J59">
        <v>0.92180210805155338</v>
      </c>
      <c r="K59">
        <v>1.6800907245118935</v>
      </c>
    </row>
    <row r="60" spans="1:11" x14ac:dyDescent="0.35">
      <c r="A60">
        <v>1650</v>
      </c>
      <c r="B60">
        <v>-3.7291983230507282</v>
      </c>
      <c r="C60">
        <v>-0.62692134986701586</v>
      </c>
      <c r="D60">
        <v>-3.291385889421127</v>
      </c>
      <c r="E60">
        <v>-1.5368263316547854</v>
      </c>
      <c r="F60">
        <v>-1.6632251403497431</v>
      </c>
      <c r="G60">
        <f t="shared" si="0"/>
        <v>-2.16951140686868</v>
      </c>
      <c r="H60">
        <f>_xlfn.STDEV.S('ppads+atp'!B60:F60)/SQRT(COUNT('ppads+atp'!B60:F60))</f>
        <v>0.57997525391762539</v>
      </c>
      <c r="I60">
        <v>2600</v>
      </c>
      <c r="J60">
        <v>1.4158409285742566</v>
      </c>
      <c r="K60">
        <v>1.5459210701253434</v>
      </c>
    </row>
    <row r="61" spans="1:11" x14ac:dyDescent="0.35">
      <c r="A61">
        <v>1680</v>
      </c>
      <c r="B61">
        <v>-2.6490672427365682</v>
      </c>
      <c r="C61">
        <v>-0.36440882871057739</v>
      </c>
      <c r="D61">
        <v>-4.1373711130957247</v>
      </c>
      <c r="E61">
        <v>-2.6833475632067731</v>
      </c>
      <c r="F61">
        <v>-1.6825837258824277</v>
      </c>
      <c r="G61">
        <f t="shared" si="0"/>
        <v>-2.303355694726414</v>
      </c>
      <c r="H61">
        <f>_xlfn.STDEV.S('ppads+atp'!B61:F61)/SQRT(COUNT('ppads+atp'!B61:F61))</f>
        <v>0.62339376143374281</v>
      </c>
      <c r="I61">
        <v>2620</v>
      </c>
      <c r="J61">
        <v>1.001818956435176</v>
      </c>
      <c r="K61">
        <v>1.7027733947654877</v>
      </c>
    </row>
    <row r="62" spans="1:11" x14ac:dyDescent="0.35">
      <c r="A62">
        <v>1710</v>
      </c>
      <c r="B62">
        <v>-0.93184189810153295</v>
      </c>
      <c r="C62">
        <v>-1.5612586784567086</v>
      </c>
      <c r="D62">
        <v>-3.8402208329950502</v>
      </c>
      <c r="E62">
        <v>-1.9027373630011655</v>
      </c>
      <c r="F62">
        <v>-1.4906110860166477</v>
      </c>
      <c r="G62">
        <f t="shared" si="0"/>
        <v>-1.9453339717142211</v>
      </c>
      <c r="H62">
        <f>_xlfn.STDEV.S('ppads+atp'!B62:F62)/SQRT(COUNT('ppads+atp'!B62:F62))</f>
        <v>0.49869146799761294</v>
      </c>
      <c r="I62">
        <v>2640</v>
      </c>
      <c r="J62">
        <v>1.7219854707619888</v>
      </c>
      <c r="K62">
        <v>1.8769281354059468</v>
      </c>
    </row>
    <row r="63" spans="1:11" x14ac:dyDescent="0.35">
      <c r="A63">
        <v>1740</v>
      </c>
      <c r="B63">
        <v>-0.12265895318821773</v>
      </c>
      <c r="C63">
        <v>-0.72881765742116711</v>
      </c>
      <c r="D63">
        <v>-3.33685150604855</v>
      </c>
      <c r="E63">
        <v>-2.3662246693732416</v>
      </c>
      <c r="F63">
        <v>-2.1084726076014748</v>
      </c>
      <c r="G63">
        <f t="shared" si="0"/>
        <v>-1.7326050787265301</v>
      </c>
      <c r="H63">
        <f>_xlfn.STDEV.S('ppads+atp'!B63:F63)/SQRT(COUNT('ppads+atp'!B63:F63))</f>
        <v>0.57947702710271531</v>
      </c>
      <c r="I63">
        <v>2660</v>
      </c>
      <c r="J63">
        <v>1.3562953010899466</v>
      </c>
      <c r="K63">
        <v>1.3775908793878224</v>
      </c>
    </row>
    <row r="64" spans="1:11" x14ac:dyDescent="0.35">
      <c r="A64">
        <v>1770</v>
      </c>
      <c r="B64">
        <v>0.76158394815371544</v>
      </c>
      <c r="C64">
        <v>-1.3712825118303411</v>
      </c>
      <c r="D64">
        <v>-3.291385889421127</v>
      </c>
      <c r="E64">
        <v>-0.46348730637207614</v>
      </c>
      <c r="F64">
        <v>-1.0840807898302849</v>
      </c>
      <c r="G64">
        <f t="shared" si="0"/>
        <v>-1.0897305098600227</v>
      </c>
      <c r="H64">
        <f>_xlfn.STDEV.S('ppads+atp'!B64:F64)/SQRT(COUNT('ppads+atp'!B64:F64))</f>
        <v>0.66129175224955761</v>
      </c>
      <c r="I64">
        <v>2680</v>
      </c>
      <c r="J64">
        <v>1.533204764464859</v>
      </c>
      <c r="K64">
        <v>1.3529534214228986</v>
      </c>
    </row>
    <row r="65" spans="1:11" x14ac:dyDescent="0.35">
      <c r="A65">
        <v>1800</v>
      </c>
      <c r="B65">
        <v>0.81101367555792425</v>
      </c>
      <c r="C65">
        <v>0.43867223930088389</v>
      </c>
      <c r="D65">
        <v>-2.6516197125923564</v>
      </c>
      <c r="E65">
        <v>-1.463644125385507</v>
      </c>
      <c r="F65">
        <v>-2.2246241207975701</v>
      </c>
      <c r="G65">
        <f t="shared" si="0"/>
        <v>-1.018040408783325</v>
      </c>
      <c r="H65">
        <f>_xlfn.STDEV.S('ppads+atp'!B65:F65)/SQRT(COUNT('ppads+atp'!B65:F65))</f>
        <v>0.69965844705523506</v>
      </c>
      <c r="I65">
        <v>2700</v>
      </c>
      <c r="J65">
        <v>1.6806182918351829</v>
      </c>
      <c r="K65">
        <v>1.6125962682611568</v>
      </c>
    </row>
    <row r="66" spans="1:11" x14ac:dyDescent="0.35">
      <c r="A66">
        <v>1830</v>
      </c>
      <c r="B66">
        <v>-0.17025794994781762</v>
      </c>
      <c r="C66">
        <v>0.24869607267451618</v>
      </c>
      <c r="D66">
        <v>-3.1306324592027348</v>
      </c>
      <c r="E66">
        <v>-0.75621613144917754</v>
      </c>
      <c r="F66">
        <v>-2.4762857327224568</v>
      </c>
      <c r="G66">
        <f t="shared" si="0"/>
        <v>-1.2569392401295343</v>
      </c>
      <c r="H66">
        <f>_xlfn.STDEV.S('ppads+atp'!B66:F66)/SQRT(COUNT('ppads+atp'!B66:F66))</f>
        <v>0.65939630349887546</v>
      </c>
      <c r="I66">
        <v>2720</v>
      </c>
      <c r="J66">
        <v>1.1283280698252225</v>
      </c>
      <c r="K66">
        <v>1.8980734210160752</v>
      </c>
    </row>
    <row r="67" spans="1:11" x14ac:dyDescent="0.35">
      <c r="A67">
        <v>1860</v>
      </c>
      <c r="B67">
        <v>-0.80918294491331522</v>
      </c>
      <c r="C67">
        <v>0.73054471348140271</v>
      </c>
      <c r="D67">
        <v>-3.976617682877321</v>
      </c>
      <c r="E67">
        <v>-2.0247077067832917</v>
      </c>
      <c r="F67">
        <v>-2.1471897786668435</v>
      </c>
      <c r="G67">
        <f t="shared" si="0"/>
        <v>-1.6454306799518736</v>
      </c>
      <c r="H67">
        <f>_xlfn.STDEV.S('ppads+atp'!B67:F67)/SQRT(COUNT('ppads+atp'!B67:F67))</f>
        <v>0.7802120046305171</v>
      </c>
      <c r="I67">
        <v>2740</v>
      </c>
      <c r="J67">
        <v>1.1091825415876861</v>
      </c>
      <c r="K67">
        <v>1.9233078883073413</v>
      </c>
    </row>
    <row r="68" spans="1:11" x14ac:dyDescent="0.35">
      <c r="A68">
        <v>1890</v>
      </c>
      <c r="B68">
        <v>-1.9625432510114709</v>
      </c>
      <c r="C68">
        <v>-0.13125626057821924</v>
      </c>
      <c r="D68">
        <v>-3.6112689778355183</v>
      </c>
      <c r="E68">
        <v>-1.5368263316547854</v>
      </c>
      <c r="F68">
        <v>-1.8568109956765766</v>
      </c>
      <c r="G68">
        <f t="shared" si="0"/>
        <v>-1.8197411633513141</v>
      </c>
      <c r="H68">
        <f>_xlfn.STDEV.S('ppads+atp'!B68:F68)/SQRT(COUNT('ppads+atp'!B68:F68))</f>
        <v>0.55508380392810108</v>
      </c>
      <c r="I68">
        <v>2760</v>
      </c>
      <c r="J68">
        <v>1.897261516308957</v>
      </c>
      <c r="K68">
        <v>1.682768533579547</v>
      </c>
    </row>
    <row r="69" spans="1:11" x14ac:dyDescent="0.35">
      <c r="A69">
        <v>1920</v>
      </c>
      <c r="B69">
        <v>-4.2930633615876079</v>
      </c>
      <c r="C69">
        <v>0.81862457255361931</v>
      </c>
      <c r="D69">
        <v>-4.7316716732970709</v>
      </c>
      <c r="E69">
        <v>-0.41469916885922803</v>
      </c>
      <c r="F69">
        <v>-2.1278311931341594</v>
      </c>
      <c r="G69">
        <f t="shared" si="0"/>
        <v>-2.1497281648648894</v>
      </c>
      <c r="H69">
        <f>_xlfn.STDEV.S('ppads+atp'!B69:F69)/SQRT(COUNT('ppads+atp'!B69:F69))</f>
        <v>1.0742960745143033</v>
      </c>
      <c r="I69">
        <v>2780</v>
      </c>
      <c r="J69">
        <v>2.1930592347567193</v>
      </c>
      <c r="K69">
        <v>1.4630293310951514</v>
      </c>
    </row>
    <row r="70" spans="1:11" x14ac:dyDescent="0.35">
      <c r="A70">
        <v>1950</v>
      </c>
      <c r="B70">
        <v>-3.2385625102978572</v>
      </c>
      <c r="C70">
        <v>0.65800835895133192</v>
      </c>
      <c r="D70">
        <v>-4.2510351546642884</v>
      </c>
      <c r="E70">
        <v>1.0977330940391394</v>
      </c>
      <c r="F70">
        <v>-0.79370200684002923</v>
      </c>
      <c r="G70">
        <f t="shared" ref="G70:G133" si="1">AVERAGE(B70:F70)</f>
        <v>-1.3055116437623409</v>
      </c>
      <c r="H70">
        <f>_xlfn.STDEV.S('ppads+atp'!B70:F70)/SQRT(COUNT('ppads+atp'!B70:F70))</f>
        <v>1.0560714838770053</v>
      </c>
      <c r="I70">
        <v>2800</v>
      </c>
      <c r="J70">
        <v>2.8569971409480437</v>
      </c>
      <c r="K70">
        <v>1.823796592442045</v>
      </c>
    </row>
    <row r="71" spans="1:11" x14ac:dyDescent="0.35">
      <c r="A71">
        <v>1980</v>
      </c>
      <c r="B71">
        <v>-3.3612214634860749</v>
      </c>
      <c r="C71">
        <v>1.5923456875410125</v>
      </c>
      <c r="D71">
        <v>-3.9538848745636153</v>
      </c>
      <c r="E71">
        <v>-0.87818647523130422</v>
      </c>
      <c r="F71">
        <v>-2.2826998773956237</v>
      </c>
      <c r="G71">
        <f t="shared" si="1"/>
        <v>-1.776729400627121</v>
      </c>
      <c r="H71">
        <f>_xlfn.STDEV.S('ppads+atp'!B71:F71)/SQRT(COUNT('ppads+atp'!B71:F71))</f>
        <v>0.99158140152006669</v>
      </c>
      <c r="I71">
        <v>2820</v>
      </c>
      <c r="J71">
        <v>3.0254273689282547</v>
      </c>
      <c r="K71">
        <v>1.4213180159116827</v>
      </c>
    </row>
    <row r="72" spans="1:11" x14ac:dyDescent="0.35">
      <c r="A72">
        <v>2010</v>
      </c>
      <c r="B72">
        <v>-5.3475642128773586</v>
      </c>
      <c r="C72">
        <v>0.61310490138509355</v>
      </c>
      <c r="D72">
        <v>-5.416903466753265</v>
      </c>
      <c r="E72">
        <v>0.95136868150058274</v>
      </c>
      <c r="F72">
        <v>-1.992321094405368</v>
      </c>
      <c r="G72">
        <f t="shared" si="1"/>
        <v>-2.238463038230063</v>
      </c>
      <c r="H72">
        <f>_xlfn.STDEV.S('ppads+atp'!B72:F72)/SQRT(COUNT('ppads+atp'!B72:F72))</f>
        <v>1.3808701177665939</v>
      </c>
      <c r="I72">
        <v>2840</v>
      </c>
      <c r="J72">
        <v>3.4338021412822561</v>
      </c>
      <c r="K72">
        <v>1.5626139964965948</v>
      </c>
    </row>
    <row r="73" spans="1:11" x14ac:dyDescent="0.35">
      <c r="A73">
        <v>2040</v>
      </c>
      <c r="B73">
        <v>-4.3424930889918167</v>
      </c>
      <c r="C73">
        <v>2.1018272253117312</v>
      </c>
      <c r="D73">
        <v>-5.2577738085572774</v>
      </c>
      <c r="E73">
        <v>-0.46348730637207614</v>
      </c>
      <c r="F73">
        <v>-1.9729625088726837</v>
      </c>
      <c r="G73">
        <f t="shared" si="1"/>
        <v>-1.9869778974964245</v>
      </c>
      <c r="H73">
        <f>_xlfn.STDEV.S('ppads+atp'!B73:F73)/SQRT(COUNT('ppads+atp'!B73:F73))</f>
        <v>1.3282715282246109</v>
      </c>
      <c r="I73">
        <v>2860</v>
      </c>
      <c r="J73">
        <v>2.229693269947981</v>
      </c>
      <c r="K73">
        <v>1.706574295674768</v>
      </c>
    </row>
    <row r="74" spans="1:11" x14ac:dyDescent="0.35">
      <c r="A74">
        <v>2070</v>
      </c>
      <c r="B74">
        <v>-4.9557878549329057</v>
      </c>
      <c r="C74">
        <v>1.5768021829988543</v>
      </c>
      <c r="D74">
        <v>-4.7998700982382125</v>
      </c>
      <c r="E74">
        <v>-0.34151696258994957</v>
      </c>
      <c r="F74">
        <v>-2.8828160289088198</v>
      </c>
      <c r="G74">
        <f t="shared" si="1"/>
        <v>-2.280637752334207</v>
      </c>
      <c r="H74">
        <f>_xlfn.STDEV.S('ppads+atp'!B74:F74)/SQRT(COUNT('ppads+atp'!B74:F74))</f>
        <v>1.2748649076035843</v>
      </c>
      <c r="I74">
        <v>2880</v>
      </c>
      <c r="J74">
        <v>2.5583707002184837</v>
      </c>
      <c r="K74">
        <v>1.7842737481137219</v>
      </c>
    </row>
    <row r="75" spans="1:11" x14ac:dyDescent="0.35">
      <c r="A75">
        <v>2100</v>
      </c>
      <c r="B75">
        <v>-4.8074986727202784</v>
      </c>
      <c r="C75">
        <v>2.4524196055403991</v>
      </c>
      <c r="D75">
        <v>-5.0970203783388861</v>
      </c>
      <c r="E75">
        <v>-0.56106358139777257</v>
      </c>
      <c r="F75">
        <v>-4.3911724849970986</v>
      </c>
      <c r="G75">
        <f t="shared" si="1"/>
        <v>-2.4808671023827271</v>
      </c>
      <c r="H75">
        <f>_xlfn.STDEV.S('ppads+atp'!B75:F75)/SQRT(COUNT('ppads+atp'!B75:F75))</f>
        <v>1.482054357707405</v>
      </c>
      <c r="I75">
        <v>2900</v>
      </c>
      <c r="J75">
        <v>2.543124934165498</v>
      </c>
      <c r="K75">
        <v>2.2252039038144589</v>
      </c>
    </row>
    <row r="76" spans="1:11" x14ac:dyDescent="0.35">
      <c r="A76">
        <v>2130</v>
      </c>
      <c r="B76">
        <v>-5.1260458048807234</v>
      </c>
      <c r="C76">
        <v>3.0068046008773437</v>
      </c>
      <c r="D76">
        <v>-3.9538848745636153</v>
      </c>
      <c r="E76">
        <v>2.4881950131553805</v>
      </c>
      <c r="F76">
        <v>-3.1715815964380223</v>
      </c>
      <c r="G76">
        <f t="shared" si="1"/>
        <v>-1.3513025323699275</v>
      </c>
      <c r="H76">
        <f>_xlfn.STDEV.S('ppads+atp'!B76:F76)/SQRT(COUNT('ppads+atp'!B76:F76))</f>
        <v>1.7039714886010289</v>
      </c>
      <c r="I76">
        <v>2920</v>
      </c>
      <c r="J76">
        <v>1.7117360710897953</v>
      </c>
      <c r="K76">
        <v>2.1309874905245794</v>
      </c>
    </row>
    <row r="77" spans="1:11" x14ac:dyDescent="0.35">
      <c r="A77">
        <v>2160</v>
      </c>
      <c r="B77">
        <v>-3.9488860004027542</v>
      </c>
      <c r="C77">
        <v>3.0361645539014117</v>
      </c>
      <c r="D77">
        <v>-4.7544044816107887</v>
      </c>
      <c r="E77">
        <v>1.7807670192190386</v>
      </c>
      <c r="F77">
        <v>-4.0040007743434209</v>
      </c>
      <c r="G77">
        <f t="shared" si="1"/>
        <v>-1.5780719366473028</v>
      </c>
      <c r="H77">
        <f>_xlfn.STDEV.S('ppads+atp'!B77:F77)/SQRT(COUNT('ppads+atp'!B77:F77))</f>
        <v>1.6457210579077046</v>
      </c>
      <c r="I77">
        <v>2940</v>
      </c>
      <c r="J77">
        <v>1.6439845257980328</v>
      </c>
      <c r="K77">
        <v>2.1732410538145239</v>
      </c>
    </row>
    <row r="78" spans="1:11" x14ac:dyDescent="0.35">
      <c r="A78">
        <v>2190</v>
      </c>
      <c r="B78">
        <v>-3.8518572762389458</v>
      </c>
      <c r="C78">
        <v>2.8910918448412826</v>
      </c>
      <c r="D78">
        <v>-4.3663229682552567</v>
      </c>
      <c r="E78">
        <v>1.0489449565262914</v>
      </c>
      <c r="F78">
        <v>-4.0040007743434209</v>
      </c>
      <c r="G78">
        <f t="shared" si="1"/>
        <v>-1.65642884349401</v>
      </c>
      <c r="H78">
        <f>_xlfn.STDEV.S('ppads+atp'!B78:F78)/SQRT(COUNT('ppads+atp'!B78:F78))</f>
        <v>1.5111836081347991</v>
      </c>
      <c r="I78">
        <v>2960</v>
      </c>
      <c r="J78">
        <v>1.4720753601801415</v>
      </c>
      <c r="K78">
        <v>2.4129008234689397</v>
      </c>
    </row>
    <row r="79" spans="1:11" x14ac:dyDescent="0.35">
      <c r="A79">
        <v>2220</v>
      </c>
      <c r="B79">
        <v>-4.3900920857514167</v>
      </c>
      <c r="C79">
        <v>4.1311180960933918</v>
      </c>
      <c r="D79">
        <v>-3.77202240805391</v>
      </c>
      <c r="E79">
        <v>0.63424578766706341</v>
      </c>
      <c r="F79">
        <v>-4.3137381428663604</v>
      </c>
      <c r="G79">
        <f t="shared" si="1"/>
        <v>-1.5420977505822464</v>
      </c>
      <c r="H79">
        <f>_xlfn.STDEV.S('ppads+atp'!B79:F79)/SQRT(COUNT('ppads+atp'!B79:F79))</f>
        <v>1.6983444205276466</v>
      </c>
      <c r="I79">
        <v>2980</v>
      </c>
      <c r="J79">
        <v>1.7471761746578665</v>
      </c>
      <c r="K79">
        <v>1.835222892314035</v>
      </c>
    </row>
    <row r="80" spans="1:11" x14ac:dyDescent="0.35">
      <c r="A80">
        <v>2250</v>
      </c>
      <c r="B80">
        <v>-4.4651520421800344</v>
      </c>
      <c r="C80">
        <v>4.2191979551656207</v>
      </c>
      <c r="D80">
        <v>-4.2055695380368654</v>
      </c>
      <c r="E80">
        <v>0.73182206269275973</v>
      </c>
      <c r="F80">
        <v>-2.0697554365361057</v>
      </c>
      <c r="G80">
        <f t="shared" si="1"/>
        <v>-1.1578913997789251</v>
      </c>
      <c r="H80">
        <f>_xlfn.STDEV.S('ppads+atp'!B80:F80)/SQRT(COUNT('ppads+atp'!B80:F80))</f>
        <v>1.6361833319348196</v>
      </c>
      <c r="I80">
        <v>3000</v>
      </c>
      <c r="J80">
        <v>2.1933499754683821</v>
      </c>
      <c r="K80">
        <v>2.4831772991319125</v>
      </c>
    </row>
    <row r="81" spans="1:11" x14ac:dyDescent="0.35">
      <c r="A81">
        <v>2280</v>
      </c>
      <c r="B81">
        <v>-5.7393405708218115</v>
      </c>
      <c r="C81">
        <v>5.7804566336223298</v>
      </c>
      <c r="D81">
        <v>-4.1828367297231477</v>
      </c>
      <c r="E81">
        <v>1.1221271627955574</v>
      </c>
      <c r="F81">
        <v>-1.6632251403497431</v>
      </c>
      <c r="G81">
        <f t="shared" si="1"/>
        <v>-0.93656372889536299</v>
      </c>
      <c r="H81">
        <f>_xlfn.STDEV.S('ppads+atp'!B81:F81)/SQRT(COUNT('ppads+atp'!B81:F81))</f>
        <v>2.0431539508093088</v>
      </c>
      <c r="I81">
        <v>3020</v>
      </c>
      <c r="J81">
        <v>1.5678226617687241</v>
      </c>
      <c r="K81">
        <v>2.5487054372908013</v>
      </c>
    </row>
    <row r="82" spans="1:11" x14ac:dyDescent="0.35">
      <c r="A82">
        <v>2310</v>
      </c>
      <c r="B82">
        <v>-4.4651520421800344</v>
      </c>
      <c r="C82">
        <v>5.1673517322372238</v>
      </c>
      <c r="D82">
        <v>-3.5658033612080828</v>
      </c>
      <c r="E82">
        <v>1.5368263316547979</v>
      </c>
      <c r="F82">
        <v>-2.2826998773956237</v>
      </c>
      <c r="G82">
        <f t="shared" si="1"/>
        <v>-0.72189544337834388</v>
      </c>
      <c r="H82">
        <f>_xlfn.STDEV.S('ppads+atp'!B82:F82)/SQRT(COUNT('ppads+atp'!B82:F82))</f>
        <v>1.7933341719172127</v>
      </c>
      <c r="I82">
        <v>3040</v>
      </c>
      <c r="J82">
        <v>1.5654617729292941</v>
      </c>
      <c r="K82">
        <v>2.4052014127983492</v>
      </c>
    </row>
    <row r="83" spans="1:11" x14ac:dyDescent="0.35">
      <c r="A83">
        <v>2340</v>
      </c>
      <c r="B83">
        <v>-4.1447741793749815</v>
      </c>
      <c r="C83">
        <v>6.8322337743083068</v>
      </c>
      <c r="D83">
        <v>-4.2510351546642884</v>
      </c>
      <c r="E83">
        <v>1.0001568190134431</v>
      </c>
      <c r="F83">
        <v>-0.81306059237271378</v>
      </c>
      <c r="G83">
        <f t="shared" si="1"/>
        <v>-0.27529586661804678</v>
      </c>
      <c r="H83">
        <f>_xlfn.STDEV.S('ppads+atp'!B83:F83)/SQRT(COUNT('ppads+atp'!B83:F83))</f>
        <v>2.0397587277617903</v>
      </c>
      <c r="I83">
        <v>3060</v>
      </c>
      <c r="J83">
        <v>1.6127902627163151</v>
      </c>
      <c r="K83">
        <v>2.3980907760734271</v>
      </c>
    </row>
    <row r="84" spans="1:11" x14ac:dyDescent="0.35">
      <c r="A84">
        <v>2370</v>
      </c>
      <c r="B84">
        <v>-6.0102887062226431</v>
      </c>
      <c r="C84">
        <v>7.3866187696452643</v>
      </c>
      <c r="D84">
        <v>-3.4277827393034088</v>
      </c>
      <c r="E84">
        <v>2.9028941820146086</v>
      </c>
      <c r="F84">
        <v>-2.4375685616570992</v>
      </c>
      <c r="G84">
        <f t="shared" si="1"/>
        <v>-0.31722541110465563</v>
      </c>
      <c r="H84">
        <f>_xlfn.STDEV.S('ppads+atp'!B84:F84)/SQRT(COUNT('ppads+atp'!B84:F84))</f>
        <v>2.4114391657845142</v>
      </c>
      <c r="I84">
        <v>3080</v>
      </c>
      <c r="J84">
        <v>2.781310877378572</v>
      </c>
      <c r="K84">
        <v>2.8805025010792904</v>
      </c>
    </row>
    <row r="85" spans="1:11" x14ac:dyDescent="0.35">
      <c r="A85">
        <v>2400</v>
      </c>
      <c r="B85">
        <v>-5.2743349870933498</v>
      </c>
      <c r="C85">
        <v>7.3866187696452643</v>
      </c>
      <c r="D85">
        <v>-4.0691726881545831</v>
      </c>
      <c r="E85">
        <v>2.1466780505654186</v>
      </c>
      <c r="F85">
        <v>-1.7019423114151122</v>
      </c>
      <c r="G85">
        <f t="shared" si="1"/>
        <v>-0.30243063329047243</v>
      </c>
      <c r="H85">
        <f>_xlfn.STDEV.S('ppads+atp'!B85:F85)/SQRT(COUNT('ppads+atp'!B85:F85))</f>
        <v>2.302025473518678</v>
      </c>
      <c r="I85">
        <v>3100</v>
      </c>
      <c r="J85">
        <v>1.2609355841772956</v>
      </c>
      <c r="K85">
        <v>2.839314193226989</v>
      </c>
    </row>
    <row r="86" spans="1:11" x14ac:dyDescent="0.35">
      <c r="A86">
        <v>2430</v>
      </c>
      <c r="B86">
        <v>-6.1329476594108607</v>
      </c>
      <c r="C86">
        <v>7.6353148423197803</v>
      </c>
      <c r="D86">
        <v>-3.1078996508890175</v>
      </c>
      <c r="E86">
        <v>3.049258594553153</v>
      </c>
      <c r="F86">
        <v>-0.58075756598051143</v>
      </c>
      <c r="G86">
        <f t="shared" si="1"/>
        <v>0.17259371211850871</v>
      </c>
      <c r="H86">
        <f>_xlfn.STDEV.S('ppads+atp'!B86:F86)/SQRT(COUNT('ppads+atp'!B86:F86))</f>
        <v>2.3985040583038795</v>
      </c>
      <c r="I86">
        <v>3120</v>
      </c>
      <c r="J86">
        <v>1.6849629249364233</v>
      </c>
      <c r="K86">
        <v>3.0173048773607039</v>
      </c>
    </row>
    <row r="87" spans="1:11" x14ac:dyDescent="0.35">
      <c r="A87">
        <v>2460</v>
      </c>
      <c r="B87">
        <v>-5.3969939402815674</v>
      </c>
      <c r="C87">
        <v>7.2985389105730354</v>
      </c>
      <c r="D87">
        <v>-2.7652837541609205</v>
      </c>
      <c r="E87">
        <v>5.0966179366102775</v>
      </c>
      <c r="F87">
        <v>-0.36781312512099362</v>
      </c>
      <c r="G87">
        <f t="shared" si="1"/>
        <v>0.77301320552396624</v>
      </c>
      <c r="H87">
        <f>_xlfn.STDEV.S('ppads+atp'!B87:F87)/SQRT(COUNT('ppads+atp'!B87:F87))</f>
        <v>2.3787187924261621</v>
      </c>
      <c r="I87">
        <v>3140</v>
      </c>
      <c r="J87">
        <v>1.5734390342497198</v>
      </c>
      <c r="K87">
        <v>3.278533860552558</v>
      </c>
    </row>
    <row r="88" spans="1:11" x14ac:dyDescent="0.35">
      <c r="A88">
        <v>2490</v>
      </c>
      <c r="B88">
        <v>-4.8807278985042872</v>
      </c>
      <c r="C88">
        <v>7.2691789575489549</v>
      </c>
      <c r="D88">
        <v>-2.9715028010067357</v>
      </c>
      <c r="E88">
        <v>5.9991984805980119</v>
      </c>
      <c r="F88">
        <v>-0.3097373685229402</v>
      </c>
      <c r="G88">
        <f t="shared" si="1"/>
        <v>1.0212818740226006</v>
      </c>
      <c r="H88">
        <f>_xlfn.STDEV.S('ppads+atp'!B88:F88)/SQRT(COUNT('ppads+atp'!B88:F88))</f>
        <v>2.4120896827080758</v>
      </c>
      <c r="I88">
        <v>3160</v>
      </c>
      <c r="J88">
        <v>1.5910382510306162</v>
      </c>
      <c r="K88">
        <v>2.9952624674920534</v>
      </c>
    </row>
    <row r="89" spans="1:11" x14ac:dyDescent="0.35">
      <c r="A89">
        <v>2520</v>
      </c>
      <c r="B89">
        <v>-5.2743349870933498</v>
      </c>
      <c r="C89">
        <v>8.2035162861386492</v>
      </c>
      <c r="D89">
        <v>-3.2686530811074097</v>
      </c>
      <c r="E89">
        <v>4.9258594553153028</v>
      </c>
      <c r="F89">
        <v>-0.92921210556882061</v>
      </c>
      <c r="G89">
        <f t="shared" si="1"/>
        <v>0.73143511353687429</v>
      </c>
      <c r="H89">
        <f>_xlfn.STDEV.S('ppads+atp'!B89:F89)/SQRT(COUNT('ppads+atp'!B89:F89))</f>
        <v>2.532320298281137</v>
      </c>
      <c r="I89">
        <v>3180</v>
      </c>
      <c r="J89">
        <v>1.6078487809725974</v>
      </c>
      <c r="K89">
        <v>3.1245801479946707</v>
      </c>
    </row>
    <row r="90" spans="1:11" x14ac:dyDescent="0.35">
      <c r="A90">
        <v>2550</v>
      </c>
      <c r="B90">
        <v>-6.2299763835746829</v>
      </c>
      <c r="C90">
        <v>8.6715484784636114</v>
      </c>
      <c r="D90">
        <v>-3.4521393196395191</v>
      </c>
      <c r="E90">
        <v>3.1712289383352799</v>
      </c>
      <c r="F90">
        <v>-1.2776666451571299</v>
      </c>
      <c r="G90">
        <f t="shared" si="1"/>
        <v>0.17659901368551187</v>
      </c>
      <c r="H90">
        <f>_xlfn.STDEV.S('ppads+atp'!B90:F90)/SQRT(COUNT('ppads+atp'!B90:F90))</f>
        <v>2.6216293942294051</v>
      </c>
      <c r="I90">
        <v>3200</v>
      </c>
      <c r="J90">
        <v>1.0715117478370648</v>
      </c>
      <c r="K90">
        <v>3.2438629355192039</v>
      </c>
    </row>
    <row r="91" spans="1:11" x14ac:dyDescent="0.35">
      <c r="A91">
        <v>2580</v>
      </c>
      <c r="B91">
        <v>-7.5316258718854652</v>
      </c>
      <c r="C91">
        <v>8.3503160512590249</v>
      </c>
      <c r="D91">
        <v>-3.5885361695218005</v>
      </c>
      <c r="E91">
        <v>5.974804411841582</v>
      </c>
      <c r="F91">
        <v>-0.29037878299025571</v>
      </c>
      <c r="G91">
        <f t="shared" si="1"/>
        <v>0.58291592774061707</v>
      </c>
      <c r="H91">
        <f>_xlfn.STDEV.S('ppads+atp'!B91:F91)/SQRT(COUNT('ppads+atp'!B91:F91))</f>
        <v>2.944608725902635</v>
      </c>
      <c r="I91">
        <v>3220</v>
      </c>
      <c r="J91">
        <v>1.4756182582031836</v>
      </c>
      <c r="K91">
        <v>3.4874916286497597</v>
      </c>
    </row>
    <row r="92" spans="1:11" x14ac:dyDescent="0.35">
      <c r="A92">
        <v>2610</v>
      </c>
      <c r="B92">
        <v>-7.8007432766417004</v>
      </c>
      <c r="C92">
        <v>8.4228524057890954</v>
      </c>
      <c r="D92">
        <v>-3.0851668425753003</v>
      </c>
      <c r="E92">
        <v>4.9746475928281502</v>
      </c>
      <c r="F92">
        <v>-0.36781312512099362</v>
      </c>
      <c r="G92">
        <f t="shared" si="1"/>
        <v>0.42875535085585026</v>
      </c>
      <c r="H92">
        <f>_xlfn.STDEV.S('ppads+atp'!B92:F92)/SQRT(COUNT('ppads+atp'!B92:F92))</f>
        <v>2.8746960028645501</v>
      </c>
      <c r="I92">
        <v>3240</v>
      </c>
      <c r="J92">
        <v>1.1236720961034243</v>
      </c>
      <c r="K92">
        <v>3.0070728062275376</v>
      </c>
    </row>
    <row r="93" spans="1:11" x14ac:dyDescent="0.35">
      <c r="A93">
        <v>2640</v>
      </c>
      <c r="B93">
        <v>-7.7275140508576907</v>
      </c>
      <c r="C93">
        <v>9.2691098753065475</v>
      </c>
      <c r="D93">
        <v>-3.7492895997401923</v>
      </c>
      <c r="E93">
        <v>6.7798086808036073</v>
      </c>
      <c r="F93">
        <v>1.2566948441633921</v>
      </c>
      <c r="G93">
        <f t="shared" si="1"/>
        <v>1.1657619499351328</v>
      </c>
      <c r="H93">
        <f>_xlfn.STDEV.S('ppads+atp'!B93:F93)/SQRT(COUNT('ppads+atp'!B93:F93))</f>
        <v>3.1657394621911981</v>
      </c>
      <c r="I93">
        <v>3260</v>
      </c>
      <c r="J93">
        <v>1.9603011934802903</v>
      </c>
      <c r="K93">
        <v>2.8935014823099707</v>
      </c>
    </row>
    <row r="94" spans="1:11" x14ac:dyDescent="0.35">
      <c r="A94">
        <v>2670</v>
      </c>
      <c r="B94">
        <v>-8.4140380425827885</v>
      </c>
      <c r="C94">
        <v>8.8891575420538125</v>
      </c>
      <c r="D94">
        <v>-4.0220832995047555</v>
      </c>
      <c r="E94">
        <v>3.4151696258995328</v>
      </c>
      <c r="F94">
        <v>0.9663160611731364</v>
      </c>
      <c r="G94">
        <f t="shared" si="1"/>
        <v>0.16690437740778752</v>
      </c>
      <c r="H94">
        <f>_xlfn.STDEV.S('ppads+atp'!B94:F94)/SQRT(COUNT('ppads+atp'!B94:F94))</f>
        <v>2.9870401487542493</v>
      </c>
      <c r="I94">
        <v>3280</v>
      </c>
      <c r="J94">
        <v>2.0037693244592085</v>
      </c>
      <c r="K94">
        <v>3.2958703906928064</v>
      </c>
    </row>
    <row r="95" spans="1:11" x14ac:dyDescent="0.35">
      <c r="A95">
        <v>2700</v>
      </c>
      <c r="B95">
        <v>-9.3458799406843216</v>
      </c>
      <c r="C95">
        <v>9.298469828330628</v>
      </c>
      <c r="D95">
        <v>-3.5203377445806594</v>
      </c>
      <c r="E95">
        <v>5.4137408304437962</v>
      </c>
      <c r="F95">
        <v>-3.8717171065368962E-2</v>
      </c>
      <c r="G95">
        <f t="shared" si="1"/>
        <v>0.36145516048881488</v>
      </c>
      <c r="H95">
        <f>_xlfn.STDEV.S('ppads+atp'!B95:F95)/SQRT(COUNT('ppads+atp'!B95:F95))</f>
        <v>3.2776258975309362</v>
      </c>
      <c r="I95">
        <v>3300</v>
      </c>
      <c r="J95">
        <v>1.027121808744373</v>
      </c>
      <c r="K95">
        <v>3.3252547790448568</v>
      </c>
    </row>
    <row r="96" spans="1:11" x14ac:dyDescent="0.35">
      <c r="A96">
        <v>2730</v>
      </c>
      <c r="B96">
        <v>-8.7325851747432335</v>
      </c>
      <c r="C96">
        <v>8.4815723118372439</v>
      </c>
      <c r="D96">
        <v>-3.9311520662498975</v>
      </c>
      <c r="E96">
        <v>3.6085797424683403</v>
      </c>
      <c r="F96">
        <v>0.25004839646383353</v>
      </c>
      <c r="G96">
        <f t="shared" si="1"/>
        <v>-6.4707358044742563E-2</v>
      </c>
      <c r="H96">
        <f>_xlfn.STDEV.S('ppads+atp'!B96:F96)/SQRT(COUNT('ppads+atp'!B96:F96))</f>
        <v>2.9724779732611277</v>
      </c>
      <c r="I96">
        <v>3320</v>
      </c>
      <c r="J96">
        <v>2.0999217142543829</v>
      </c>
      <c r="K96">
        <v>2.9496987709525526</v>
      </c>
    </row>
    <row r="97" spans="1:11" x14ac:dyDescent="0.35">
      <c r="A97">
        <v>2760</v>
      </c>
      <c r="B97">
        <v>-9.7138568002489745</v>
      </c>
      <c r="C97">
        <v>9.6041587509930562</v>
      </c>
      <c r="D97">
        <v>-5.371437850125842</v>
      </c>
      <c r="E97">
        <v>6.8773849558293163</v>
      </c>
      <c r="F97">
        <v>1.1792605020326541</v>
      </c>
      <c r="G97">
        <f t="shared" si="1"/>
        <v>0.51510191169604203</v>
      </c>
      <c r="H97">
        <f>_xlfn.STDEV.S('ppads+atp'!B97:F97)/SQRT(COUNT('ppads+atp'!B97:F97))</f>
        <v>3.6250079523563903</v>
      </c>
      <c r="I97">
        <v>3340</v>
      </c>
      <c r="J97">
        <v>1.0044500912306922</v>
      </c>
      <c r="K97">
        <v>3.2580667307511399</v>
      </c>
    </row>
    <row r="98" spans="1:11" x14ac:dyDescent="0.35">
      <c r="A98">
        <v>2790</v>
      </c>
      <c r="B98">
        <v>-9.9115757098657973</v>
      </c>
      <c r="C98">
        <v>10.642119443197112</v>
      </c>
      <c r="D98">
        <v>-3.2004546561662801</v>
      </c>
      <c r="E98">
        <v>5.0478297990974168</v>
      </c>
      <c r="F98">
        <v>0.9275988901077673</v>
      </c>
      <c r="G98">
        <f t="shared" si="1"/>
        <v>0.70110355327404372</v>
      </c>
      <c r="H98">
        <f>_xlfn.STDEV.S('ppads+atp'!B98:F98)/SQRT(COUNT('ppads+atp'!B98:F98))</f>
        <v>3.504427511886711</v>
      </c>
      <c r="I98">
        <v>3360</v>
      </c>
      <c r="J98">
        <v>1.386086682215282</v>
      </c>
      <c r="K98">
        <v>2.7986740748173076</v>
      </c>
    </row>
    <row r="99" spans="1:11" x14ac:dyDescent="0.35">
      <c r="A99">
        <v>2820</v>
      </c>
      <c r="B99">
        <v>-10.081833659813629</v>
      </c>
      <c r="C99">
        <v>9.7509585161134336</v>
      </c>
      <c r="D99">
        <v>-4.2510351546642884</v>
      </c>
      <c r="E99">
        <v>7.4872366747399504</v>
      </c>
      <c r="F99">
        <v>1.0243918177711784</v>
      </c>
      <c r="G99">
        <f t="shared" si="1"/>
        <v>0.78594363882932894</v>
      </c>
      <c r="H99">
        <f>_xlfn.STDEV.S('ppads+atp'!B99:F99)/SQRT(COUNT('ppads+atp'!B99:F99))</f>
        <v>3.6661656837635817</v>
      </c>
      <c r="I99">
        <v>3380</v>
      </c>
      <c r="J99">
        <v>1.3693379388604805</v>
      </c>
      <c r="K99">
        <v>2.939716090819338</v>
      </c>
    </row>
    <row r="100" spans="1:11" x14ac:dyDescent="0.35">
      <c r="A100">
        <v>2850</v>
      </c>
      <c r="B100">
        <v>-10.5486699741867</v>
      </c>
      <c r="C100">
        <v>9.9547511312217125</v>
      </c>
      <c r="D100">
        <v>-3.0851668425753003</v>
      </c>
      <c r="E100">
        <v>9.0728511439075827</v>
      </c>
      <c r="F100">
        <v>0.13389688326772667</v>
      </c>
      <c r="G100">
        <f t="shared" si="1"/>
        <v>1.1055324683270045</v>
      </c>
      <c r="H100">
        <f>_xlfn.STDEV.S('ppads+atp'!B100:F100)/SQRT(COUNT('ppads+atp'!B100:F100))</f>
        <v>3.8478130724972979</v>
      </c>
      <c r="I100">
        <v>3400</v>
      </c>
      <c r="J100">
        <v>2.4877983096116751</v>
      </c>
      <c r="K100">
        <v>3.0349965428514145</v>
      </c>
    </row>
    <row r="101" spans="1:11" x14ac:dyDescent="0.35">
      <c r="A101">
        <v>2880</v>
      </c>
      <c r="B101">
        <v>-10.574300203211095</v>
      </c>
      <c r="C101">
        <v>9.8390383751856501</v>
      </c>
      <c r="D101">
        <v>-1.7829016806040414</v>
      </c>
      <c r="E101">
        <v>8.9752748688818862</v>
      </c>
      <c r="F101">
        <v>3.8717171065368962E-2</v>
      </c>
      <c r="G101">
        <f t="shared" si="1"/>
        <v>1.2991657062635538</v>
      </c>
      <c r="H101">
        <f>_xlfn.STDEV.S('ppads+atp'!B101:F101)/SQRT(COUNT('ppads+atp'!B101:F101))</f>
        <v>3.7677522454931167</v>
      </c>
      <c r="I101">
        <v>3420</v>
      </c>
      <c r="J101">
        <v>1.9151136419450663</v>
      </c>
      <c r="K101">
        <v>3.3393876107254763</v>
      </c>
    </row>
    <row r="102" spans="1:11" x14ac:dyDescent="0.35">
      <c r="A102">
        <v>2910</v>
      </c>
      <c r="B102">
        <v>-11.187594969152185</v>
      </c>
      <c r="C102">
        <v>9.429726088908847</v>
      </c>
      <c r="D102">
        <v>-4.114638304782007</v>
      </c>
      <c r="E102">
        <v>8.5117875625098112</v>
      </c>
      <c r="F102">
        <v>0.9663160611731364</v>
      </c>
      <c r="G102">
        <f t="shared" si="1"/>
        <v>0.72111928773152045</v>
      </c>
      <c r="H102">
        <f>_xlfn.STDEV.S('ppads+atp'!B102:F102)/SQRT(COUNT('ppads+atp'!B102:F102))</f>
        <v>3.8845623485053791</v>
      </c>
      <c r="I102">
        <v>3440</v>
      </c>
      <c r="J102">
        <v>2.6047032960260741</v>
      </c>
      <c r="K102">
        <v>2.9332024114092321</v>
      </c>
    </row>
    <row r="103" spans="1:11" x14ac:dyDescent="0.35">
      <c r="A103">
        <v>2940</v>
      </c>
      <c r="B103">
        <v>-11.334053420720201</v>
      </c>
      <c r="C103">
        <v>9.07913370868018</v>
      </c>
      <c r="D103">
        <v>-2.5135990906876704</v>
      </c>
      <c r="E103">
        <v>9.4875503127668104</v>
      </c>
      <c r="F103">
        <v>1.9132735368135767</v>
      </c>
      <c r="G103">
        <f t="shared" si="1"/>
        <v>1.3264610093705393</v>
      </c>
      <c r="H103">
        <f>_xlfn.STDEV.S('ppads+atp'!B103:F103)/SQRT(COUNT('ppads+atp'!B103:F103))</f>
        <v>3.8864273359319932</v>
      </c>
      <c r="I103">
        <v>3460</v>
      </c>
      <c r="J103">
        <v>1.865647226172372</v>
      </c>
      <c r="K103">
        <v>2.7840658668482132</v>
      </c>
    </row>
    <row r="104" spans="1:11" x14ac:dyDescent="0.35">
      <c r="A104">
        <v>2970</v>
      </c>
      <c r="B104">
        <v>-10.376581293594272</v>
      </c>
      <c r="C104">
        <v>9.1240371662464188</v>
      </c>
      <c r="D104">
        <v>-1.8965657221726058</v>
      </c>
      <c r="E104">
        <v>8.7557282500740516</v>
      </c>
      <c r="F104">
        <v>0.61786152158482721</v>
      </c>
      <c r="G104">
        <f t="shared" si="1"/>
        <v>1.2448959844276839</v>
      </c>
      <c r="H104">
        <f>_xlfn.STDEV.S('ppads+atp'!B104:F104)/SQRT(COUNT('ppads+atp'!B104:F104))</f>
        <v>3.6319013965202558</v>
      </c>
      <c r="I104">
        <v>3480</v>
      </c>
      <c r="J104">
        <v>1.9679524172169063</v>
      </c>
      <c r="K104">
        <v>3.0075712719105678</v>
      </c>
    </row>
    <row r="105" spans="1:11" x14ac:dyDescent="0.35">
      <c r="A105">
        <v>3000</v>
      </c>
      <c r="B105">
        <v>-10.621899199970708</v>
      </c>
      <c r="C105">
        <v>9.5316223964629874</v>
      </c>
      <c r="D105">
        <v>-1.6448810586993556</v>
      </c>
      <c r="E105">
        <v>8.7313341813176333</v>
      </c>
      <c r="F105">
        <v>1.0050332322384938</v>
      </c>
      <c r="G105">
        <f t="shared" si="1"/>
        <v>1.4002419102698103</v>
      </c>
      <c r="H105">
        <f>_xlfn.STDEV.S('ppads+atp'!B105:F105)/SQRT(COUNT('ppads+atp'!B105:F105))</f>
        <v>3.7001696121105736</v>
      </c>
      <c r="I105">
        <v>3500</v>
      </c>
      <c r="J105">
        <v>2.3512142538450251</v>
      </c>
      <c r="K105">
        <v>2.5422066606793132</v>
      </c>
    </row>
    <row r="106" spans="1:11" x14ac:dyDescent="0.35">
      <c r="A106">
        <v>3030</v>
      </c>
      <c r="B106">
        <v>-9.4209398971129392</v>
      </c>
      <c r="C106">
        <v>8.8166211875237419</v>
      </c>
      <c r="D106">
        <v>-3.4277827393034088</v>
      </c>
      <c r="E106">
        <v>8.7557282500740516</v>
      </c>
      <c r="F106">
        <v>7.5821126669673236E-2</v>
      </c>
      <c r="G106">
        <f t="shared" si="1"/>
        <v>0.95988958557022386</v>
      </c>
      <c r="H106">
        <f>_xlfn.STDEV.S('ppads+atp'!B106:F106)/SQRT(COUNT('ppads+atp'!B106:F106))</f>
        <v>3.5376418569941235</v>
      </c>
      <c r="I106">
        <v>3520</v>
      </c>
      <c r="J106">
        <v>2.1980303188385721</v>
      </c>
      <c r="K106">
        <v>2.7163187038393541</v>
      </c>
    </row>
    <row r="107" spans="1:11" x14ac:dyDescent="0.35">
      <c r="A107">
        <v>3060</v>
      </c>
      <c r="B107">
        <v>-9.9115757098657973</v>
      </c>
      <c r="C107">
        <v>10.889088459811394</v>
      </c>
      <c r="D107">
        <v>-2.2862710075505421</v>
      </c>
      <c r="E107">
        <v>9.463156244010392</v>
      </c>
      <c r="F107">
        <v>-0.44524746725172015</v>
      </c>
      <c r="G107">
        <f t="shared" si="1"/>
        <v>1.5418301038307451</v>
      </c>
      <c r="H107">
        <f>_xlfn.STDEV.S('ppads+atp'!B107:F107)/SQRT(COUNT('ppads+atp'!B107:F107))</f>
        <v>3.8723506215102654</v>
      </c>
      <c r="I107">
        <v>3540</v>
      </c>
      <c r="J107">
        <v>1.9635805521282681</v>
      </c>
      <c r="K107">
        <v>2.813096745131245</v>
      </c>
    </row>
    <row r="108" spans="1:11" x14ac:dyDescent="0.35">
      <c r="A108">
        <v>3090</v>
      </c>
      <c r="B108">
        <v>-9.5911978470607568</v>
      </c>
      <c r="C108">
        <v>11.035888224931782</v>
      </c>
      <c r="D108">
        <v>-2.422667857432812</v>
      </c>
      <c r="E108">
        <v>7.5116307434963669</v>
      </c>
      <c r="F108">
        <v>0.65657869265019619</v>
      </c>
      <c r="G108">
        <f t="shared" si="1"/>
        <v>1.4380463913169552</v>
      </c>
      <c r="H108">
        <f>_xlfn.STDEV.S('ppads+atp'!B108:F108)/SQRT(COUNT('ppads+atp'!B108:F108))</f>
        <v>3.6480613309706866</v>
      </c>
      <c r="I108">
        <v>3560</v>
      </c>
      <c r="J108">
        <v>1.6683771609793769</v>
      </c>
      <c r="K108">
        <v>2.9547764948761803</v>
      </c>
    </row>
    <row r="109" spans="1:11" x14ac:dyDescent="0.35">
      <c r="A109">
        <v>3120</v>
      </c>
      <c r="B109">
        <v>-10.230122842026255</v>
      </c>
      <c r="C109">
        <v>9.8822147766916526</v>
      </c>
      <c r="D109">
        <v>-2.1709831939595734</v>
      </c>
      <c r="E109">
        <v>7.6336010872784934</v>
      </c>
      <c r="F109">
        <v>0.83080596244434501</v>
      </c>
      <c r="G109">
        <f t="shared" si="1"/>
        <v>1.1891031580857327</v>
      </c>
      <c r="H109">
        <f>_xlfn.STDEV.S('ppads+atp'!B109:F109)/SQRT(COUNT('ppads+atp'!B109:F109))</f>
        <v>3.598048240283545</v>
      </c>
      <c r="I109">
        <v>3580</v>
      </c>
      <c r="J109">
        <v>1.761113066235785</v>
      </c>
      <c r="K109">
        <v>2.9155635036670327</v>
      </c>
    </row>
    <row r="110" spans="1:11" x14ac:dyDescent="0.35">
      <c r="A110">
        <v>3150</v>
      </c>
      <c r="B110">
        <v>-10.327151566190064</v>
      </c>
      <c r="C110">
        <v>11.56091326724466</v>
      </c>
      <c r="D110">
        <v>-1.5084842088170853</v>
      </c>
      <c r="E110">
        <v>9.0484570751511644</v>
      </c>
      <c r="F110">
        <v>0.85016454797702945</v>
      </c>
      <c r="G110">
        <f t="shared" si="1"/>
        <v>1.9247798230731405</v>
      </c>
      <c r="H110">
        <f>_xlfn.STDEV.S('ppads+atp'!B110:F110)/SQRT(COUNT('ppads+atp'!B110:F110))</f>
        <v>3.9156976901633298</v>
      </c>
      <c r="I110">
        <v>3600</v>
      </c>
      <c r="J110">
        <v>1.9870148408932036</v>
      </c>
      <c r="K110">
        <v>3.0413694286370045</v>
      </c>
    </row>
    <row r="111" spans="1:11" x14ac:dyDescent="0.35">
      <c r="A111">
        <v>3180</v>
      </c>
      <c r="B111">
        <v>-11.775259506068863</v>
      </c>
      <c r="C111">
        <v>11.269040793064153</v>
      </c>
      <c r="D111">
        <v>-1.8965657221726058</v>
      </c>
      <c r="E111">
        <v>9.1704274189332917</v>
      </c>
      <c r="F111">
        <v>0.83080596244434501</v>
      </c>
      <c r="G111">
        <f t="shared" si="1"/>
        <v>1.5196897892400643</v>
      </c>
      <c r="H111">
        <f>_xlfn.STDEV.S('ppads+atp'!B111:F111)/SQRT(COUNT('ppads+atp'!B111:F111))</f>
        <v>4.1381437304973065</v>
      </c>
      <c r="I111">
        <v>3620</v>
      </c>
      <c r="J111">
        <v>2.1952171687124009</v>
      </c>
      <c r="K111">
        <v>2.9173942623405571</v>
      </c>
    </row>
    <row r="112" spans="1:11" x14ac:dyDescent="0.35">
      <c r="A112">
        <v>3210</v>
      </c>
      <c r="B112">
        <v>-11.357852919100015</v>
      </c>
      <c r="C112">
        <v>10.685295844703115</v>
      </c>
      <c r="D112">
        <v>-2.7425509458472033</v>
      </c>
      <c r="E112">
        <v>8.7313341813176333</v>
      </c>
      <c r="F112">
        <v>1.3922049428921719</v>
      </c>
      <c r="G112">
        <f t="shared" si="1"/>
        <v>1.3416862207931404</v>
      </c>
      <c r="H112">
        <f>_xlfn.STDEV.S('ppads+atp'!B112:F112)/SQRT(COUNT('ppads+atp'!B112:F112))</f>
        <v>3.9991985292357888</v>
      </c>
      <c r="I112">
        <v>3640</v>
      </c>
      <c r="J112">
        <v>1.8935559225527476</v>
      </c>
      <c r="K112">
        <v>2.901564888785138</v>
      </c>
    </row>
    <row r="113" spans="1:11" x14ac:dyDescent="0.35">
      <c r="A113">
        <v>3240</v>
      </c>
      <c r="B113">
        <v>-10.892847335371538</v>
      </c>
      <c r="C113">
        <v>11.459016959690519</v>
      </c>
      <c r="D113">
        <v>-1.6919704473491948</v>
      </c>
      <c r="E113">
        <v>8.4629994249969496</v>
      </c>
      <c r="F113">
        <v>3.4022714073691596</v>
      </c>
      <c r="G113">
        <f t="shared" si="1"/>
        <v>2.1478940018671793</v>
      </c>
      <c r="H113">
        <f>_xlfn.STDEV.S('ppads+atp'!B113:F113)/SQRT(COUNT('ppads+atp'!B113:F113))</f>
        <v>3.9557333297980559</v>
      </c>
      <c r="I113">
        <v>3660</v>
      </c>
      <c r="J113">
        <v>1.4549645934927677</v>
      </c>
      <c r="K113">
        <v>3.0303756945435607</v>
      </c>
    </row>
    <row r="114" spans="1:11" x14ac:dyDescent="0.35">
      <c r="A114">
        <v>3270</v>
      </c>
      <c r="B114">
        <v>-11.456712373908418</v>
      </c>
      <c r="C114">
        <v>11.006528271907715</v>
      </c>
      <c r="D114">
        <v>-3.0397012259478764</v>
      </c>
      <c r="E114">
        <v>10.292554581728849</v>
      </c>
      <c r="F114">
        <v>3.2667613086403908</v>
      </c>
      <c r="G114">
        <f t="shared" si="1"/>
        <v>2.0138861124841321</v>
      </c>
      <c r="H114">
        <f>_xlfn.STDEV.S('ppads+atp'!B114:F114)/SQRT(COUNT('ppads+atp'!B114:F114))</f>
        <v>4.2306585152728546</v>
      </c>
      <c r="I114">
        <v>3680</v>
      </c>
      <c r="J114">
        <v>1.8691652842921482</v>
      </c>
      <c r="K114">
        <v>2.82337269712237</v>
      </c>
    </row>
    <row r="115" spans="1:11" x14ac:dyDescent="0.35">
      <c r="A115">
        <v>3300</v>
      </c>
      <c r="B115">
        <v>-11.824689233473071</v>
      </c>
      <c r="C115">
        <v>11.357120652136357</v>
      </c>
      <c r="D115">
        <v>-2.7652837541609205</v>
      </c>
      <c r="E115">
        <v>7.1213256433935692</v>
      </c>
      <c r="F115">
        <v>2.5714654449248262</v>
      </c>
      <c r="G115">
        <f t="shared" si="1"/>
        <v>1.2919877505641524</v>
      </c>
      <c r="H115">
        <f>_xlfn.STDEV.S('ppads+atp'!B115:F115)/SQRT(COUNT('ppads+atp'!B115:F115))</f>
        <v>4.0338183581569496</v>
      </c>
      <c r="I115">
        <v>3700</v>
      </c>
      <c r="J115">
        <v>2.7389813831459109</v>
      </c>
      <c r="K115">
        <v>2.372978821707294</v>
      </c>
    </row>
    <row r="116" spans="1:11" x14ac:dyDescent="0.35">
      <c r="A116">
        <v>3330</v>
      </c>
      <c r="B116">
        <v>-11.897918459257081</v>
      </c>
      <c r="C116">
        <v>12.612690407930636</v>
      </c>
      <c r="D116">
        <v>-3.5658033612080828</v>
      </c>
      <c r="E116">
        <v>7.7799654998170498</v>
      </c>
      <c r="F116">
        <v>1.4889978705555944</v>
      </c>
      <c r="G116">
        <f t="shared" si="1"/>
        <v>1.2835863915676231</v>
      </c>
      <c r="H116">
        <f>_xlfn.STDEV.S('ppads+atp'!B116:F116)/SQRT(COUNT('ppads+atp'!B116:F116))</f>
        <v>4.288719997353601</v>
      </c>
      <c r="I116">
        <v>3720</v>
      </c>
      <c r="J116">
        <v>2.0200437561955336</v>
      </c>
      <c r="K116">
        <v>3.1631126762292032</v>
      </c>
    </row>
    <row r="117" spans="1:11" x14ac:dyDescent="0.35">
      <c r="A117">
        <v>3360</v>
      </c>
      <c r="B117">
        <v>-11.824689233473071</v>
      </c>
      <c r="C117">
        <v>12.291457980726062</v>
      </c>
      <c r="D117">
        <v>-3.4521393196395191</v>
      </c>
      <c r="E117">
        <v>6.4138976494572395</v>
      </c>
      <c r="F117">
        <v>0.52106859392140481</v>
      </c>
      <c r="G117">
        <f t="shared" si="1"/>
        <v>0.78991913419842308</v>
      </c>
      <c r="H117">
        <f>_xlfn.STDEV.S('ppads+atp'!B117:F117)/SQRT(COUNT('ppads+atp'!B117:F117))</f>
        <v>4.129831806422569</v>
      </c>
      <c r="I117">
        <v>3740</v>
      </c>
      <c r="J117">
        <v>0.79736912511684388</v>
      </c>
      <c r="K117">
        <v>2.7694833458470454</v>
      </c>
    </row>
    <row r="118" spans="1:11" x14ac:dyDescent="0.35">
      <c r="A118">
        <v>3390</v>
      </c>
      <c r="B118">
        <v>-11.947348186661291</v>
      </c>
      <c r="C118">
        <v>12.932195779074988</v>
      </c>
      <c r="D118">
        <v>-4.4345213931963983</v>
      </c>
      <c r="E118">
        <v>6.6578383370214933</v>
      </c>
      <c r="F118">
        <v>0.69529586371555363</v>
      </c>
      <c r="G118">
        <f t="shared" si="1"/>
        <v>0.78069207999086909</v>
      </c>
      <c r="H118">
        <f>_xlfn.STDEV.S('ppads+atp'!B118:F118)/SQRT(COUNT('ppads+atp'!B118:F118))</f>
        <v>4.3093424288954516</v>
      </c>
      <c r="I118">
        <v>3760</v>
      </c>
      <c r="J118">
        <v>1.6763894920862465</v>
      </c>
      <c r="K118">
        <v>2.5850293354744358</v>
      </c>
    </row>
    <row r="119" spans="1:11" x14ac:dyDescent="0.35">
      <c r="A119">
        <v>3420</v>
      </c>
      <c r="B119">
        <v>-12.388554272009952</v>
      </c>
      <c r="C119">
        <v>12.977099236641216</v>
      </c>
      <c r="D119">
        <v>-2.9715028010067357</v>
      </c>
      <c r="E119">
        <v>7.2920841246885439</v>
      </c>
      <c r="F119">
        <v>0.75337162031360705</v>
      </c>
      <c r="G119">
        <f t="shared" si="1"/>
        <v>1.132499581725336</v>
      </c>
      <c r="H119">
        <f>_xlfn.STDEV.S('ppads+atp'!B119:F119)/SQRT(COUNT('ppads+atp'!B119:F119))</f>
        <v>4.3476458780088638</v>
      </c>
      <c r="I119">
        <v>3780</v>
      </c>
      <c r="J119">
        <v>1.9756142582538232</v>
      </c>
      <c r="K119">
        <v>2.4688171288339094</v>
      </c>
    </row>
    <row r="120" spans="1:11" x14ac:dyDescent="0.35">
      <c r="A120">
        <v>3450</v>
      </c>
      <c r="B120">
        <v>-11.357852919100015</v>
      </c>
      <c r="C120">
        <v>12.728403163966709</v>
      </c>
      <c r="D120">
        <v>-4.2737679629779946</v>
      </c>
      <c r="E120">
        <v>7.9507239811120245</v>
      </c>
      <c r="F120">
        <v>1.0437504033038627</v>
      </c>
      <c r="G120">
        <f t="shared" si="1"/>
        <v>1.2182513332609173</v>
      </c>
      <c r="H120">
        <f>_xlfn.STDEV.S('ppads+atp'!B120:F120)/SQRT(COUNT('ppads+atp'!B120:F120))</f>
        <v>4.2787901783741997</v>
      </c>
      <c r="I120">
        <v>3800</v>
      </c>
      <c r="J120">
        <v>1.262262261638645</v>
      </c>
      <c r="K120">
        <v>3.0881598568554134</v>
      </c>
    </row>
    <row r="121" spans="1:11" x14ac:dyDescent="0.35">
      <c r="A121">
        <v>3480</v>
      </c>
      <c r="B121">
        <v>-11.702030280284854</v>
      </c>
      <c r="C121">
        <v>12.757763116990779</v>
      </c>
      <c r="D121">
        <v>-2.9715028010067357</v>
      </c>
      <c r="E121">
        <v>7.9995121186248745</v>
      </c>
      <c r="F121">
        <v>1.1792605020326541</v>
      </c>
      <c r="G121">
        <f t="shared" si="1"/>
        <v>1.4526005312713435</v>
      </c>
      <c r="H121">
        <f>_xlfn.STDEV.S('ppads+atp'!B121:F121)/SQRT(COUNT('ppads+atp'!B121:F121))</f>
        <v>4.2623964461132449</v>
      </c>
      <c r="I121">
        <v>3820</v>
      </c>
      <c r="J121">
        <v>2.380796851208955</v>
      </c>
      <c r="K121">
        <v>3.029727669207078</v>
      </c>
    </row>
    <row r="122" spans="1:11" x14ac:dyDescent="0.35">
      <c r="A122">
        <v>3510</v>
      </c>
      <c r="B122">
        <v>-11.260824194936191</v>
      </c>
      <c r="C122">
        <v>13.662740492556392</v>
      </c>
      <c r="D122">
        <v>-3.5203377445806594</v>
      </c>
      <c r="E122">
        <v>10.073007962921015</v>
      </c>
      <c r="F122">
        <v>1.5857907982190051</v>
      </c>
      <c r="G122">
        <f t="shared" si="1"/>
        <v>2.1080754628359122</v>
      </c>
      <c r="H122">
        <f>_xlfn.STDEV.S('ppads+atp'!B122:F122)/SQRT(COUNT('ppads+atp'!B122:F122))</f>
        <v>4.5145859624324993</v>
      </c>
      <c r="I122">
        <v>3840</v>
      </c>
      <c r="J122">
        <v>1.8626889262678283</v>
      </c>
      <c r="K122">
        <v>2.9203409063396597</v>
      </c>
    </row>
    <row r="123" spans="1:11" x14ac:dyDescent="0.35">
      <c r="A123">
        <v>3540</v>
      </c>
      <c r="B123">
        <v>-11.702030280284854</v>
      </c>
      <c r="C123">
        <v>12.830299471520847</v>
      </c>
      <c r="D123">
        <v>-3.4050499309896911</v>
      </c>
      <c r="E123">
        <v>7.6336010872784934</v>
      </c>
      <c r="F123">
        <v>2.3391624185326236</v>
      </c>
      <c r="G123">
        <f t="shared" si="1"/>
        <v>1.5391965532114837</v>
      </c>
      <c r="H123">
        <f>_xlfn.STDEV.S('ppads+atp'!B123:F123)/SQRT(COUNT('ppads+atp'!B123:F123))</f>
        <v>4.2722732735338269</v>
      </c>
      <c r="I123">
        <v>3860</v>
      </c>
      <c r="J123">
        <v>2.2151336973247386</v>
      </c>
      <c r="K123">
        <v>2.4369036402654296</v>
      </c>
    </row>
    <row r="124" spans="1:11" x14ac:dyDescent="0.35">
      <c r="A124">
        <v>3570</v>
      </c>
      <c r="B124">
        <v>-11.456712373908418</v>
      </c>
      <c r="C124">
        <v>13.633380539532322</v>
      </c>
      <c r="D124">
        <v>-3.3823171226759734</v>
      </c>
      <c r="E124">
        <v>7.365266330957823</v>
      </c>
      <c r="F124">
        <v>1.4502806994902255</v>
      </c>
      <c r="G124">
        <f t="shared" si="1"/>
        <v>1.5219796146791957</v>
      </c>
      <c r="H124">
        <f>_xlfn.STDEV.S('ppads+atp'!B124:F124)/SQRT(COUNT('ppads+atp'!B124:F124))</f>
        <v>4.320496180812289</v>
      </c>
      <c r="I124">
        <v>3880</v>
      </c>
      <c r="J124">
        <v>1.6821047628381809</v>
      </c>
      <c r="K124">
        <v>2.795517045916617</v>
      </c>
    </row>
    <row r="125" spans="1:11" x14ac:dyDescent="0.35">
      <c r="A125">
        <v>3600</v>
      </c>
      <c r="B125">
        <v>-11.506142101312628</v>
      </c>
      <c r="C125">
        <v>13.357051569893949</v>
      </c>
      <c r="D125">
        <v>-2.6288869042786387</v>
      </c>
      <c r="E125">
        <v>6.5602620619957852</v>
      </c>
      <c r="F125">
        <v>2.0100664644769992</v>
      </c>
      <c r="G125">
        <f t="shared" si="1"/>
        <v>1.5584702181550933</v>
      </c>
      <c r="H125">
        <f>_xlfn.STDEV.S('ppads+atp'!B125:F125)/SQRT(COUNT('ppads+atp'!B125:F125))</f>
        <v>4.1990858377817633</v>
      </c>
      <c r="I125">
        <v>3900</v>
      </c>
      <c r="J125">
        <v>1.7624592517887956</v>
      </c>
      <c r="K125">
        <v>2.6732260168954713</v>
      </c>
    </row>
    <row r="126" spans="1:11" x14ac:dyDescent="0.35">
      <c r="A126">
        <v>3630</v>
      </c>
      <c r="B126">
        <v>-12.119436867253716</v>
      </c>
      <c r="C126">
        <v>13.443404372905954</v>
      </c>
      <c r="D126">
        <v>-4.3663229682552567</v>
      </c>
      <c r="E126">
        <v>5.4869230367130752</v>
      </c>
      <c r="F126">
        <v>1.9907078789443149</v>
      </c>
      <c r="G126">
        <f t="shared" si="1"/>
        <v>0.88705509061087429</v>
      </c>
      <c r="H126">
        <f>_xlfn.STDEV.S('ppads+atp'!B126:F126)/SQRT(COUNT('ppads+atp'!B126:F126))</f>
        <v>4.3405388834633145</v>
      </c>
      <c r="I126">
        <v>3920</v>
      </c>
      <c r="J126">
        <v>1.6274060241500603</v>
      </c>
      <c r="K126">
        <v>2.8480407771870446</v>
      </c>
    </row>
    <row r="127" spans="1:11" x14ac:dyDescent="0.35">
      <c r="A127">
        <v>3660</v>
      </c>
      <c r="B127">
        <v>-11.751460007689063</v>
      </c>
      <c r="C127">
        <v>13.780180304652687</v>
      </c>
      <c r="D127">
        <v>-4.2510351546642884</v>
      </c>
      <c r="E127">
        <v>6.2431391681622523</v>
      </c>
      <c r="F127">
        <v>1.9907078789443149</v>
      </c>
      <c r="G127">
        <f t="shared" si="1"/>
        <v>1.2023064378811805</v>
      </c>
      <c r="H127">
        <f>_xlfn.STDEV.S('ppads+atp'!B127:F127)/SQRT(COUNT('ppads+atp'!B127:F127))</f>
        <v>4.3690587207470957</v>
      </c>
      <c r="I127">
        <v>3940</v>
      </c>
      <c r="J127">
        <v>2.0330101627646058</v>
      </c>
      <c r="K127">
        <v>2.9814418733459189</v>
      </c>
    </row>
    <row r="128" spans="1:11" x14ac:dyDescent="0.35">
      <c r="A128">
        <v>3690</v>
      </c>
      <c r="B128">
        <v>-11.211394467531983</v>
      </c>
      <c r="C128">
        <v>15.063382957410788</v>
      </c>
      <c r="D128">
        <v>-4.4117885848826806</v>
      </c>
      <c r="E128">
        <v>6.0967747556237084</v>
      </c>
      <c r="F128">
        <v>2.3391624185326236</v>
      </c>
      <c r="G128">
        <f t="shared" si="1"/>
        <v>1.5752274158304913</v>
      </c>
      <c r="H128">
        <f>_xlfn.STDEV.S('ppads+atp'!B128:F128)/SQRT(COUNT('ppads+atp'!B128:F128))</f>
        <v>4.4849770720098858</v>
      </c>
      <c r="I128">
        <v>3960</v>
      </c>
      <c r="J128">
        <v>1.9611293486375898</v>
      </c>
      <c r="K128">
        <v>2.7963483411711589</v>
      </c>
    </row>
    <row r="129" spans="1:11" x14ac:dyDescent="0.35">
      <c r="A129">
        <v>3720</v>
      </c>
      <c r="B129">
        <v>-10.598099701590895</v>
      </c>
      <c r="C129">
        <v>14.101412731857263</v>
      </c>
      <c r="D129">
        <v>-4.4117885848826806</v>
      </c>
      <c r="E129">
        <v>5.7064696555208982</v>
      </c>
      <c r="F129">
        <v>1.6228947538233209</v>
      </c>
      <c r="G129">
        <f t="shared" si="1"/>
        <v>1.2841777709455813</v>
      </c>
      <c r="H129">
        <f>_xlfn.STDEV.S('ppads+atp'!B129:F129)/SQRT(COUNT('ppads+atp'!B129:F129))</f>
        <v>4.2283889213928898</v>
      </c>
      <c r="I129">
        <v>3980</v>
      </c>
      <c r="J129">
        <v>1.1536974202605481</v>
      </c>
      <c r="K129">
        <v>3.0812021183167584</v>
      </c>
    </row>
    <row r="130" spans="1:11" x14ac:dyDescent="0.35">
      <c r="A130">
        <v>3750</v>
      </c>
      <c r="B130">
        <v>-10.793987880563135</v>
      </c>
      <c r="C130">
        <v>14.859590342302509</v>
      </c>
      <c r="D130">
        <v>-4.0919054964683008</v>
      </c>
      <c r="E130">
        <v>7.7555714310606207</v>
      </c>
      <c r="F130">
        <v>2.4165967606633503</v>
      </c>
      <c r="G130">
        <f t="shared" si="1"/>
        <v>2.0291730313990088</v>
      </c>
      <c r="H130">
        <f>_xlfn.STDEV.S('ppads+atp'!B130:F130)/SQRT(COUNT('ppads+atp'!B130:F130))</f>
        <v>4.4691296818730182</v>
      </c>
      <c r="I130">
        <v>4000</v>
      </c>
      <c r="J130">
        <v>1.1313679340832865</v>
      </c>
      <c r="K130">
        <v>2.9858389180574618</v>
      </c>
    </row>
    <row r="131" spans="1:11" x14ac:dyDescent="0.35">
      <c r="A131">
        <v>3780</v>
      </c>
      <c r="B131">
        <v>-10.892847335371538</v>
      </c>
      <c r="C131">
        <v>15.400158889157545</v>
      </c>
      <c r="D131">
        <v>-4.2737679629779946</v>
      </c>
      <c r="E131">
        <v>6.0479866181108601</v>
      </c>
      <c r="F131">
        <v>1.0824675743692316</v>
      </c>
      <c r="G131">
        <f t="shared" si="1"/>
        <v>1.4727995566576209</v>
      </c>
      <c r="H131">
        <f>_xlfn.STDEV.S('ppads+atp'!B131:F131)/SQRT(COUNT('ppads+atp'!B131:F131))</f>
        <v>4.4776572836492328</v>
      </c>
      <c r="I131">
        <v>4020</v>
      </c>
      <c r="J131">
        <v>0.74355200591401627</v>
      </c>
      <c r="K131">
        <v>2.6044675692448203</v>
      </c>
    </row>
    <row r="132" spans="1:11" x14ac:dyDescent="0.35">
      <c r="A132">
        <v>3810</v>
      </c>
      <c r="B132">
        <v>-11.725829778664655</v>
      </c>
      <c r="C132">
        <v>16.742081447963805</v>
      </c>
      <c r="D132">
        <v>-4.0220832995047555</v>
      </c>
      <c r="E132">
        <v>7.2189019184192658</v>
      </c>
      <c r="F132">
        <v>0.65657869265019619</v>
      </c>
      <c r="G132">
        <f t="shared" si="1"/>
        <v>1.7739297961727716</v>
      </c>
      <c r="H132">
        <f>_xlfn.STDEV.S('ppads+atp'!B132:F132)/SQRT(COUNT('ppads+atp'!B132:F132))</f>
        <v>4.851695761047262</v>
      </c>
      <c r="I132">
        <v>4040</v>
      </c>
      <c r="J132">
        <v>0.50992981926435288</v>
      </c>
      <c r="K132">
        <v>2.8798688506012571</v>
      </c>
    </row>
    <row r="133" spans="1:11" x14ac:dyDescent="0.35">
      <c r="A133">
        <v>3840</v>
      </c>
      <c r="B133">
        <v>-10.671328927374917</v>
      </c>
      <c r="C133">
        <v>15.882007529964417</v>
      </c>
      <c r="D133">
        <v>-4.3435901599415505</v>
      </c>
      <c r="E133">
        <v>7.5360248122527977</v>
      </c>
      <c r="F133">
        <v>2.1455765632057791</v>
      </c>
      <c r="G133">
        <f t="shared" si="1"/>
        <v>2.1097379636213054</v>
      </c>
      <c r="H133">
        <f>_xlfn.STDEV.S('ppads+atp'!B133:F133)/SQRT(COUNT('ppads+atp'!B133:F133))</f>
        <v>4.6050102992249595</v>
      </c>
      <c r="I133">
        <v>4060</v>
      </c>
      <c r="J133">
        <v>1.0814660475018574</v>
      </c>
      <c r="K133">
        <v>3.3073140072388787</v>
      </c>
    </row>
    <row r="134" spans="1:11" x14ac:dyDescent="0.35">
      <c r="A134">
        <v>3870</v>
      </c>
      <c r="B134">
        <v>-9.8365157534371939</v>
      </c>
      <c r="C134">
        <v>18.391419985492728</v>
      </c>
      <c r="D134">
        <v>-4.2737679629779946</v>
      </c>
      <c r="E134">
        <v>7.6823892247913417</v>
      </c>
      <c r="F134">
        <v>0.40491708072529792</v>
      </c>
      <c r="G134">
        <f t="shared" ref="G134:G185" si="2">AVERAGE(B134:F134)</f>
        <v>2.4736885149188361</v>
      </c>
      <c r="H134">
        <f>_xlfn.STDEV.S('ppads+atp'!B134:F134)/SQRT(COUNT('ppads+atp'!B134:F134))</f>
        <v>4.9084307652804009</v>
      </c>
      <c r="I134">
        <v>4080</v>
      </c>
      <c r="J134">
        <v>-4.3758238509254407E-2</v>
      </c>
      <c r="K134">
        <v>3.1205138778129911</v>
      </c>
    </row>
    <row r="135" spans="1:11" x14ac:dyDescent="0.35">
      <c r="A135">
        <v>3900</v>
      </c>
      <c r="B135">
        <v>-9.2726507149003137</v>
      </c>
      <c r="C135">
        <v>18.230803771890429</v>
      </c>
      <c r="D135">
        <v>-4.3663229682552567</v>
      </c>
      <c r="E135">
        <v>6.828596818316468</v>
      </c>
      <c r="F135">
        <v>0.30812415306188695</v>
      </c>
      <c r="G135">
        <f t="shared" si="2"/>
        <v>2.3457102120226425</v>
      </c>
      <c r="H135">
        <f>_xlfn.STDEV.S('ppads+atp'!B135:F135)/SQRT(COUNT('ppads+atp'!B135:F135))</f>
        <v>4.7781896504832995</v>
      </c>
      <c r="I135">
        <v>4100</v>
      </c>
      <c r="J135">
        <v>0.38925683220324098</v>
      </c>
      <c r="K135">
        <v>2.5717826975222571</v>
      </c>
    </row>
    <row r="136" spans="1:11" x14ac:dyDescent="0.35">
      <c r="A136">
        <v>3930</v>
      </c>
      <c r="B136">
        <v>-10.107463888838037</v>
      </c>
      <c r="C136">
        <v>17.909571344685858</v>
      </c>
      <c r="D136">
        <v>-4.6407404400422241</v>
      </c>
      <c r="E136">
        <v>6.4626857869700878</v>
      </c>
      <c r="F136">
        <v>1.353487771826803</v>
      </c>
      <c r="G136">
        <f t="shared" si="2"/>
        <v>2.1955081149204974</v>
      </c>
      <c r="H136">
        <f>_xlfn.STDEV.S('ppads+atp'!B136:F136)/SQRT(COUNT('ppads+atp'!B136:F136))</f>
        <v>4.8163627415435712</v>
      </c>
      <c r="I136">
        <v>4120</v>
      </c>
      <c r="J136">
        <v>0.43009068551138385</v>
      </c>
      <c r="K136">
        <v>2.7044021883250071</v>
      </c>
    </row>
    <row r="137" spans="1:11" x14ac:dyDescent="0.35">
      <c r="A137">
        <v>3960</v>
      </c>
      <c r="B137">
        <v>-8.9541035827398687</v>
      </c>
      <c r="C137">
        <v>17.223930088770679</v>
      </c>
      <c r="D137">
        <v>-3.679467402776647</v>
      </c>
      <c r="E137">
        <v>4.6575246989946191</v>
      </c>
      <c r="F137">
        <v>1.3341291862941185</v>
      </c>
      <c r="G137">
        <f t="shared" si="2"/>
        <v>2.1164025977085803</v>
      </c>
      <c r="H137">
        <f>_xlfn.STDEV.S('ppads+atp'!B137:F137)/SQRT(COUNT('ppads+atp'!B137:F137))</f>
        <v>4.4241092678126712</v>
      </c>
      <c r="I137">
        <v>4140</v>
      </c>
      <c r="J137">
        <v>0.11136991248542483</v>
      </c>
      <c r="K137">
        <v>2.7707309170824539</v>
      </c>
    </row>
    <row r="138" spans="1:11" x14ac:dyDescent="0.35">
      <c r="A138">
        <v>3990</v>
      </c>
      <c r="B138">
        <v>-7.972831957234126</v>
      </c>
      <c r="C138">
        <v>18.15826741736036</v>
      </c>
      <c r="D138">
        <v>-4.1828367297231477</v>
      </c>
      <c r="E138">
        <v>5.0966179366102775</v>
      </c>
      <c r="F138">
        <v>-0.13551009872877989</v>
      </c>
      <c r="G138">
        <f t="shared" si="2"/>
        <v>2.1927413136569167</v>
      </c>
      <c r="H138">
        <f>_xlfn.STDEV.S('ppads+atp'!B138:F138)/SQRT(COUNT('ppads+atp'!B138:F138))</f>
        <v>4.5427863319868536</v>
      </c>
      <c r="I138">
        <v>4160</v>
      </c>
      <c r="J138">
        <v>-0.26581438950742864</v>
      </c>
      <c r="K138">
        <v>2.4093758373780463</v>
      </c>
    </row>
    <row r="139" spans="1:11" x14ac:dyDescent="0.35">
      <c r="A139">
        <v>4020</v>
      </c>
      <c r="B139">
        <v>-7.8739725024257092</v>
      </c>
      <c r="C139">
        <v>17.750682187143806</v>
      </c>
      <c r="D139">
        <v>-4.114638304782007</v>
      </c>
      <c r="E139">
        <v>6.3163213744315314</v>
      </c>
      <c r="F139">
        <v>1.7584048525521125</v>
      </c>
      <c r="G139">
        <f t="shared" si="2"/>
        <v>2.767359521383947</v>
      </c>
      <c r="H139">
        <f>_xlfn.STDEV.S('ppads+atp'!B139:F139)/SQRT(COUNT('ppads+atp'!B139:F139))</f>
        <v>4.4649351573383873</v>
      </c>
      <c r="I139">
        <v>4180</v>
      </c>
      <c r="J139">
        <v>-0.48363736270489471</v>
      </c>
      <c r="K139">
        <v>2.7346768397992891</v>
      </c>
    </row>
    <row r="140" spans="1:11" x14ac:dyDescent="0.35">
      <c r="A140">
        <v>4050</v>
      </c>
      <c r="B140">
        <v>-8.6099262215550159</v>
      </c>
      <c r="C140">
        <v>18.961348485371836</v>
      </c>
      <c r="D140">
        <v>-5.0970203783388861</v>
      </c>
      <c r="E140">
        <v>3.8769144987890116</v>
      </c>
      <c r="F140">
        <v>1.5857907982190051</v>
      </c>
      <c r="G140">
        <f t="shared" si="2"/>
        <v>2.14342143649719</v>
      </c>
      <c r="H140">
        <f>_xlfn.STDEV.S('ppads+atp'!B140:F140)/SQRT(COUNT('ppads+atp'!B140:F140))</f>
        <v>4.7655907497182</v>
      </c>
      <c r="I140">
        <v>4200</v>
      </c>
      <c r="J140">
        <v>-0.43058351882411161</v>
      </c>
      <c r="K140">
        <v>2.7734767803302249</v>
      </c>
    </row>
    <row r="141" spans="1:11" x14ac:dyDescent="0.35">
      <c r="A141">
        <v>4080</v>
      </c>
      <c r="B141">
        <v>-7.7037145524778916</v>
      </c>
      <c r="C141">
        <v>17.590065973541506</v>
      </c>
      <c r="D141">
        <v>-5.9202727936997661</v>
      </c>
      <c r="E141">
        <v>4.4867662176996443</v>
      </c>
      <c r="F141">
        <v>0.9275988901077673</v>
      </c>
      <c r="G141">
        <f t="shared" si="2"/>
        <v>1.876088747034252</v>
      </c>
      <c r="H141">
        <f>_xlfn.STDEV.S('ppads+atp'!B141:F141)/SQRT(COUNT('ppads+atp'!B141:F141))</f>
        <v>4.5122069692718059</v>
      </c>
      <c r="I141">
        <v>4220</v>
      </c>
      <c r="J141">
        <v>0.59346705632539831</v>
      </c>
      <c r="K141">
        <v>2.1955587087295521</v>
      </c>
    </row>
    <row r="142" spans="1:11" x14ac:dyDescent="0.35">
      <c r="A142">
        <v>4110</v>
      </c>
      <c r="B142">
        <v>-6.7956721527561585</v>
      </c>
      <c r="C142">
        <v>18.873268626299605</v>
      </c>
      <c r="D142">
        <v>-6.0794024518957528</v>
      </c>
      <c r="E142">
        <v>4.1208551863532641</v>
      </c>
      <c r="F142">
        <v>1.4696392850229099</v>
      </c>
      <c r="G142">
        <f t="shared" si="2"/>
        <v>2.3177376986047737</v>
      </c>
      <c r="H142">
        <f>_xlfn.STDEV.S('ppads+atp'!B142:F142)/SQRT(COUNT('ppads+atp'!B142:F142))</f>
        <v>4.6455479209541846</v>
      </c>
      <c r="I142">
        <v>4240</v>
      </c>
      <c r="J142">
        <v>-1.6239735741998679E-2</v>
      </c>
      <c r="K142">
        <v>2.7204766905973901</v>
      </c>
    </row>
    <row r="143" spans="1:11" x14ac:dyDescent="0.35">
      <c r="A143">
        <v>4140</v>
      </c>
      <c r="B143">
        <v>-6.7224429269721497</v>
      </c>
      <c r="C143">
        <v>18.626299609685322</v>
      </c>
      <c r="D143">
        <v>-5.325972233498419</v>
      </c>
      <c r="E143">
        <v>5.0722238678538467</v>
      </c>
      <c r="F143">
        <v>0.81144737691166047</v>
      </c>
      <c r="G143">
        <f t="shared" si="2"/>
        <v>2.4923111387960519</v>
      </c>
      <c r="H143">
        <f>_xlfn.STDEV.S('ppads+atp'!B143:F143)/SQRT(COUNT('ppads+atp'!B143:F143))</f>
        <v>4.5597372952640942</v>
      </c>
      <c r="I143">
        <v>4260</v>
      </c>
      <c r="J143">
        <v>-0.78495722555166358</v>
      </c>
      <c r="K143">
        <v>2.5749320766600921</v>
      </c>
    </row>
    <row r="144" spans="1:11" x14ac:dyDescent="0.35">
      <c r="A144">
        <v>4170</v>
      </c>
      <c r="B144">
        <v>-7.3595371912930378</v>
      </c>
      <c r="C144">
        <v>18.626299609685322</v>
      </c>
      <c r="D144">
        <v>-5.0515547617114622</v>
      </c>
      <c r="E144">
        <v>7.048143437124291</v>
      </c>
      <c r="F144">
        <v>2.6682583725882485</v>
      </c>
      <c r="G144">
        <f t="shared" si="2"/>
        <v>3.1863218932786723</v>
      </c>
      <c r="H144">
        <f>_xlfn.STDEV.S('ppads+atp'!B144:F144)/SQRT(COUNT('ppads+atp'!B144:F144))</f>
        <v>4.6510897806083538</v>
      </c>
      <c r="I144">
        <v>4280</v>
      </c>
      <c r="J144">
        <v>-1.0092744410840897</v>
      </c>
      <c r="K144">
        <v>2.4410249487635434</v>
      </c>
    </row>
    <row r="145" spans="1:11" x14ac:dyDescent="0.35">
      <c r="A145">
        <v>4200</v>
      </c>
      <c r="B145">
        <v>-7.6048550976694731</v>
      </c>
      <c r="C145">
        <v>17.12203378121654</v>
      </c>
      <c r="D145">
        <v>-4.16010392140943</v>
      </c>
      <c r="E145">
        <v>5.0234357303409993</v>
      </c>
      <c r="F145">
        <v>1.508356456088279</v>
      </c>
      <c r="G145">
        <f t="shared" si="2"/>
        <v>2.3777733897133833</v>
      </c>
      <c r="H145">
        <f>_xlfn.STDEV.S('ppads+atp'!B145:F145)/SQRT(COUNT('ppads+atp'!B145:F145))</f>
        <v>4.2868714744551202</v>
      </c>
      <c r="I145">
        <v>4300</v>
      </c>
      <c r="J145">
        <v>-0.29632337546088883</v>
      </c>
      <c r="K145">
        <v>2.7623970835929188</v>
      </c>
    </row>
    <row r="146" spans="1:11" x14ac:dyDescent="0.35">
      <c r="A146">
        <v>4230</v>
      </c>
      <c r="B146">
        <v>-8.0460611830181357</v>
      </c>
      <c r="C146">
        <v>17.793858588649783</v>
      </c>
      <c r="D146">
        <v>-4.0220832995047555</v>
      </c>
      <c r="E146">
        <v>5.2429823491488214</v>
      </c>
      <c r="F146">
        <v>1.4889978705555944</v>
      </c>
      <c r="G146">
        <f t="shared" si="2"/>
        <v>2.4915388651662616</v>
      </c>
      <c r="H146">
        <f>_xlfn.STDEV.S('ppads+atp'!B146:F146)/SQRT(COUNT('ppads+atp'!B146:F146))</f>
        <v>4.4508696177866591</v>
      </c>
      <c r="I146">
        <v>4320</v>
      </c>
      <c r="J146">
        <v>-0.55989074343657175</v>
      </c>
      <c r="K146">
        <v>2.4308393263722738</v>
      </c>
    </row>
    <row r="147" spans="1:11" x14ac:dyDescent="0.35">
      <c r="A147">
        <v>4260</v>
      </c>
      <c r="B147">
        <v>-7.7513135492374916</v>
      </c>
      <c r="C147">
        <v>18.216987323408521</v>
      </c>
      <c r="D147">
        <v>-4.7771372899244948</v>
      </c>
      <c r="E147">
        <v>5.2429823491488214</v>
      </c>
      <c r="F147">
        <v>0.52106859392140481</v>
      </c>
      <c r="G147">
        <f t="shared" si="2"/>
        <v>2.2905174854633521</v>
      </c>
      <c r="H147">
        <f>_xlfn.STDEV.S('ppads+atp'!B147:F147)/SQRT(COUNT('ppads+atp'!B147:F147))</f>
        <v>4.5622941279777063</v>
      </c>
      <c r="I147">
        <v>4340</v>
      </c>
      <c r="J147">
        <v>-0.15468438480130084</v>
      </c>
      <c r="K147">
        <v>2.1573697696144625</v>
      </c>
    </row>
    <row r="148" spans="1:11" x14ac:dyDescent="0.35">
      <c r="A148">
        <v>4290</v>
      </c>
      <c r="B148">
        <v>-7.7769437782619004</v>
      </c>
      <c r="C148">
        <v>17.881938447722014</v>
      </c>
      <c r="D148">
        <v>-4.0691726881545831</v>
      </c>
      <c r="E148">
        <v>5.0966179366102775</v>
      </c>
      <c r="F148">
        <v>3.8717171065368962E-2</v>
      </c>
      <c r="G148">
        <f t="shared" si="2"/>
        <v>2.2342314177962352</v>
      </c>
      <c r="H148">
        <f>_xlfn.STDEV.S('ppads+atp'!B148:F148)/SQRT(COUNT('ppads+atp'!B148:F148))</f>
        <v>4.4599372574855947</v>
      </c>
      <c r="I148">
        <v>4360</v>
      </c>
      <c r="J148">
        <v>-0.12500628555106427</v>
      </c>
      <c r="K148">
        <v>2.0359174844988233</v>
      </c>
    </row>
    <row r="149" spans="1:11" x14ac:dyDescent="0.35">
      <c r="A149">
        <v>4320</v>
      </c>
      <c r="B149">
        <v>-8.0460611830181357</v>
      </c>
      <c r="C149">
        <v>18.275707229456657</v>
      </c>
      <c r="D149">
        <v>-4.8453357148656355</v>
      </c>
      <c r="E149">
        <v>4.7794950427767455</v>
      </c>
      <c r="F149">
        <v>-0.19358585532683331</v>
      </c>
      <c r="G149">
        <f t="shared" si="2"/>
        <v>1.9940439038045596</v>
      </c>
      <c r="H149">
        <f>_xlfn.STDEV.S('ppads+atp'!B149:F149)/SQRT(COUNT('ppads+atp'!B149:F149))</f>
        <v>4.6109535151812553</v>
      </c>
      <c r="I149">
        <v>4380</v>
      </c>
      <c r="J149">
        <v>-0.62411344827185711</v>
      </c>
      <c r="K149">
        <v>2.6543624231356961</v>
      </c>
    </row>
    <row r="150" spans="1:11" x14ac:dyDescent="0.35">
      <c r="A150">
        <v>4350</v>
      </c>
      <c r="B150">
        <v>-8.1449206378265533</v>
      </c>
      <c r="C150">
        <v>19.370660771648637</v>
      </c>
      <c r="D150">
        <v>-3.2004546561662801</v>
      </c>
      <c r="E150">
        <v>5.9260162743287337</v>
      </c>
      <c r="F150">
        <v>1.1211847454346007</v>
      </c>
      <c r="G150">
        <f t="shared" si="2"/>
        <v>3.0144972994838275</v>
      </c>
      <c r="H150">
        <f>_xlfn.STDEV.S('ppads+atp'!B150:F150)/SQRT(COUNT('ppads+atp'!B150:F150))</f>
        <v>4.7050180403850979</v>
      </c>
      <c r="I150">
        <v>4400</v>
      </c>
      <c r="J150">
        <v>-0.10498918943902195</v>
      </c>
      <c r="K150">
        <v>2.1680427010107817</v>
      </c>
    </row>
    <row r="151" spans="1:11" x14ac:dyDescent="0.35">
      <c r="A151">
        <v>4380</v>
      </c>
      <c r="B151">
        <v>-8.3408088167987788</v>
      </c>
      <c r="C151">
        <v>19.210044558046363</v>
      </c>
      <c r="D151">
        <v>-4.2055695380368654</v>
      </c>
      <c r="E151">
        <v>7.4140544684706713</v>
      </c>
      <c r="F151">
        <v>-0.46460605278440459</v>
      </c>
      <c r="G151">
        <f t="shared" si="2"/>
        <v>2.7226229237793973</v>
      </c>
      <c r="H151">
        <f>_xlfn.STDEV.S('ppads+atp'!B151:F151)/SQRT(COUNT('ppads+atp'!B151:F151))</f>
        <v>4.8703306012018679</v>
      </c>
      <c r="I151">
        <v>4420</v>
      </c>
      <c r="J151">
        <v>-1.4197224573327865</v>
      </c>
      <c r="K151">
        <v>1.4957973597361316</v>
      </c>
    </row>
    <row r="152" spans="1:11" x14ac:dyDescent="0.35">
      <c r="A152">
        <v>4410</v>
      </c>
      <c r="B152">
        <v>-8.7087856763634335</v>
      </c>
      <c r="C152">
        <v>21.209975475803954</v>
      </c>
      <c r="D152">
        <v>-3.8856864496224741</v>
      </c>
      <c r="E152">
        <v>6.194351030649405</v>
      </c>
      <c r="F152">
        <v>1.3341291862941185</v>
      </c>
      <c r="G152">
        <f t="shared" si="2"/>
        <v>3.2287967133523141</v>
      </c>
      <c r="H152">
        <f>_xlfn.STDEV.S('ppads+atp'!B152:F152)/SQRT(COUNT('ppads+atp'!B152:F152))</f>
        <v>5.1421241288093844</v>
      </c>
      <c r="I152">
        <v>4440</v>
      </c>
      <c r="J152">
        <v>-0.66131683764035176</v>
      </c>
      <c r="K152">
        <v>1.6142509202190918</v>
      </c>
    </row>
    <row r="153" spans="1:11" x14ac:dyDescent="0.35">
      <c r="A153">
        <v>4440</v>
      </c>
      <c r="B153">
        <v>-8.0460611830181357</v>
      </c>
      <c r="C153">
        <v>18.436323443058956</v>
      </c>
      <c r="D153">
        <v>-5.0060891450840277</v>
      </c>
      <c r="E153">
        <v>5.511317105469506</v>
      </c>
      <c r="F153">
        <v>1.7390462670194278</v>
      </c>
      <c r="G153">
        <f t="shared" si="2"/>
        <v>2.5269072974891453</v>
      </c>
      <c r="H153">
        <f>_xlfn.STDEV.S('ppads+atp'!B153:F153)/SQRT(COUNT('ppads+atp'!B153:F153))</f>
        <v>4.6431166628237976</v>
      </c>
      <c r="I153">
        <v>4460</v>
      </c>
      <c r="J153">
        <v>-1.360599417011181</v>
      </c>
      <c r="K153">
        <v>1.4927878020305152</v>
      </c>
    </row>
    <row r="154" spans="1:11" x14ac:dyDescent="0.35">
      <c r="A154">
        <v>4470</v>
      </c>
      <c r="B154">
        <v>-7.0409900591325947</v>
      </c>
      <c r="C154">
        <v>19.223861006528274</v>
      </c>
      <c r="D154">
        <v>-5.325972233498419</v>
      </c>
      <c r="E154">
        <v>6.4870798557265061</v>
      </c>
      <c r="F154">
        <v>1.9326321223462612</v>
      </c>
      <c r="G154">
        <f t="shared" si="2"/>
        <v>3.0553221383940055</v>
      </c>
      <c r="H154">
        <f>_xlfn.STDEV.S('ppads+atp'!B154:F154)/SQRT(COUNT('ppads+atp'!B154:F154))</f>
        <v>4.7256780379709173</v>
      </c>
      <c r="I154">
        <v>4480</v>
      </c>
      <c r="J154">
        <v>-0.74999003333842595</v>
      </c>
      <c r="K154">
        <v>1.5265745854119523</v>
      </c>
    </row>
    <row r="155" spans="1:11" x14ac:dyDescent="0.35">
      <c r="A155">
        <v>4500</v>
      </c>
      <c r="B155">
        <v>-7.8996027314501189</v>
      </c>
      <c r="C155">
        <v>20.026942074539743</v>
      </c>
      <c r="D155">
        <v>-4.548185434764962</v>
      </c>
      <c r="E155">
        <v>6.3895035807008105</v>
      </c>
      <c r="F155">
        <v>1.1018261599019161</v>
      </c>
      <c r="G155">
        <f t="shared" si="2"/>
        <v>3.0140967297854777</v>
      </c>
      <c r="H155">
        <f>_xlfn.STDEV.S('ppads+atp'!B155:F155)/SQRT(COUNT('ppads+atp'!B155:F155))</f>
        <v>4.9029787085639462</v>
      </c>
      <c r="I155">
        <v>4500</v>
      </c>
      <c r="J155">
        <v>-1.5597525030930679</v>
      </c>
      <c r="K155">
        <v>1.3469453148508763</v>
      </c>
    </row>
    <row r="156" spans="1:11" x14ac:dyDescent="0.35">
      <c r="A156">
        <v>4530</v>
      </c>
      <c r="B156">
        <v>-8.3646083151785806</v>
      </c>
      <c r="C156">
        <v>19.443197126178706</v>
      </c>
      <c r="D156">
        <v>-4.2283023463505707</v>
      </c>
      <c r="E156">
        <v>4.8282831802895938</v>
      </c>
      <c r="F156">
        <v>1.1018261599019161</v>
      </c>
      <c r="G156">
        <f t="shared" si="2"/>
        <v>2.556079160968213</v>
      </c>
      <c r="H156">
        <f>_xlfn.STDEV.S('ppads+atp'!B156:F156)/SQRT(COUNT('ppads+atp'!B156:F156))</f>
        <v>4.7840451683485608</v>
      </c>
      <c r="I156">
        <v>4520</v>
      </c>
      <c r="J156">
        <v>-1.0797761796123517</v>
      </c>
      <c r="K156">
        <v>2.0461313644991614</v>
      </c>
    </row>
    <row r="157" spans="1:11" x14ac:dyDescent="0.35">
      <c r="A157">
        <v>4560</v>
      </c>
      <c r="B157">
        <v>-8.3408088167987788</v>
      </c>
      <c r="C157">
        <v>20.201374736623954</v>
      </c>
      <c r="D157">
        <v>-5.371437850125842</v>
      </c>
      <c r="E157">
        <v>4.5111602864560627</v>
      </c>
      <c r="F157">
        <v>0.48235142285603583</v>
      </c>
      <c r="G157">
        <f t="shared" si="2"/>
        <v>2.2965279558022864</v>
      </c>
      <c r="H157">
        <f>_xlfn.STDEV.S('ppads+atp'!B157:F157)/SQRT(COUNT('ppads+atp'!B157:F157))</f>
        <v>5.0036486902658526</v>
      </c>
      <c r="I157">
        <v>4540</v>
      </c>
      <c r="J157">
        <v>-1.411702360762553</v>
      </c>
      <c r="K157">
        <v>1.522474294710036</v>
      </c>
    </row>
    <row r="158" spans="1:11" x14ac:dyDescent="0.35">
      <c r="A158">
        <v>4590</v>
      </c>
      <c r="B158">
        <v>-8.9541035827398687</v>
      </c>
      <c r="C158">
        <v>20.39135090325032</v>
      </c>
      <c r="D158">
        <v>-4.5027198181375381</v>
      </c>
      <c r="E158">
        <v>5.2917704866616706</v>
      </c>
      <c r="F158">
        <v>1.2373362586307077</v>
      </c>
      <c r="G158">
        <f t="shared" si="2"/>
        <v>2.6927268495330585</v>
      </c>
      <c r="H158">
        <f>_xlfn.STDEV.S('ppads+atp'!B158:F158)/SQRT(COUNT('ppads+atp'!B158:F158))</f>
        <v>5.0474627034779349</v>
      </c>
      <c r="I158">
        <v>4560</v>
      </c>
      <c r="J158">
        <v>-1.6358018731329504</v>
      </c>
      <c r="K158">
        <v>1.6918326569200755</v>
      </c>
    </row>
    <row r="159" spans="1:11" x14ac:dyDescent="0.35">
      <c r="A159">
        <v>4620</v>
      </c>
      <c r="B159">
        <v>-7.581055599289674</v>
      </c>
      <c r="C159">
        <v>18.420779938516798</v>
      </c>
      <c r="D159">
        <v>-5.2805066168709951</v>
      </c>
      <c r="E159">
        <v>2.8785001132581782</v>
      </c>
      <c r="F159">
        <v>1.1599019164999698</v>
      </c>
      <c r="G159">
        <f t="shared" si="2"/>
        <v>1.9195239504228554</v>
      </c>
      <c r="H159">
        <f>_xlfn.STDEV.S('ppads+atp'!B159:F159)/SQRT(COUNT('ppads+atp'!B159:F159))</f>
        <v>4.5600962821540048</v>
      </c>
      <c r="I159">
        <v>4580</v>
      </c>
      <c r="J159">
        <v>-2.7945127222555977</v>
      </c>
      <c r="K159">
        <v>1.7480196991750629</v>
      </c>
    </row>
    <row r="160" spans="1:11" x14ac:dyDescent="0.35">
      <c r="A160">
        <v>4650</v>
      </c>
      <c r="B160">
        <v>-9.2726507149003137</v>
      </c>
      <c r="C160">
        <v>19.807605954889283</v>
      </c>
      <c r="D160">
        <v>-5.9657384103271891</v>
      </c>
      <c r="E160">
        <v>3.7793382237633151</v>
      </c>
      <c r="F160">
        <v>2.3778795895979927</v>
      </c>
      <c r="G160">
        <f t="shared" si="2"/>
        <v>2.1452869286046172</v>
      </c>
      <c r="H160">
        <f>_xlfn.STDEV.S('ppads+atp'!B160:F160)/SQRT(COUNT('ppads+atp'!B160:F160))</f>
        <v>5.0539082324829359</v>
      </c>
      <c r="I160">
        <v>4600</v>
      </c>
      <c r="J160">
        <v>-2.9801153639480651</v>
      </c>
      <c r="K160">
        <v>1.5252099242028128</v>
      </c>
    </row>
    <row r="161" spans="1:11" x14ac:dyDescent="0.35">
      <c r="A161">
        <v>4680</v>
      </c>
      <c r="B161">
        <v>-9.223220987496104</v>
      </c>
      <c r="C161">
        <v>19.735069600359214</v>
      </c>
      <c r="D161">
        <v>-6.2628886904278636</v>
      </c>
      <c r="E161">
        <v>4.2916136676482388</v>
      </c>
      <c r="F161">
        <v>1.3147706007614339</v>
      </c>
      <c r="G161">
        <f t="shared" si="2"/>
        <v>1.9710688381689843</v>
      </c>
      <c r="H161">
        <f>_xlfn.STDEV.S('ppads+atp'!B161:F161)/SQRT(COUNT('ppads+atp'!B161:F161))</f>
        <v>5.071910685554645</v>
      </c>
      <c r="I161">
        <v>4620</v>
      </c>
      <c r="J161">
        <v>-2.3608450865126853</v>
      </c>
      <c r="K161">
        <v>1.9834913539517107</v>
      </c>
    </row>
    <row r="162" spans="1:11" x14ac:dyDescent="0.35">
      <c r="A162">
        <v>4710</v>
      </c>
      <c r="B162">
        <v>-8.904673855335659</v>
      </c>
      <c r="C162">
        <v>20.085661980587883</v>
      </c>
      <c r="D162">
        <v>-6.6964358204108176</v>
      </c>
      <c r="E162">
        <v>5.65768151800805</v>
      </c>
      <c r="F162">
        <v>0.98567464670580929</v>
      </c>
      <c r="G162">
        <f t="shared" si="2"/>
        <v>2.2255816939110531</v>
      </c>
      <c r="H162">
        <f>_xlfn.STDEV.S('ppads+atp'!B162:F162)/SQRT(COUNT('ppads+atp'!B162:F162))</f>
        <v>5.1758290720048974</v>
      </c>
      <c r="I162">
        <v>4640</v>
      </c>
      <c r="J162">
        <v>-2.0247053269494821</v>
      </c>
      <c r="K162">
        <v>1.7154564649859536</v>
      </c>
    </row>
    <row r="163" spans="1:11" x14ac:dyDescent="0.35">
      <c r="A163">
        <v>4740</v>
      </c>
      <c r="B163">
        <v>-9.7889167566775797</v>
      </c>
      <c r="C163">
        <v>21.282511830333998</v>
      </c>
      <c r="D163">
        <v>-5.8049849801087978</v>
      </c>
      <c r="E163">
        <v>2.5369831506682283</v>
      </c>
      <c r="F163">
        <v>1.4115635284248564</v>
      </c>
      <c r="G163">
        <f t="shared" si="2"/>
        <v>1.9274313545281412</v>
      </c>
      <c r="H163">
        <f>_xlfn.STDEV.S('ppads+atp'!B163:F163)/SQRT(COUNT('ppads+atp'!B163:F163))</f>
        <v>5.3493919685615721</v>
      </c>
      <c r="I163">
        <v>4660</v>
      </c>
      <c r="J163">
        <v>-1.3965264608080308</v>
      </c>
      <c r="K163">
        <v>1.71998832126977</v>
      </c>
    </row>
    <row r="164" spans="1:11" x14ac:dyDescent="0.35">
      <c r="A164">
        <v>4770</v>
      </c>
      <c r="B164">
        <v>-11.064936015963966</v>
      </c>
      <c r="C164">
        <v>20.640046975924829</v>
      </c>
      <c r="D164">
        <v>-5.4851018916944065</v>
      </c>
      <c r="E164">
        <v>4.2184314613789606</v>
      </c>
      <c r="F164">
        <v>0.28876556752920252</v>
      </c>
      <c r="G164">
        <f t="shared" si="2"/>
        <v>1.7194412194349238</v>
      </c>
      <c r="H164">
        <f>_xlfn.STDEV.S('ppads+atp'!B164:F164)/SQRT(COUNT('ppads+atp'!B164:F164))</f>
        <v>5.3927119799777579</v>
      </c>
      <c r="I164">
        <v>4680</v>
      </c>
      <c r="J164">
        <v>-1.6160136216789149</v>
      </c>
      <c r="K164">
        <v>1.790040041337716</v>
      </c>
    </row>
    <row r="165" spans="1:11" x14ac:dyDescent="0.35">
      <c r="A165">
        <v>4800</v>
      </c>
      <c r="B165">
        <v>-10.720758654779113</v>
      </c>
      <c r="C165">
        <v>20.728126834997056</v>
      </c>
      <c r="D165">
        <v>-6.149224648859299</v>
      </c>
      <c r="E165">
        <v>4.6575246989946191</v>
      </c>
      <c r="F165">
        <v>0.52106859392140481</v>
      </c>
      <c r="G165">
        <f t="shared" si="2"/>
        <v>1.8073473648549334</v>
      </c>
      <c r="H165">
        <f>_xlfn.STDEV.S('ppads+atp'!B165:F165)/SQRT(COUNT('ppads+atp'!B165:F165))</f>
        <v>5.422335282509561</v>
      </c>
      <c r="I165">
        <v>4700</v>
      </c>
      <c r="J165">
        <v>-1.8667848297058025</v>
      </c>
      <c r="K165">
        <v>1.7997947459439454</v>
      </c>
    </row>
    <row r="166" spans="1:11" x14ac:dyDescent="0.35">
      <c r="A166">
        <v>4830</v>
      </c>
      <c r="B166">
        <v>-10.84341760796733</v>
      </c>
      <c r="C166">
        <v>21.004455804635406</v>
      </c>
      <c r="D166">
        <v>-5.0742875700251684</v>
      </c>
      <c r="E166">
        <v>7.9019358435991771</v>
      </c>
      <c r="F166">
        <v>2.0681422210750524</v>
      </c>
      <c r="G166">
        <f t="shared" si="2"/>
        <v>3.0113657382634273</v>
      </c>
      <c r="H166">
        <f>_xlfn.STDEV.S('ppads+atp'!B166:F166)/SQRT(COUNT('ppads+atp'!B166:F166))</f>
        <v>5.5040505434088551</v>
      </c>
      <c r="I166">
        <v>4720</v>
      </c>
      <c r="J166">
        <v>-1.5707150680885058</v>
      </c>
      <c r="K166">
        <v>1.9749309632886587</v>
      </c>
    </row>
    <row r="167" spans="1:11" x14ac:dyDescent="0.35">
      <c r="A167">
        <v>4860</v>
      </c>
      <c r="B167">
        <v>-9.8859454808414018</v>
      </c>
      <c r="C167">
        <v>22.128769299851477</v>
      </c>
      <c r="D167">
        <v>-5.5776568969716687</v>
      </c>
      <c r="E167">
        <v>5.5844993117387709</v>
      </c>
      <c r="F167">
        <v>2.9973543266438618</v>
      </c>
      <c r="G167">
        <f t="shared" si="2"/>
        <v>3.0494041120842077</v>
      </c>
      <c r="H167">
        <f>_xlfn.STDEV.S('ppads+atp'!B167:F167)/SQRT(COUNT('ppads+atp'!B167:F167))</f>
        <v>5.5326351929475459</v>
      </c>
      <c r="I167">
        <v>4740</v>
      </c>
      <c r="J167">
        <v>-1.5788769682775798</v>
      </c>
      <c r="K167">
        <v>2.0334042498928211</v>
      </c>
    </row>
    <row r="168" spans="1:11" x14ac:dyDescent="0.35">
      <c r="A168">
        <v>4890</v>
      </c>
      <c r="B168">
        <v>-11.138165241747974</v>
      </c>
      <c r="C168">
        <v>22.303201961935688</v>
      </c>
      <c r="D168">
        <v>-4.7998700982382125</v>
      </c>
      <c r="E168">
        <v>5.974804411841582</v>
      </c>
      <c r="F168">
        <v>2.5327482738594571</v>
      </c>
      <c r="G168">
        <f t="shared" si="2"/>
        <v>2.9745438615301083</v>
      </c>
      <c r="H168">
        <f>_xlfn.STDEV.S('ppads+atp'!B168:F168)/SQRT(COUNT('ppads+atp'!B168:F168))</f>
        <v>5.6674678707735229</v>
      </c>
      <c r="I168">
        <v>4760</v>
      </c>
      <c r="J168">
        <v>-2.1602785221269545</v>
      </c>
      <c r="K168">
        <v>1.8762882348682686</v>
      </c>
    </row>
    <row r="169" spans="1:11" x14ac:dyDescent="0.35">
      <c r="A169">
        <v>4920</v>
      </c>
      <c r="B169">
        <v>-9.9591747066254115</v>
      </c>
      <c r="C169">
        <v>22.538081586128282</v>
      </c>
      <c r="D169">
        <v>-5.0515547617114622</v>
      </c>
      <c r="E169">
        <v>6.828596818316468</v>
      </c>
      <c r="F169">
        <v>2.9199199845131352</v>
      </c>
      <c r="G169">
        <f t="shared" si="2"/>
        <v>3.4551737841242023</v>
      </c>
      <c r="H169">
        <f>_xlfn.STDEV.S('ppads+atp'!B169:F169)/SQRT(COUNT('ppads+atp'!B169:F169))</f>
        <v>5.6041637456502693</v>
      </c>
      <c r="I169">
        <v>4780</v>
      </c>
      <c r="J169">
        <v>-1.7026853124757655</v>
      </c>
      <c r="K169">
        <v>2.011058576245111</v>
      </c>
    </row>
    <row r="170" spans="1:11" x14ac:dyDescent="0.35">
      <c r="A170">
        <v>4950</v>
      </c>
      <c r="B170">
        <v>-10.376581293594272</v>
      </c>
      <c r="C170">
        <v>21.88007322717695</v>
      </c>
      <c r="D170">
        <v>-5.371437850125842</v>
      </c>
      <c r="E170">
        <v>7.1457197121499876</v>
      </c>
      <c r="F170">
        <v>2.7844098857843438</v>
      </c>
      <c r="G170">
        <f t="shared" si="2"/>
        <v>3.2124367362782338</v>
      </c>
      <c r="H170">
        <f>_xlfn.STDEV.S('ppads+atp'!B170:F170)/SQRT(COUNT('ppads+atp'!B170:F170))</f>
        <v>5.5788837953513308</v>
      </c>
      <c r="I170">
        <v>4800</v>
      </c>
      <c r="J170">
        <v>-2.1295119672616645</v>
      </c>
      <c r="K170">
        <v>1.7454641563399302</v>
      </c>
    </row>
    <row r="171" spans="1:11" x14ac:dyDescent="0.35">
      <c r="A171">
        <v>4980</v>
      </c>
      <c r="B171">
        <v>-9.2726507149003137</v>
      </c>
      <c r="C171">
        <v>23.266899243549435</v>
      </c>
      <c r="D171">
        <v>-5.8049849801087978</v>
      </c>
      <c r="E171">
        <v>8.5605757000226586</v>
      </c>
      <c r="F171">
        <v>2.861844227915082</v>
      </c>
      <c r="G171">
        <f t="shared" si="2"/>
        <v>3.9223366952956136</v>
      </c>
      <c r="H171">
        <f>_xlfn.STDEV.S('ppads+atp'!B171:F171)/SQRT(COUNT('ppads+atp'!B171:F171))</f>
        <v>5.7687888037857125</v>
      </c>
      <c r="I171">
        <v>4820</v>
      </c>
      <c r="J171">
        <v>-2.4153013852314031</v>
      </c>
      <c r="K171">
        <v>1.7980114701720387</v>
      </c>
    </row>
    <row r="172" spans="1:11" x14ac:dyDescent="0.35">
      <c r="A172">
        <v>5010</v>
      </c>
      <c r="B172">
        <v>-10.008604434029619</v>
      </c>
      <c r="C172">
        <v>22.902490414838859</v>
      </c>
      <c r="D172">
        <v>-6.0566696435820475</v>
      </c>
      <c r="E172">
        <v>8.2190587374326967</v>
      </c>
      <c r="F172">
        <v>2.8424856423823974</v>
      </c>
      <c r="G172">
        <f t="shared" si="2"/>
        <v>3.5797521434084572</v>
      </c>
      <c r="H172">
        <f>_xlfn.STDEV.S('ppads+atp'!B172:F172)/SQRT(COUNT('ppads+atp'!B172:F172))</f>
        <v>5.8005991121843739</v>
      </c>
      <c r="I172">
        <v>4840</v>
      </c>
      <c r="J172">
        <v>-1.6891188767031486</v>
      </c>
      <c r="K172">
        <v>1.8049443033135577</v>
      </c>
    </row>
    <row r="173" spans="1:11" x14ac:dyDescent="0.35">
      <c r="A173">
        <v>5040</v>
      </c>
      <c r="B173">
        <v>-9.2982809439247216</v>
      </c>
      <c r="C173">
        <v>22.056232945321405</v>
      </c>
      <c r="D173">
        <v>-5.6685881302265155</v>
      </c>
      <c r="E173">
        <v>6.755414612047189</v>
      </c>
      <c r="F173">
        <v>-0.61947473704588041</v>
      </c>
      <c r="G173">
        <f t="shared" si="2"/>
        <v>2.6450607492342955</v>
      </c>
      <c r="H173">
        <f>_xlfn.STDEV.S('ppads+atp'!B173:F173)/SQRT(COUNT('ppads+atp'!B173:F173))</f>
        <v>5.5502521354231247</v>
      </c>
      <c r="I173">
        <v>4860</v>
      </c>
      <c r="J173">
        <v>-2.6407229357438347</v>
      </c>
      <c r="K173">
        <v>1.8748860603602071</v>
      </c>
    </row>
    <row r="174" spans="1:11" x14ac:dyDescent="0.35">
      <c r="A174">
        <v>5070</v>
      </c>
      <c r="B174">
        <v>-10.230122842026255</v>
      </c>
      <c r="C174">
        <v>23.165002935995297</v>
      </c>
      <c r="D174">
        <v>-4.8680685231793417</v>
      </c>
      <c r="E174">
        <v>5.974804411841582</v>
      </c>
      <c r="F174">
        <v>-1.2002323030263919</v>
      </c>
      <c r="G174">
        <f t="shared" si="2"/>
        <v>2.5682767359209779</v>
      </c>
      <c r="H174">
        <f>_xlfn.STDEV.S('ppads+atp'!B174:F174)/SQRT(COUNT('ppads+atp'!B174:F174))</f>
        <v>5.784157172456557</v>
      </c>
      <c r="I174">
        <v>4880</v>
      </c>
      <c r="J174">
        <v>-3.4788418184501935</v>
      </c>
      <c r="K174">
        <v>2.314650053867453</v>
      </c>
    </row>
    <row r="175" spans="1:11" x14ac:dyDescent="0.35">
      <c r="A175">
        <v>5100</v>
      </c>
      <c r="B175">
        <v>-8.6593559489592238</v>
      </c>
      <c r="C175">
        <v>24.17187661911505</v>
      </c>
      <c r="D175">
        <v>-4.7998700982382125</v>
      </c>
      <c r="E175">
        <v>4.340401805161088</v>
      </c>
      <c r="F175">
        <v>-0.42588888171904704</v>
      </c>
      <c r="G175">
        <f t="shared" si="2"/>
        <v>2.9254326990719308</v>
      </c>
      <c r="H175">
        <f>_xlfn.STDEV.S('ppads+atp'!B175:F175)/SQRT(COUNT('ppads+atp'!B175:F175))</f>
        <v>5.7381726380716307</v>
      </c>
      <c r="I175">
        <v>4900</v>
      </c>
      <c r="J175">
        <v>-2.6015583940127711</v>
      </c>
      <c r="K175">
        <v>1.9466915509466847</v>
      </c>
    </row>
    <row r="176" spans="1:11" x14ac:dyDescent="0.35">
      <c r="A176">
        <v>5130</v>
      </c>
      <c r="B176">
        <v>-8.4140380425827885</v>
      </c>
      <c r="C176">
        <v>22.728057752754648</v>
      </c>
      <c r="D176">
        <v>-4.9606235284566047</v>
      </c>
      <c r="E176">
        <v>5.1698001428795433</v>
      </c>
      <c r="F176">
        <v>-0.34845453958830913</v>
      </c>
      <c r="G176">
        <f t="shared" si="2"/>
        <v>2.8349483570012977</v>
      </c>
      <c r="H176">
        <f>_xlfn.STDEV.S('ppads+atp'!B176:F176)/SQRT(COUNT('ppads+atp'!B176:F176))</f>
        <v>5.4709780859313151</v>
      </c>
      <c r="I176">
        <v>4920</v>
      </c>
      <c r="J176">
        <v>-2.8254967955650332</v>
      </c>
      <c r="K176">
        <v>1.940996101703806</v>
      </c>
    </row>
    <row r="177" spans="1:11" x14ac:dyDescent="0.35">
      <c r="A177">
        <v>5160</v>
      </c>
      <c r="B177">
        <v>-7.3833366896728387</v>
      </c>
      <c r="C177">
        <v>23.253082795067527</v>
      </c>
      <c r="D177">
        <v>-5.416903466753265</v>
      </c>
      <c r="E177">
        <v>8.3898172187276838</v>
      </c>
      <c r="F177">
        <v>-0.58075756598051143</v>
      </c>
      <c r="G177">
        <f t="shared" si="2"/>
        <v>3.6523804582777188</v>
      </c>
      <c r="H177">
        <f>_xlfn.STDEV.S('ppads+atp'!B177:F177)/SQRT(COUNT('ppads+atp'!B177:F177))</f>
        <v>5.606198625492663</v>
      </c>
      <c r="I177">
        <v>4940</v>
      </c>
      <c r="J177">
        <v>-2.3645792071358476</v>
      </c>
      <c r="K177">
        <v>2.128872802649393</v>
      </c>
    </row>
    <row r="178" spans="1:11" x14ac:dyDescent="0.35">
      <c r="A178">
        <v>5190</v>
      </c>
      <c r="B178">
        <v>-7.4089669186972476</v>
      </c>
      <c r="C178">
        <v>23.690027978308173</v>
      </c>
      <c r="D178">
        <v>-5.2106844199074498</v>
      </c>
      <c r="E178">
        <v>8.9508808001254554</v>
      </c>
      <c r="F178">
        <v>-0.83241917790539821</v>
      </c>
      <c r="G178">
        <f t="shared" si="2"/>
        <v>3.8377676523847071</v>
      </c>
      <c r="H178">
        <f>_xlfn.STDEV.S('ppads+atp'!B178:F178)/SQRT(COUNT('ppads+atp'!B178:F178))</f>
        <v>5.7027639551211804</v>
      </c>
      <c r="I178">
        <v>4960</v>
      </c>
      <c r="J178">
        <v>-1.9257898594948688</v>
      </c>
      <c r="K178">
        <v>2.6022679242348352</v>
      </c>
    </row>
    <row r="179" spans="1:11" x14ac:dyDescent="0.35">
      <c r="A179">
        <v>5220</v>
      </c>
      <c r="B179">
        <v>-5.8144005272504167</v>
      </c>
      <c r="C179">
        <v>23.472418914717959</v>
      </c>
      <c r="D179">
        <v>-4.5027198181375381</v>
      </c>
      <c r="E179">
        <v>6.291927305675113</v>
      </c>
      <c r="F179">
        <v>0.15325546880041116</v>
      </c>
      <c r="G179">
        <f t="shared" si="2"/>
        <v>3.9200962687611054</v>
      </c>
      <c r="H179">
        <f>_xlfn.STDEV.S('ppads+atp'!B179:F179)/SQRT(COUNT('ppads+atp'!B179:F179))</f>
        <v>5.3282842061811584</v>
      </c>
      <c r="I179">
        <v>4980</v>
      </c>
      <c r="J179">
        <v>-3.0572417295285601</v>
      </c>
      <c r="K179">
        <v>2.3664676035699905</v>
      </c>
    </row>
    <row r="180" spans="1:11" x14ac:dyDescent="0.35">
      <c r="A180">
        <v>5250</v>
      </c>
      <c r="B180">
        <v>-6.1567471577906732</v>
      </c>
      <c r="C180">
        <v>23.764291388898492</v>
      </c>
      <c r="D180">
        <v>-5.6231225135990925</v>
      </c>
      <c r="E180">
        <v>6.6334442682650625</v>
      </c>
      <c r="F180">
        <v>-0.58075756598051143</v>
      </c>
      <c r="G180">
        <f t="shared" si="2"/>
        <v>3.6074216839586555</v>
      </c>
      <c r="H180">
        <f>_xlfn.STDEV.S('ppads+atp'!B180:F180)/SQRT(COUNT('ppads+atp'!B180:F180))</f>
        <v>5.5386776118742018</v>
      </c>
      <c r="I180">
        <v>5000</v>
      </c>
      <c r="J180">
        <v>-2.9549386393902188</v>
      </c>
      <c r="K180">
        <v>2.464579873276044</v>
      </c>
    </row>
    <row r="181" spans="1:11" x14ac:dyDescent="0.35">
      <c r="A181">
        <v>5280</v>
      </c>
      <c r="B181">
        <v>-4.5621807663438432</v>
      </c>
      <c r="C181">
        <v>23.151186487513385</v>
      </c>
      <c r="D181">
        <v>-5.7367865551676562</v>
      </c>
      <c r="E181">
        <v>7.5604188810092152</v>
      </c>
      <c r="F181">
        <v>-0.52268180938245801</v>
      </c>
      <c r="G181">
        <f t="shared" si="2"/>
        <v>3.9779912475257282</v>
      </c>
      <c r="H181">
        <f>_xlfn.STDEV.S('ppads+atp'!B181:F181)/SQRT(COUNT('ppads+atp'!B181:F181))</f>
        <v>5.3292246490798068</v>
      </c>
      <c r="I181">
        <v>5020</v>
      </c>
      <c r="J181">
        <v>-1.9823421413636109</v>
      </c>
      <c r="K181">
        <v>2.1184019935719087</v>
      </c>
    </row>
    <row r="182" spans="1:11" x14ac:dyDescent="0.35">
      <c r="A182">
        <v>5310</v>
      </c>
      <c r="B182">
        <v>-4.4157223147758256</v>
      </c>
      <c r="C182">
        <v>22.741874201236559</v>
      </c>
      <c r="D182">
        <v>-4.0464398798408654</v>
      </c>
      <c r="E182">
        <v>6.5114739244829369</v>
      </c>
      <c r="F182">
        <v>0.40491708072529792</v>
      </c>
      <c r="G182">
        <f t="shared" si="2"/>
        <v>4.2392206023656218</v>
      </c>
      <c r="H182">
        <f>_xlfn.STDEV.S('ppads+atp'!B182:F182)/SQRT(COUNT('ppads+atp'!B182:F182))</f>
        <v>5.0287842237519165</v>
      </c>
      <c r="I182">
        <v>5040</v>
      </c>
      <c r="J182">
        <v>-1.3782846564303697</v>
      </c>
      <c r="K182">
        <v>1.977767957473775</v>
      </c>
    </row>
    <row r="183" spans="1:11" x14ac:dyDescent="0.35">
      <c r="A183">
        <v>5340</v>
      </c>
      <c r="B183">
        <v>-4.1942039067791894</v>
      </c>
      <c r="C183">
        <v>22.873130461814789</v>
      </c>
      <c r="D183">
        <v>-4.6634732483559311</v>
      </c>
      <c r="E183">
        <v>9.5851265877925194</v>
      </c>
      <c r="F183">
        <v>-0.56139898044782699</v>
      </c>
      <c r="G183">
        <f t="shared" si="2"/>
        <v>4.6078361828048724</v>
      </c>
      <c r="H183">
        <f>_xlfn.STDEV.S('ppads+atp'!B183:F183)/SQRT(COUNT('ppads+atp'!B183:F183))</f>
        <v>5.2371197969609158</v>
      </c>
      <c r="I183">
        <v>5060</v>
      </c>
      <c r="J183">
        <v>-1.941839774536863</v>
      </c>
      <c r="K183">
        <v>2.1251936812250429</v>
      </c>
    </row>
    <row r="184" spans="1:11" x14ac:dyDescent="0.35">
      <c r="A184">
        <v>5370</v>
      </c>
      <c r="B184">
        <v>-4.9557878549329057</v>
      </c>
      <c r="C184">
        <v>23.237539290525365</v>
      </c>
      <c r="D184">
        <v>-4.548185434764962</v>
      </c>
      <c r="E184">
        <v>6.3651095119443797</v>
      </c>
      <c r="F184">
        <v>-1.1615151319610229</v>
      </c>
      <c r="G184">
        <f t="shared" si="2"/>
        <v>3.7874320761621716</v>
      </c>
      <c r="H184">
        <f>_xlfn.STDEV.S('ppads+atp'!B184:F184)/SQRT(COUNT('ppads+atp'!B184:F184))</f>
        <v>5.2695805532031068</v>
      </c>
      <c r="I184">
        <v>5080</v>
      </c>
      <c r="J184">
        <v>-2.4312990351058539</v>
      </c>
      <c r="K184">
        <v>2.2355433346140638</v>
      </c>
    </row>
    <row r="185" spans="1:11" x14ac:dyDescent="0.35">
      <c r="A185">
        <v>5400</v>
      </c>
      <c r="B185">
        <v>-4.7104699485564696</v>
      </c>
      <c r="C185">
        <v>23.633035128320259</v>
      </c>
      <c r="D185">
        <v>-4.2965007712917123</v>
      </c>
      <c r="F185">
        <v>-1.7019423114151122</v>
      </c>
      <c r="G185">
        <f t="shared" si="2"/>
        <v>3.2310305242642414</v>
      </c>
      <c r="H185">
        <f>_xlfn.STDEV.S('ppads+atp'!B185:F185)/SQRT(COUNT('ppads+atp'!B185:F185))</f>
        <v>6.833173799114503</v>
      </c>
      <c r="I185">
        <v>5100</v>
      </c>
      <c r="J185">
        <v>-1.9894535013139036</v>
      </c>
      <c r="K185">
        <v>1.9956306952472742</v>
      </c>
    </row>
  </sheetData>
  <pageMargins left="0.7" right="0.7" top="0.75" bottom="0.75" header="0.3" footer="0.3"/>
  <drawing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42"/>
  <sheetViews>
    <sheetView topLeftCell="A5" workbookViewId="0">
      <selection activeCell="O12" sqref="O12"/>
    </sheetView>
  </sheetViews>
  <sheetFormatPr defaultRowHeight="14.5" x14ac:dyDescent="0.35"/>
  <sheetData>
    <row r="1" spans="1:17" x14ac:dyDescent="0.35">
      <c r="A1" s="2" t="s">
        <v>215</v>
      </c>
    </row>
    <row r="2" spans="1:17" s="2" customFormat="1" x14ac:dyDescent="0.35">
      <c r="A2" s="2" t="s">
        <v>212</v>
      </c>
      <c r="B2" s="2" t="s">
        <v>213</v>
      </c>
      <c r="C2" s="2" t="s">
        <v>214</v>
      </c>
    </row>
    <row r="3" spans="1:17" x14ac:dyDescent="0.35">
      <c r="A3">
        <f>'100'!B186</f>
        <v>21.912343470483009</v>
      </c>
      <c r="B3">
        <f>'abs value ppads+atp'!C186</f>
        <v>12.388554272009952</v>
      </c>
      <c r="C3">
        <f>'ng ctrl abs val'!C187</f>
        <v>13.486980164595533</v>
      </c>
    </row>
    <row r="4" spans="1:17" x14ac:dyDescent="0.35">
      <c r="A4">
        <f>'100'!C186</f>
        <v>19.62310125960423</v>
      </c>
      <c r="B4">
        <f>'abs value ppads+atp'!E186</f>
        <v>24.17187661911505</v>
      </c>
      <c r="C4">
        <f>'ng ctrl abs val'!E187</f>
        <v>16.624982492646907</v>
      </c>
    </row>
    <row r="5" spans="1:17" x14ac:dyDescent="0.35">
      <c r="A5">
        <f>'100'!D186</f>
        <v>37.562942732781416</v>
      </c>
      <c r="B5">
        <f>'abs value ppads+atp'!G186</f>
        <v>6.6964358204108176</v>
      </c>
      <c r="C5">
        <f>'ng ctrl abs val'!G187</f>
        <v>12.422759790257508</v>
      </c>
    </row>
    <row r="6" spans="1:17" x14ac:dyDescent="0.35">
      <c r="A6">
        <f>'100'!E186</f>
        <v>38.356634359722094</v>
      </c>
      <c r="B6">
        <f>'abs value ppads+atp'!I186</f>
        <v>10.292554581728849</v>
      </c>
      <c r="C6">
        <f>'ng ctrl abs val'!I187</f>
        <v>11.343072059304472</v>
      </c>
    </row>
    <row r="7" spans="1:17" x14ac:dyDescent="0.35">
      <c r="A7">
        <f>'100'!F186</f>
        <v>70.737198730594372</v>
      </c>
      <c r="B7">
        <f>'abs value ppads+atp'!K186</f>
        <v>4.3911724849970986</v>
      </c>
      <c r="C7">
        <f>'ng ctrl abs val'!K187</f>
        <v>9.9633739483609016</v>
      </c>
    </row>
    <row r="8" spans="1:17" x14ac:dyDescent="0.35">
      <c r="A8">
        <f>'100'!G186</f>
        <v>30.126192674669134</v>
      </c>
      <c r="C8">
        <f>'ng ctrl abs val'!M187</f>
        <v>12.413733310213267</v>
      </c>
    </row>
    <row r="9" spans="1:17" x14ac:dyDescent="0.35">
      <c r="A9">
        <f>'100'!H186</f>
        <v>51.267763649962603</v>
      </c>
      <c r="C9">
        <f>'ng ctrl abs val'!O187</f>
        <v>10.592933159928917</v>
      </c>
    </row>
    <row r="12" spans="1:17" x14ac:dyDescent="0.35">
      <c r="A12" s="2" t="s">
        <v>127</v>
      </c>
      <c r="H12" s="2" t="s">
        <v>90</v>
      </c>
      <c r="Q12" s="9" t="s">
        <v>250</v>
      </c>
    </row>
    <row r="13" spans="1:17" x14ac:dyDescent="0.35">
      <c r="A13" t="s">
        <v>128</v>
      </c>
      <c r="B13" t="s">
        <v>216</v>
      </c>
      <c r="H13" t="s">
        <v>91</v>
      </c>
      <c r="I13">
        <v>1</v>
      </c>
    </row>
    <row r="14" spans="1:17" x14ac:dyDescent="0.35">
      <c r="A14" t="s">
        <v>130</v>
      </c>
      <c r="B14" t="s">
        <v>107</v>
      </c>
      <c r="H14" t="s">
        <v>92</v>
      </c>
      <c r="I14">
        <v>3</v>
      </c>
    </row>
    <row r="15" spans="1:17" x14ac:dyDescent="0.35">
      <c r="H15" t="s">
        <v>93</v>
      </c>
      <c r="I15">
        <v>0.05</v>
      </c>
    </row>
    <row r="16" spans="1:17" x14ac:dyDescent="0.35">
      <c r="A16" t="s">
        <v>131</v>
      </c>
    </row>
    <row r="17" spans="1:16" x14ac:dyDescent="0.35">
      <c r="A17" t="s">
        <v>132</v>
      </c>
      <c r="B17">
        <v>11.4</v>
      </c>
      <c r="H17" t="s">
        <v>94</v>
      </c>
      <c r="I17" t="s">
        <v>95</v>
      </c>
      <c r="J17" t="s">
        <v>96</v>
      </c>
      <c r="K17" t="s">
        <v>97</v>
      </c>
      <c r="L17" t="s">
        <v>98</v>
      </c>
      <c r="M17" t="s">
        <v>99</v>
      </c>
    </row>
    <row r="18" spans="1:16" x14ac:dyDescent="0.35">
      <c r="A18" t="s">
        <v>133</v>
      </c>
      <c r="B18">
        <v>8.0000000000000004E-4</v>
      </c>
      <c r="H18" t="s">
        <v>100</v>
      </c>
      <c r="I18">
        <v>26.92</v>
      </c>
      <c r="J18" t="s">
        <v>101</v>
      </c>
      <c r="K18" t="s">
        <v>102</v>
      </c>
      <c r="L18" t="s">
        <v>103</v>
      </c>
      <c r="M18">
        <v>3.0999999999999999E-3</v>
      </c>
      <c r="N18" t="s">
        <v>104</v>
      </c>
    </row>
    <row r="19" spans="1:16" x14ac:dyDescent="0.35">
      <c r="A19" t="s">
        <v>135</v>
      </c>
      <c r="B19" t="s">
        <v>196</v>
      </c>
      <c r="H19" t="s">
        <v>105</v>
      </c>
      <c r="I19">
        <v>26.11</v>
      </c>
      <c r="J19" t="s">
        <v>106</v>
      </c>
      <c r="K19" t="s">
        <v>102</v>
      </c>
      <c r="L19" t="s">
        <v>103</v>
      </c>
      <c r="M19">
        <v>1.9E-3</v>
      </c>
      <c r="N19" t="s">
        <v>107</v>
      </c>
    </row>
    <row r="20" spans="1:16" x14ac:dyDescent="0.35">
      <c r="A20" t="s">
        <v>137</v>
      </c>
      <c r="B20" t="s">
        <v>102</v>
      </c>
      <c r="H20" t="s">
        <v>108</v>
      </c>
      <c r="I20">
        <v>-0.81869999999999998</v>
      </c>
      <c r="J20" t="s">
        <v>109</v>
      </c>
      <c r="K20" t="s">
        <v>110</v>
      </c>
      <c r="L20" t="s">
        <v>111</v>
      </c>
      <c r="M20">
        <v>0.99209999999999998</v>
      </c>
      <c r="N20" t="s">
        <v>112</v>
      </c>
    </row>
    <row r="21" spans="1:16" x14ac:dyDescent="0.35">
      <c r="A21" t="s">
        <v>138</v>
      </c>
      <c r="B21">
        <v>0.5877</v>
      </c>
    </row>
    <row r="22" spans="1:16" x14ac:dyDescent="0.35">
      <c r="H22" t="s">
        <v>113</v>
      </c>
      <c r="I22" t="s">
        <v>114</v>
      </c>
      <c r="J22" t="s">
        <v>115</v>
      </c>
      <c r="K22" t="s">
        <v>95</v>
      </c>
      <c r="L22" t="s">
        <v>116</v>
      </c>
      <c r="M22" t="s">
        <v>117</v>
      </c>
      <c r="N22" t="s">
        <v>118</v>
      </c>
      <c r="O22" t="s">
        <v>119</v>
      </c>
      <c r="P22" t="s">
        <v>120</v>
      </c>
    </row>
    <row r="23" spans="1:16" x14ac:dyDescent="0.35">
      <c r="A23" t="s">
        <v>139</v>
      </c>
      <c r="H23" t="s">
        <v>100</v>
      </c>
      <c r="I23">
        <v>38.51</v>
      </c>
      <c r="J23">
        <v>11.59</v>
      </c>
      <c r="K23">
        <v>26.92</v>
      </c>
      <c r="L23">
        <v>6.82</v>
      </c>
      <c r="M23">
        <v>7</v>
      </c>
      <c r="N23">
        <v>5</v>
      </c>
      <c r="O23">
        <v>5.5830000000000002</v>
      </c>
      <c r="P23">
        <v>16</v>
      </c>
    </row>
    <row r="24" spans="1:16" x14ac:dyDescent="0.35">
      <c r="A24" t="s">
        <v>140</v>
      </c>
      <c r="B24" t="s">
        <v>141</v>
      </c>
      <c r="C24" t="s">
        <v>217</v>
      </c>
      <c r="D24" t="s">
        <v>143</v>
      </c>
      <c r="H24" t="s">
        <v>105</v>
      </c>
      <c r="I24">
        <v>38.51</v>
      </c>
      <c r="J24">
        <v>12.41</v>
      </c>
      <c r="K24">
        <v>26.11</v>
      </c>
      <c r="L24">
        <v>6.226</v>
      </c>
      <c r="M24">
        <v>7</v>
      </c>
      <c r="N24">
        <v>7</v>
      </c>
      <c r="O24">
        <v>5.93</v>
      </c>
      <c r="P24">
        <v>16</v>
      </c>
    </row>
    <row r="25" spans="1:16" x14ac:dyDescent="0.35">
      <c r="A25" t="s">
        <v>133</v>
      </c>
      <c r="B25">
        <v>4.0800000000000003E-2</v>
      </c>
      <c r="H25" t="s">
        <v>108</v>
      </c>
      <c r="I25">
        <v>11.59</v>
      </c>
      <c r="J25">
        <v>12.41</v>
      </c>
      <c r="K25">
        <v>-0.81869999999999998</v>
      </c>
      <c r="L25">
        <v>6.82</v>
      </c>
      <c r="M25">
        <v>5</v>
      </c>
      <c r="N25">
        <v>7</v>
      </c>
      <c r="O25">
        <v>0.16980000000000001</v>
      </c>
      <c r="P25">
        <v>16</v>
      </c>
    </row>
    <row r="26" spans="1:16" x14ac:dyDescent="0.35">
      <c r="A26" t="s">
        <v>135</v>
      </c>
      <c r="B26" t="s">
        <v>218</v>
      </c>
    </row>
    <row r="27" spans="1:16" x14ac:dyDescent="0.35">
      <c r="A27" t="s">
        <v>144</v>
      </c>
      <c r="B27" t="s">
        <v>102</v>
      </c>
      <c r="H27" t="s">
        <v>121</v>
      </c>
    </row>
    <row r="28" spans="1:16" x14ac:dyDescent="0.35">
      <c r="H28" t="s">
        <v>122</v>
      </c>
      <c r="I28" t="s">
        <v>123</v>
      </c>
    </row>
    <row r="29" spans="1:16" x14ac:dyDescent="0.35">
      <c r="A29" t="s">
        <v>145</v>
      </c>
      <c r="H29" t="s">
        <v>124</v>
      </c>
      <c r="I29" t="s">
        <v>125</v>
      </c>
    </row>
    <row r="30" spans="1:16" x14ac:dyDescent="0.35">
      <c r="A30" t="s">
        <v>146</v>
      </c>
      <c r="B30">
        <v>16.71</v>
      </c>
      <c r="H30" t="s">
        <v>126</v>
      </c>
      <c r="I30" t="s">
        <v>125</v>
      </c>
    </row>
    <row r="31" spans="1:16" x14ac:dyDescent="0.35">
      <c r="A31" t="s">
        <v>133</v>
      </c>
      <c r="B31">
        <v>2.0000000000000001E-4</v>
      </c>
    </row>
    <row r="32" spans="1:16" x14ac:dyDescent="0.35">
      <c r="A32" t="s">
        <v>135</v>
      </c>
      <c r="B32" t="s">
        <v>196</v>
      </c>
    </row>
    <row r="33" spans="1:7" x14ac:dyDescent="0.35">
      <c r="A33" t="s">
        <v>144</v>
      </c>
      <c r="B33" t="s">
        <v>102</v>
      </c>
    </row>
    <row r="35" spans="1:7" x14ac:dyDescent="0.35">
      <c r="A35" t="s">
        <v>147</v>
      </c>
      <c r="B35" t="s">
        <v>148</v>
      </c>
      <c r="C35" t="s">
        <v>120</v>
      </c>
      <c r="D35" t="s">
        <v>149</v>
      </c>
      <c r="E35" t="s">
        <v>150</v>
      </c>
      <c r="F35" t="s">
        <v>141</v>
      </c>
      <c r="G35" t="s">
        <v>151</v>
      </c>
    </row>
    <row r="36" spans="1:7" x14ac:dyDescent="0.35">
      <c r="A36" t="s">
        <v>152</v>
      </c>
      <c r="B36">
        <v>3094</v>
      </c>
      <c r="C36">
        <v>2</v>
      </c>
      <c r="D36">
        <v>1547</v>
      </c>
      <c r="E36" t="s">
        <v>153</v>
      </c>
      <c r="F36" t="s">
        <v>219</v>
      </c>
      <c r="G36" t="s">
        <v>220</v>
      </c>
    </row>
    <row r="37" spans="1:7" x14ac:dyDescent="0.35">
      <c r="A37" t="s">
        <v>156</v>
      </c>
      <c r="B37">
        <v>2171</v>
      </c>
      <c r="C37">
        <v>16</v>
      </c>
      <c r="D37">
        <v>135.69999999999999</v>
      </c>
    </row>
    <row r="38" spans="1:7" x14ac:dyDescent="0.35">
      <c r="A38" t="s">
        <v>157</v>
      </c>
      <c r="B38">
        <v>5265</v>
      </c>
      <c r="C38">
        <v>18</v>
      </c>
    </row>
    <row r="40" spans="1:7" x14ac:dyDescent="0.35">
      <c r="A40" t="s">
        <v>158</v>
      </c>
    </row>
    <row r="41" spans="1:7" x14ac:dyDescent="0.35">
      <c r="A41" t="s">
        <v>159</v>
      </c>
      <c r="B41">
        <v>3</v>
      </c>
    </row>
    <row r="42" spans="1:7" x14ac:dyDescent="0.35">
      <c r="A42" t="s">
        <v>160</v>
      </c>
      <c r="B42">
        <v>19</v>
      </c>
    </row>
  </sheetData>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186"/>
  <sheetViews>
    <sheetView workbookViewId="0">
      <pane xSplit="1" ySplit="3" topLeftCell="B4" activePane="bottomRight" state="frozen"/>
      <selection pane="topRight" activeCell="B1" sqref="B1"/>
      <selection pane="bottomLeft" activeCell="A5" sqref="A5"/>
      <selection pane="bottomRight" activeCell="A186" sqref="A186:XFD186"/>
    </sheetView>
  </sheetViews>
  <sheetFormatPr defaultRowHeight="14.5" x14ac:dyDescent="0.35"/>
  <sheetData>
    <row r="1" spans="1:15" x14ac:dyDescent="0.35">
      <c r="A1" s="2" t="s">
        <v>211</v>
      </c>
    </row>
    <row r="3" spans="1:15" x14ac:dyDescent="0.35">
      <c r="A3" s="2" t="s">
        <v>0</v>
      </c>
      <c r="B3" t="s">
        <v>204</v>
      </c>
      <c r="C3" t="s">
        <v>57</v>
      </c>
      <c r="D3" t="s">
        <v>205</v>
      </c>
      <c r="E3" t="s">
        <v>57</v>
      </c>
      <c r="F3" t="s">
        <v>206</v>
      </c>
      <c r="G3" t="s">
        <v>58</v>
      </c>
      <c r="H3" t="s">
        <v>207</v>
      </c>
      <c r="I3" t="s">
        <v>57</v>
      </c>
      <c r="J3" t="s">
        <v>208</v>
      </c>
      <c r="K3" t="s">
        <v>57</v>
      </c>
      <c r="L3" t="s">
        <v>8</v>
      </c>
      <c r="M3" t="s">
        <v>56</v>
      </c>
      <c r="N3" t="s">
        <v>55</v>
      </c>
      <c r="O3" s="2" t="s">
        <v>0</v>
      </c>
    </row>
    <row r="4" spans="1:15" x14ac:dyDescent="0.35">
      <c r="A4">
        <v>0</v>
      </c>
      <c r="B4">
        <v>-18.080295846072165</v>
      </c>
      <c r="C4">
        <f>ABS(B4)</f>
        <v>18.080295846072165</v>
      </c>
      <c r="D4">
        <v>0.42312873475872587</v>
      </c>
      <c r="E4">
        <f>ABS(D4)</f>
        <v>0.42312873475872587</v>
      </c>
      <c r="F4">
        <v>-10.034911098481771</v>
      </c>
      <c r="G4">
        <f>ABS(F4)</f>
        <v>10.034911098481771</v>
      </c>
      <c r="H4">
        <v>-0.82939833771845606</v>
      </c>
      <c r="I4">
        <f>ABS(H4)</f>
        <v>0.82939833771845606</v>
      </c>
      <c r="J4">
        <v>-20.074853197393047</v>
      </c>
      <c r="K4">
        <f>ABS(J4)</f>
        <v>20.074853197393047</v>
      </c>
      <c r="L4">
        <f>AVERAGE(B4:J4)</f>
        <v>-2.1365106364306214</v>
      </c>
      <c r="M4">
        <f>ABS(L4)</f>
        <v>2.1365106364306214</v>
      </c>
      <c r="O4">
        <v>1500</v>
      </c>
    </row>
    <row r="5" spans="1:15" x14ac:dyDescent="0.35">
      <c r="A5">
        <v>30</v>
      </c>
      <c r="B5">
        <v>-18.938908518389688</v>
      </c>
      <c r="C5">
        <f t="shared" ref="C5:C68" si="0">ABS(B5)</f>
        <v>18.938908518389688</v>
      </c>
      <c r="D5">
        <v>2.6130358191426861</v>
      </c>
      <c r="E5">
        <f t="shared" ref="E5:E68" si="1">ABS(D5)</f>
        <v>2.6130358191426861</v>
      </c>
      <c r="F5">
        <v>-7.8623041324997951</v>
      </c>
      <c r="G5">
        <f t="shared" ref="G5:G68" si="2">ABS(F5)</f>
        <v>7.8623041324997951</v>
      </c>
      <c r="H5">
        <v>-0.85379240647487398</v>
      </c>
      <c r="I5">
        <f t="shared" ref="I5:I68" si="3">ABS(H5)</f>
        <v>0.85379240647487398</v>
      </c>
      <c r="J5">
        <v>-20.286184422791511</v>
      </c>
      <c r="K5">
        <f t="shared" ref="K5:K68" si="4">ABS(J5)</f>
        <v>20.286184422791511</v>
      </c>
      <c r="L5">
        <f t="shared" ref="L5:L53" si="5">AVERAGE(B5:J5)</f>
        <v>-1.6733458649451265</v>
      </c>
      <c r="M5">
        <f t="shared" ref="M5:M68" si="6">ABS(L5)</f>
        <v>1.6733458649451265</v>
      </c>
      <c r="O5">
        <v>1520</v>
      </c>
    </row>
    <row r="6" spans="1:15" x14ac:dyDescent="0.35">
      <c r="A6">
        <v>60</v>
      </c>
      <c r="B6">
        <v>-19.797521190707212</v>
      </c>
      <c r="C6">
        <f t="shared" si="0"/>
        <v>19.797521190707212</v>
      </c>
      <c r="D6">
        <v>1.8842181617215312</v>
      </c>
      <c r="E6">
        <f t="shared" si="1"/>
        <v>1.8842181617215312</v>
      </c>
      <c r="F6">
        <v>-8.3429406511325777</v>
      </c>
      <c r="G6">
        <f t="shared" si="2"/>
        <v>8.3429406511325777</v>
      </c>
      <c r="H6">
        <v>-0.92697461274415227</v>
      </c>
      <c r="I6">
        <f t="shared" si="3"/>
        <v>0.92697461274415227</v>
      </c>
      <c r="J6">
        <v>-19.745757243337422</v>
      </c>
      <c r="K6">
        <f t="shared" si="4"/>
        <v>19.745757243337422</v>
      </c>
      <c r="L6">
        <f t="shared" si="5"/>
        <v>-1.7752578799882623</v>
      </c>
      <c r="M6">
        <f t="shared" si="6"/>
        <v>1.7752578799882623</v>
      </c>
      <c r="O6">
        <v>1540</v>
      </c>
    </row>
    <row r="7" spans="1:15" x14ac:dyDescent="0.35">
      <c r="A7">
        <v>90</v>
      </c>
      <c r="B7">
        <v>-20.582904637240716</v>
      </c>
      <c r="C7">
        <f t="shared" si="0"/>
        <v>20.582904637240716</v>
      </c>
      <c r="D7">
        <v>2.9049082933232051</v>
      </c>
      <c r="E7">
        <f t="shared" si="1"/>
        <v>2.9049082933232051</v>
      </c>
      <c r="F7">
        <v>-7.0163189088251974</v>
      </c>
      <c r="G7">
        <f t="shared" si="2"/>
        <v>7.0163189088251974</v>
      </c>
      <c r="H7">
        <v>1.9027373630011655</v>
      </c>
      <c r="I7">
        <f t="shared" si="3"/>
        <v>1.9027373630011655</v>
      </c>
      <c r="J7">
        <v>-19.532812802477896</v>
      </c>
      <c r="K7">
        <f t="shared" si="4"/>
        <v>19.532812802477896</v>
      </c>
      <c r="L7">
        <f t="shared" si="5"/>
        <v>-1.1019468322032393</v>
      </c>
      <c r="M7">
        <f t="shared" si="6"/>
        <v>1.1019468322032393</v>
      </c>
      <c r="O7">
        <v>1560</v>
      </c>
    </row>
    <row r="8" spans="1:15" x14ac:dyDescent="0.35">
      <c r="A8">
        <v>120</v>
      </c>
      <c r="B8">
        <v>-20.240558006700471</v>
      </c>
      <c r="C8">
        <f t="shared" si="0"/>
        <v>20.240558006700471</v>
      </c>
      <c r="D8">
        <v>2.1018272253117312</v>
      </c>
      <c r="E8">
        <f t="shared" si="1"/>
        <v>2.1018272253117312</v>
      </c>
      <c r="F8">
        <v>-5.4623690833807004</v>
      </c>
      <c r="G8">
        <f t="shared" si="2"/>
        <v>5.4623690833807004</v>
      </c>
      <c r="H8">
        <v>-1.5368263316547854</v>
      </c>
      <c r="I8">
        <f t="shared" si="3"/>
        <v>1.5368263316547854</v>
      </c>
      <c r="J8">
        <v>-19.629605730141318</v>
      </c>
      <c r="K8">
        <f t="shared" si="4"/>
        <v>19.629605730141318</v>
      </c>
      <c r="L8">
        <f t="shared" si="5"/>
        <v>-1.713994586613095</v>
      </c>
      <c r="M8">
        <f t="shared" si="6"/>
        <v>1.713994586613095</v>
      </c>
      <c r="O8">
        <v>1580</v>
      </c>
    </row>
    <row r="9" spans="1:15" x14ac:dyDescent="0.35">
      <c r="A9">
        <v>150</v>
      </c>
      <c r="B9">
        <v>-20.387016458268491</v>
      </c>
      <c r="C9">
        <f t="shared" si="0"/>
        <v>20.387016458268491</v>
      </c>
      <c r="D9">
        <v>3.7667092673828146</v>
      </c>
      <c r="E9">
        <f t="shared" si="1"/>
        <v>3.7667092673828146</v>
      </c>
      <c r="F9">
        <v>-5.9884712186409068</v>
      </c>
      <c r="G9">
        <f t="shared" si="2"/>
        <v>5.9884712186409068</v>
      </c>
      <c r="H9">
        <v>2.2198602568346972</v>
      </c>
      <c r="I9">
        <f t="shared" si="3"/>
        <v>2.2198602568346972</v>
      </c>
      <c r="J9">
        <v>-17.192037168484216</v>
      </c>
      <c r="K9">
        <f t="shared" si="4"/>
        <v>17.192037168484216</v>
      </c>
      <c r="L9">
        <f t="shared" si="5"/>
        <v>-0.57987756889435482</v>
      </c>
      <c r="M9">
        <f t="shared" si="6"/>
        <v>0.57987756889435482</v>
      </c>
      <c r="O9">
        <v>1600</v>
      </c>
    </row>
    <row r="10" spans="1:15" x14ac:dyDescent="0.35">
      <c r="A10">
        <v>180</v>
      </c>
      <c r="B10">
        <v>-21.172399904802003</v>
      </c>
      <c r="C10">
        <f t="shared" si="0"/>
        <v>21.172399904802003</v>
      </c>
      <c r="D10">
        <v>1.6199785845048571</v>
      </c>
      <c r="E10">
        <f t="shared" si="1"/>
        <v>1.6199785845048571</v>
      </c>
      <c r="F10">
        <v>-5.8293415604449192</v>
      </c>
      <c r="G10">
        <f t="shared" si="2"/>
        <v>5.8293415604449192</v>
      </c>
      <c r="H10">
        <v>-4.1225976198358625</v>
      </c>
      <c r="I10">
        <f t="shared" si="3"/>
        <v>4.1225976198358625</v>
      </c>
      <c r="J10">
        <v>-17.269471510614956</v>
      </c>
      <c r="K10">
        <f t="shared" si="4"/>
        <v>17.269471510614956</v>
      </c>
      <c r="L10">
        <f t="shared" si="5"/>
        <v>-1.558834926845027</v>
      </c>
      <c r="M10">
        <f t="shared" si="6"/>
        <v>1.558834926845027</v>
      </c>
      <c r="O10">
        <v>1620</v>
      </c>
    </row>
    <row r="11" spans="1:15" x14ac:dyDescent="0.35">
      <c r="A11">
        <v>210</v>
      </c>
      <c r="B11">
        <v>-20.460245684052499</v>
      </c>
      <c r="C11">
        <f t="shared" si="0"/>
        <v>20.460245684052499</v>
      </c>
      <c r="D11">
        <v>4.0430382370211762</v>
      </c>
      <c r="E11">
        <f t="shared" si="1"/>
        <v>4.0430382370211762</v>
      </c>
      <c r="F11">
        <v>-5.1197531866525914</v>
      </c>
      <c r="G11">
        <f t="shared" si="2"/>
        <v>5.1197531866525914</v>
      </c>
      <c r="H11">
        <v>-0.87818647523130422</v>
      </c>
      <c r="I11">
        <f t="shared" si="3"/>
        <v>0.87818647523130422</v>
      </c>
      <c r="J11">
        <v>-18.276117958314515</v>
      </c>
      <c r="K11">
        <f t="shared" si="4"/>
        <v>18.276117958314515</v>
      </c>
      <c r="L11">
        <f t="shared" si="5"/>
        <v>-1.132226831585796</v>
      </c>
      <c r="M11">
        <f t="shared" si="6"/>
        <v>1.132226831585796</v>
      </c>
      <c r="O11">
        <v>1640</v>
      </c>
    </row>
    <row r="12" spans="1:15" x14ac:dyDescent="0.35">
      <c r="A12">
        <v>240</v>
      </c>
      <c r="B12">
        <v>-19.306885377954341</v>
      </c>
      <c r="C12">
        <f t="shared" si="0"/>
        <v>19.306885377954341</v>
      </c>
      <c r="D12">
        <v>1.9999309177575926</v>
      </c>
      <c r="E12">
        <f t="shared" si="1"/>
        <v>1.9999309177575926</v>
      </c>
      <c r="F12">
        <v>-6.9935861005114912</v>
      </c>
      <c r="G12">
        <f t="shared" si="2"/>
        <v>6.9935861005114912</v>
      </c>
      <c r="H12">
        <v>-5.0495722325800143</v>
      </c>
      <c r="I12">
        <f t="shared" si="3"/>
        <v>5.0495722325800143</v>
      </c>
      <c r="J12">
        <v>-17.617926050203263</v>
      </c>
      <c r="K12">
        <f t="shared" si="4"/>
        <v>17.617926050203263</v>
      </c>
      <c r="L12">
        <f t="shared" si="5"/>
        <v>-1.513118246076453</v>
      </c>
      <c r="M12">
        <f t="shared" si="6"/>
        <v>1.513118246076453</v>
      </c>
      <c r="O12">
        <v>1660</v>
      </c>
    </row>
    <row r="13" spans="1:15" x14ac:dyDescent="0.35">
      <c r="A13">
        <v>270</v>
      </c>
      <c r="B13">
        <v>-18.86567929260568</v>
      </c>
      <c r="C13">
        <f t="shared" si="0"/>
        <v>18.86567929260568</v>
      </c>
      <c r="D13">
        <v>3.4299333356360697</v>
      </c>
      <c r="E13">
        <f t="shared" si="1"/>
        <v>3.4299333356360697</v>
      </c>
      <c r="F13">
        <v>-6.3765527319964264</v>
      </c>
      <c r="G13">
        <f t="shared" si="2"/>
        <v>6.3765527319964264</v>
      </c>
      <c r="H13">
        <v>-5.5862417452213693</v>
      </c>
      <c r="I13">
        <f t="shared" si="3"/>
        <v>5.5862417452213693</v>
      </c>
      <c r="J13">
        <v>-17.366264438278378</v>
      </c>
      <c r="K13">
        <f t="shared" si="4"/>
        <v>17.366264438278378</v>
      </c>
      <c r="L13">
        <f t="shared" si="5"/>
        <v>-1.1673775296673599</v>
      </c>
      <c r="M13">
        <f t="shared" si="6"/>
        <v>1.1673775296673599</v>
      </c>
      <c r="O13">
        <v>1680</v>
      </c>
    </row>
    <row r="14" spans="1:15" x14ac:dyDescent="0.35">
      <c r="A14">
        <v>300</v>
      </c>
      <c r="B14">
        <v>6.3800962964319057</v>
      </c>
      <c r="C14">
        <f t="shared" si="0"/>
        <v>6.3800962964319057</v>
      </c>
      <c r="D14">
        <v>-0.33504887568650926</v>
      </c>
      <c r="E14">
        <f t="shared" si="1"/>
        <v>0.33504887568650926</v>
      </c>
      <c r="F14">
        <v>6.0339368352683298</v>
      </c>
      <c r="G14">
        <f t="shared" si="2"/>
        <v>6.0339368352683298</v>
      </c>
      <c r="H14">
        <v>5.2917704866616706</v>
      </c>
      <c r="I14">
        <f t="shared" si="3"/>
        <v>5.2917704866616706</v>
      </c>
      <c r="J14">
        <v>9.8615861134413105</v>
      </c>
      <c r="K14">
        <f t="shared" si="4"/>
        <v>9.8615861134413105</v>
      </c>
      <c r="L14">
        <f t="shared" si="5"/>
        <v>5.0303548166850138</v>
      </c>
      <c r="M14">
        <f t="shared" si="6"/>
        <v>5.0303548166850138</v>
      </c>
      <c r="O14">
        <v>1700</v>
      </c>
    </row>
    <row r="15" spans="1:15" x14ac:dyDescent="0.35">
      <c r="A15">
        <v>330</v>
      </c>
      <c r="B15">
        <v>7.3851674203174467</v>
      </c>
      <c r="C15">
        <f t="shared" si="0"/>
        <v>7.3851674203174467</v>
      </c>
      <c r="D15">
        <v>-0.53884149079478705</v>
      </c>
      <c r="E15">
        <f t="shared" si="1"/>
        <v>0.53884149079478705</v>
      </c>
      <c r="F15">
        <v>7.4287570025168392</v>
      </c>
      <c r="G15">
        <f t="shared" si="2"/>
        <v>7.4287570025168392</v>
      </c>
      <c r="H15">
        <v>6.4138976494572395</v>
      </c>
      <c r="I15">
        <f t="shared" si="3"/>
        <v>6.4138976494572395</v>
      </c>
      <c r="J15">
        <v>9.5324901593856968</v>
      </c>
      <c r="K15">
        <f t="shared" si="4"/>
        <v>9.5324901593856968</v>
      </c>
      <c r="L15">
        <f t="shared" si="5"/>
        <v>5.7764593671076385</v>
      </c>
      <c r="M15">
        <f t="shared" si="6"/>
        <v>5.7764593671076385</v>
      </c>
      <c r="O15">
        <v>1720</v>
      </c>
    </row>
    <row r="16" spans="1:15" x14ac:dyDescent="0.35">
      <c r="A16">
        <v>360</v>
      </c>
      <c r="B16">
        <v>8.5385277264156159</v>
      </c>
      <c r="C16">
        <f t="shared" si="0"/>
        <v>8.5385277264156159</v>
      </c>
      <c r="D16">
        <v>-0.61310490138510576</v>
      </c>
      <c r="E16">
        <f t="shared" si="1"/>
        <v>0.61310490138510576</v>
      </c>
      <c r="F16">
        <v>7.9548591377770457</v>
      </c>
      <c r="G16">
        <f t="shared" si="2"/>
        <v>7.9548591377770457</v>
      </c>
      <c r="H16">
        <v>6.2675332369186831</v>
      </c>
      <c r="I16">
        <f t="shared" si="3"/>
        <v>6.2675332369186831</v>
      </c>
      <c r="J16">
        <v>11.176356714202743</v>
      </c>
      <c r="K16">
        <f t="shared" si="4"/>
        <v>11.176356714202743</v>
      </c>
      <c r="L16">
        <f t="shared" si="5"/>
        <v>6.2997996573806034</v>
      </c>
      <c r="M16">
        <f t="shared" si="6"/>
        <v>6.2997996573806034</v>
      </c>
      <c r="O16">
        <v>1740</v>
      </c>
    </row>
    <row r="17" spans="1:15" x14ac:dyDescent="0.35">
      <c r="A17">
        <v>390</v>
      </c>
      <c r="B17">
        <v>6.6492137011881534</v>
      </c>
      <c r="C17">
        <f t="shared" si="0"/>
        <v>6.6492137011881534</v>
      </c>
      <c r="D17">
        <v>-8.6352803011993134E-2</v>
      </c>
      <c r="E17">
        <f t="shared" si="1"/>
        <v>8.6352803011993134E-2</v>
      </c>
      <c r="F17">
        <v>7.0406754891613312</v>
      </c>
      <c r="G17">
        <f t="shared" si="2"/>
        <v>7.0406754891613312</v>
      </c>
      <c r="H17">
        <v>11.512258019550103</v>
      </c>
      <c r="I17">
        <f t="shared" si="3"/>
        <v>11.512258019550103</v>
      </c>
      <c r="J17">
        <v>8.6436084403433</v>
      </c>
      <c r="K17">
        <f t="shared" si="4"/>
        <v>8.6436084403433</v>
      </c>
      <c r="L17">
        <f t="shared" si="5"/>
        <v>6.5608780955713861</v>
      </c>
      <c r="M17">
        <f t="shared" si="6"/>
        <v>6.5608780955713861</v>
      </c>
      <c r="O17">
        <v>1760</v>
      </c>
    </row>
    <row r="18" spans="1:15" x14ac:dyDescent="0.35">
      <c r="A18">
        <v>420</v>
      </c>
      <c r="B18">
        <v>6.5997839737839445</v>
      </c>
      <c r="C18">
        <f t="shared" si="0"/>
        <v>6.5997839737839445</v>
      </c>
      <c r="D18">
        <v>-1.9118510586853636</v>
      </c>
      <c r="E18">
        <f t="shared" si="1"/>
        <v>1.9118510586853636</v>
      </c>
      <c r="F18">
        <v>7.6804416659900898</v>
      </c>
      <c r="G18">
        <f t="shared" si="2"/>
        <v>7.6804416659900898</v>
      </c>
      <c r="H18">
        <v>7.2189019184192658</v>
      </c>
      <c r="I18">
        <f t="shared" si="3"/>
        <v>7.2189019184192658</v>
      </c>
      <c r="J18">
        <v>9.3018003484545488</v>
      </c>
      <c r="K18">
        <f t="shared" si="4"/>
        <v>9.3018003484545488</v>
      </c>
      <c r="L18">
        <f t="shared" si="5"/>
        <v>5.811117273871238</v>
      </c>
      <c r="M18">
        <f t="shared" si="6"/>
        <v>5.811117273871238</v>
      </c>
      <c r="O18">
        <v>1780</v>
      </c>
    </row>
    <row r="19" spans="1:15" x14ac:dyDescent="0.35">
      <c r="A19">
        <v>450</v>
      </c>
      <c r="B19">
        <v>5.8162312578950255</v>
      </c>
      <c r="C19">
        <f t="shared" si="0"/>
        <v>5.8162312578950255</v>
      </c>
      <c r="D19">
        <v>-0.68564125591516434</v>
      </c>
      <c r="E19">
        <f t="shared" si="1"/>
        <v>0.68564125591516434</v>
      </c>
      <c r="F19">
        <v>6.4691077372736894</v>
      </c>
      <c r="G19">
        <f t="shared" si="2"/>
        <v>6.4691077372736894</v>
      </c>
      <c r="H19">
        <v>9.6339147253053667</v>
      </c>
      <c r="I19">
        <f t="shared" si="3"/>
        <v>9.6339147253053667</v>
      </c>
      <c r="J19">
        <v>8.1983609730915568</v>
      </c>
      <c r="K19">
        <f t="shared" si="4"/>
        <v>8.1983609730915568</v>
      </c>
      <c r="L19">
        <f t="shared" si="5"/>
        <v>5.7818742682266349</v>
      </c>
      <c r="M19">
        <f t="shared" si="6"/>
        <v>5.7818742682266349</v>
      </c>
      <c r="O19">
        <v>1800</v>
      </c>
    </row>
    <row r="20" spans="1:15" x14ac:dyDescent="0.35">
      <c r="A20">
        <v>480</v>
      </c>
      <c r="B20">
        <v>6.3306665690277093</v>
      </c>
      <c r="C20">
        <f t="shared" si="0"/>
        <v>6.3306665690277093</v>
      </c>
      <c r="D20">
        <v>-0.69945770439708665</v>
      </c>
      <c r="E20">
        <f t="shared" si="1"/>
        <v>0.69945770439708665</v>
      </c>
      <c r="F20">
        <v>7.5424210440854154</v>
      </c>
      <c r="G20">
        <f t="shared" si="2"/>
        <v>7.5424210440854154</v>
      </c>
      <c r="H20">
        <v>6.974961230855012</v>
      </c>
      <c r="I20">
        <f t="shared" si="3"/>
        <v>6.974961230855012</v>
      </c>
      <c r="J20">
        <v>7.7740853068335847</v>
      </c>
      <c r="K20">
        <f t="shared" si="4"/>
        <v>7.7740853068335847</v>
      </c>
      <c r="L20">
        <f t="shared" si="5"/>
        <v>5.4966869994188734</v>
      </c>
      <c r="M20">
        <f t="shared" si="6"/>
        <v>5.4966869994188734</v>
      </c>
      <c r="O20">
        <v>1820</v>
      </c>
    </row>
    <row r="21" spans="1:15" x14ac:dyDescent="0.35">
      <c r="A21">
        <v>510</v>
      </c>
      <c r="B21">
        <v>6.0121194368672519</v>
      </c>
      <c r="C21">
        <f t="shared" si="0"/>
        <v>6.0121194368672519</v>
      </c>
      <c r="D21">
        <v>-1.3281061103243383</v>
      </c>
      <c r="E21">
        <f t="shared" si="1"/>
        <v>1.3281061103243383</v>
      </c>
      <c r="F21">
        <v>6.9026548672566328</v>
      </c>
      <c r="G21">
        <f t="shared" si="2"/>
        <v>6.9026548672566328</v>
      </c>
      <c r="H21">
        <v>7.7067832935477725</v>
      </c>
      <c r="I21">
        <f t="shared" si="3"/>
        <v>7.7067832935477725</v>
      </c>
      <c r="J21">
        <v>6.1689359230818832</v>
      </c>
      <c r="K21">
        <f t="shared" si="4"/>
        <v>6.1689359230818832</v>
      </c>
      <c r="L21">
        <f t="shared" si="5"/>
        <v>5.2680056798250217</v>
      </c>
      <c r="M21">
        <f t="shared" si="6"/>
        <v>5.2680056798250217</v>
      </c>
      <c r="O21">
        <v>1840</v>
      </c>
    </row>
    <row r="22" spans="1:15" x14ac:dyDescent="0.35">
      <c r="A22">
        <v>540</v>
      </c>
      <c r="B22">
        <v>3.8774875052633542</v>
      </c>
      <c r="C22">
        <f t="shared" si="0"/>
        <v>3.8774875052633542</v>
      </c>
      <c r="D22">
        <v>-0.87561742254153208</v>
      </c>
      <c r="E22">
        <f t="shared" si="1"/>
        <v>0.87561742254153208</v>
      </c>
      <c r="F22">
        <v>7.406024194203134</v>
      </c>
      <c r="G22">
        <f t="shared" si="2"/>
        <v>7.406024194203134</v>
      </c>
      <c r="H22">
        <v>9.4875503127668104</v>
      </c>
      <c r="I22">
        <f t="shared" si="3"/>
        <v>9.4875503127668104</v>
      </c>
      <c r="J22">
        <v>6.7093631025359839</v>
      </c>
      <c r="K22">
        <f t="shared" si="4"/>
        <v>6.7093631025359839</v>
      </c>
      <c r="L22">
        <f t="shared" si="5"/>
        <v>5.3612763474447318</v>
      </c>
      <c r="M22">
        <f t="shared" si="6"/>
        <v>5.3612763474447318</v>
      </c>
      <c r="O22">
        <v>1860</v>
      </c>
    </row>
    <row r="23" spans="1:15" x14ac:dyDescent="0.35">
      <c r="A23">
        <v>570</v>
      </c>
      <c r="B23">
        <v>3.0426743313256304</v>
      </c>
      <c r="C23">
        <f t="shared" si="0"/>
        <v>3.0426743313256304</v>
      </c>
      <c r="D23">
        <v>-1.7356913405409184</v>
      </c>
      <c r="E23">
        <f t="shared" si="1"/>
        <v>1.7356913405409184</v>
      </c>
      <c r="F23">
        <v>6.8117236340017859</v>
      </c>
      <c r="G23">
        <f t="shared" si="2"/>
        <v>6.8117236340017859</v>
      </c>
      <c r="H23">
        <v>6.974961230855012</v>
      </c>
      <c r="I23">
        <f t="shared" si="3"/>
        <v>6.974961230855012</v>
      </c>
      <c r="J23">
        <v>5.375233916241843</v>
      </c>
      <c r="K23">
        <f t="shared" si="4"/>
        <v>5.375233916241843</v>
      </c>
      <c r="L23">
        <f t="shared" si="5"/>
        <v>4.3371058120674109</v>
      </c>
      <c r="M23">
        <f t="shared" si="6"/>
        <v>4.3371058120674109</v>
      </c>
      <c r="O23">
        <v>1880</v>
      </c>
    </row>
    <row r="24" spans="1:15" x14ac:dyDescent="0.35">
      <c r="A24">
        <v>600</v>
      </c>
      <c r="B24">
        <v>3.7786280504549365</v>
      </c>
      <c r="C24">
        <f t="shared" si="0"/>
        <v>3.7786280504549365</v>
      </c>
      <c r="D24">
        <v>-2.1311871783358116</v>
      </c>
      <c r="E24">
        <f t="shared" si="1"/>
        <v>2.1311871783358116</v>
      </c>
      <c r="F24">
        <v>7.0406754891613312</v>
      </c>
      <c r="G24">
        <f t="shared" si="2"/>
        <v>7.0406754891613312</v>
      </c>
      <c r="H24">
        <v>6.755414612047189</v>
      </c>
      <c r="I24">
        <f t="shared" si="3"/>
        <v>6.755414612047189</v>
      </c>
      <c r="J24">
        <v>5.007420791120861</v>
      </c>
      <c r="K24">
        <f t="shared" si="4"/>
        <v>5.007420791120861</v>
      </c>
      <c r="L24">
        <f t="shared" si="5"/>
        <v>4.4618730104941973</v>
      </c>
      <c r="M24">
        <f t="shared" si="6"/>
        <v>4.4618730104941973</v>
      </c>
      <c r="O24">
        <v>1900</v>
      </c>
    </row>
    <row r="25" spans="1:15" x14ac:dyDescent="0.35">
      <c r="A25">
        <v>630</v>
      </c>
      <c r="B25">
        <v>3.8774875052633542</v>
      </c>
      <c r="C25">
        <f t="shared" si="0"/>
        <v>3.8774875052633542</v>
      </c>
      <c r="D25">
        <v>-2.3056198404200217</v>
      </c>
      <c r="E25">
        <f t="shared" si="1"/>
        <v>2.3056198404200217</v>
      </c>
      <c r="F25">
        <v>5.9430056020134829</v>
      </c>
      <c r="G25">
        <f t="shared" si="2"/>
        <v>5.9430056020134829</v>
      </c>
      <c r="H25">
        <v>5.6088933804952017</v>
      </c>
      <c r="I25">
        <f t="shared" si="3"/>
        <v>5.6088933804952017</v>
      </c>
      <c r="J25">
        <v>4.6412208814609199</v>
      </c>
      <c r="K25">
        <f t="shared" si="4"/>
        <v>4.6412208814609199</v>
      </c>
      <c r="L25">
        <f t="shared" si="5"/>
        <v>3.9444437618894437</v>
      </c>
      <c r="M25">
        <f t="shared" si="6"/>
        <v>3.9444437618894437</v>
      </c>
      <c r="O25">
        <v>1920</v>
      </c>
    </row>
    <row r="26" spans="1:15" x14ac:dyDescent="0.35">
      <c r="A26">
        <v>660</v>
      </c>
      <c r="B26">
        <v>3.141533786134048</v>
      </c>
      <c r="C26">
        <f t="shared" si="0"/>
        <v>3.141533786134048</v>
      </c>
      <c r="D26">
        <v>-2.5543159130945376</v>
      </c>
      <c r="E26">
        <f t="shared" si="1"/>
        <v>2.5543159130945376</v>
      </c>
      <c r="F26">
        <v>6.5145733539011017</v>
      </c>
      <c r="G26">
        <f t="shared" si="2"/>
        <v>6.5145733539011017</v>
      </c>
      <c r="H26">
        <v>5.8284399993030247</v>
      </c>
      <c r="I26">
        <f t="shared" si="3"/>
        <v>5.8284399993030247</v>
      </c>
      <c r="J26">
        <v>4.2540491708072539</v>
      </c>
      <c r="K26">
        <f t="shared" si="4"/>
        <v>4.2540491708072539</v>
      </c>
      <c r="L26">
        <f t="shared" si="5"/>
        <v>3.9136826054981788</v>
      </c>
      <c r="M26">
        <f t="shared" si="6"/>
        <v>3.9136826054981788</v>
      </c>
      <c r="O26">
        <v>1940</v>
      </c>
    </row>
    <row r="27" spans="1:15" x14ac:dyDescent="0.35">
      <c r="A27">
        <v>690</v>
      </c>
      <c r="B27">
        <v>1.7190560752796444</v>
      </c>
      <c r="C27">
        <f t="shared" si="0"/>
        <v>1.7190560752796444</v>
      </c>
      <c r="D27">
        <v>-3.1674208144796436</v>
      </c>
      <c r="E27">
        <f t="shared" si="1"/>
        <v>3.1674208144796436</v>
      </c>
      <c r="F27">
        <v>5.3487050418121358</v>
      </c>
      <c r="G27">
        <f t="shared" si="2"/>
        <v>5.3487050418121358</v>
      </c>
      <c r="H27">
        <v>7.5360248122527977</v>
      </c>
      <c r="I27">
        <f t="shared" si="3"/>
        <v>7.5360248122527977</v>
      </c>
      <c r="J27">
        <v>4.5637865393301826</v>
      </c>
      <c r="K27">
        <f t="shared" si="4"/>
        <v>4.5637865393301826</v>
      </c>
      <c r="L27">
        <f t="shared" si="5"/>
        <v>3.7523731553354818</v>
      </c>
      <c r="M27">
        <f t="shared" si="6"/>
        <v>3.7523731553354818</v>
      </c>
      <c r="O27">
        <v>1960</v>
      </c>
    </row>
    <row r="28" spans="1:15" x14ac:dyDescent="0.35">
      <c r="A28">
        <v>720</v>
      </c>
      <c r="B28">
        <v>1.6439961188510395</v>
      </c>
      <c r="C28">
        <f t="shared" si="0"/>
        <v>1.6439961188510395</v>
      </c>
      <c r="D28">
        <v>-2.7874684812269077</v>
      </c>
      <c r="E28">
        <f t="shared" si="1"/>
        <v>2.7874684812269077</v>
      </c>
      <c r="F28">
        <v>4.8908013314930479</v>
      </c>
      <c r="G28">
        <f t="shared" si="2"/>
        <v>4.8908013314930479</v>
      </c>
      <c r="H28">
        <v>5.7064696555208982</v>
      </c>
      <c r="I28">
        <f t="shared" si="3"/>
        <v>5.7064696555208982</v>
      </c>
      <c r="J28">
        <v>3.9636703878169866</v>
      </c>
      <c r="K28">
        <f t="shared" si="4"/>
        <v>3.9636703878169866</v>
      </c>
      <c r="L28">
        <f t="shared" si="5"/>
        <v>3.1606893999496619</v>
      </c>
      <c r="M28">
        <f t="shared" si="6"/>
        <v>3.1606893999496619</v>
      </c>
      <c r="O28">
        <v>1980</v>
      </c>
    </row>
    <row r="29" spans="1:15" x14ac:dyDescent="0.35">
      <c r="A29">
        <v>750</v>
      </c>
      <c r="B29">
        <v>0.73595371912930641</v>
      </c>
      <c r="C29">
        <f t="shared" si="0"/>
        <v>0.73595371912930641</v>
      </c>
      <c r="D29">
        <v>-3.1967807675037117</v>
      </c>
      <c r="E29">
        <f t="shared" si="1"/>
        <v>3.1967807675037117</v>
      </c>
      <c r="F29">
        <v>4.1601039214094415</v>
      </c>
      <c r="G29">
        <f t="shared" si="2"/>
        <v>4.1601039214094415</v>
      </c>
      <c r="H29">
        <v>7.2676900559321131</v>
      </c>
      <c r="I29">
        <f t="shared" si="3"/>
        <v>7.2676900559321131</v>
      </c>
      <c r="J29">
        <v>4.3508420984706762</v>
      </c>
      <c r="K29">
        <f t="shared" si="4"/>
        <v>4.3508420984706762</v>
      </c>
      <c r="L29">
        <f t="shared" si="5"/>
        <v>3.1864819434902665</v>
      </c>
      <c r="M29">
        <f t="shared" si="6"/>
        <v>3.1864819434902665</v>
      </c>
      <c r="O29">
        <v>2000</v>
      </c>
    </row>
    <row r="30" spans="1:15" x14ac:dyDescent="0.35">
      <c r="A30">
        <v>780</v>
      </c>
      <c r="B30">
        <v>0.66272449334529759</v>
      </c>
      <c r="C30">
        <f t="shared" si="0"/>
        <v>0.66272449334529759</v>
      </c>
      <c r="D30">
        <v>-3.0206210493592662</v>
      </c>
      <c r="E30">
        <f t="shared" si="1"/>
        <v>3.0206210493592662</v>
      </c>
      <c r="F30">
        <v>4.114638304782007</v>
      </c>
      <c r="G30">
        <f t="shared" si="2"/>
        <v>4.114638304782007</v>
      </c>
      <c r="H30">
        <v>4.4379780801867961</v>
      </c>
      <c r="I30">
        <f t="shared" si="3"/>
        <v>4.4379780801867961</v>
      </c>
      <c r="J30">
        <v>3.9443118022843247</v>
      </c>
      <c r="K30">
        <f t="shared" si="4"/>
        <v>3.9443118022843247</v>
      </c>
      <c r="L30">
        <f t="shared" si="5"/>
        <v>2.486110395434725</v>
      </c>
      <c r="M30">
        <f t="shared" si="6"/>
        <v>2.486110395434725</v>
      </c>
      <c r="O30">
        <v>2020</v>
      </c>
    </row>
    <row r="31" spans="1:15" x14ac:dyDescent="0.35">
      <c r="A31">
        <v>810</v>
      </c>
      <c r="B31">
        <v>0.83481317393772414</v>
      </c>
      <c r="C31">
        <f t="shared" si="0"/>
        <v>0.83481317393772414</v>
      </c>
      <c r="D31">
        <v>-4.0568546855030982</v>
      </c>
      <c r="E31">
        <f t="shared" si="1"/>
        <v>4.0568546855030982</v>
      </c>
      <c r="F31">
        <v>4.114638304782007</v>
      </c>
      <c r="G31">
        <f t="shared" si="2"/>
        <v>4.114638304782007</v>
      </c>
      <c r="H31">
        <v>6.7798086808036073</v>
      </c>
      <c r="I31">
        <f t="shared" si="3"/>
        <v>6.7798086808036073</v>
      </c>
      <c r="J31">
        <v>2.0294250500096833</v>
      </c>
      <c r="K31">
        <f t="shared" si="4"/>
        <v>2.0294250500096833</v>
      </c>
      <c r="L31">
        <f t="shared" si="5"/>
        <v>2.8319939298951513</v>
      </c>
      <c r="M31">
        <f t="shared" si="6"/>
        <v>2.8319939298951513</v>
      </c>
      <c r="O31">
        <v>2040</v>
      </c>
    </row>
    <row r="32" spans="1:15" x14ac:dyDescent="0.35">
      <c r="A32">
        <v>840</v>
      </c>
      <c r="B32">
        <v>0</v>
      </c>
      <c r="C32">
        <f t="shared" si="0"/>
        <v>0</v>
      </c>
      <c r="D32">
        <v>-3.7649822113225788</v>
      </c>
      <c r="E32">
        <f t="shared" si="1"/>
        <v>3.7649822113225788</v>
      </c>
      <c r="F32">
        <v>4.0464398798408654</v>
      </c>
      <c r="G32">
        <f t="shared" si="2"/>
        <v>4.0464398798408654</v>
      </c>
      <c r="H32">
        <v>5.218588280392404</v>
      </c>
      <c r="I32">
        <f t="shared" si="3"/>
        <v>5.218588280392404</v>
      </c>
      <c r="J32">
        <v>1.66161192488869</v>
      </c>
      <c r="K32">
        <f t="shared" si="4"/>
        <v>1.66161192488869</v>
      </c>
      <c r="L32">
        <f t="shared" si="5"/>
        <v>2.2435186939283587</v>
      </c>
      <c r="M32">
        <f t="shared" si="6"/>
        <v>2.2435186939283587</v>
      </c>
      <c r="O32">
        <v>2060</v>
      </c>
    </row>
    <row r="33" spans="1:15" x14ac:dyDescent="0.35">
      <c r="A33">
        <v>870</v>
      </c>
      <c r="B33">
        <v>-0.17025794994781762</v>
      </c>
      <c r="C33">
        <f t="shared" si="0"/>
        <v>0.17025794994781762</v>
      </c>
      <c r="D33">
        <v>-3.0068046008773437</v>
      </c>
      <c r="E33">
        <f t="shared" si="1"/>
        <v>3.0068046008773437</v>
      </c>
      <c r="F33">
        <v>3.0851668425753003</v>
      </c>
      <c r="G33">
        <f t="shared" si="2"/>
        <v>3.0851668425753003</v>
      </c>
      <c r="H33">
        <v>3.3907755571431148</v>
      </c>
      <c r="I33">
        <f t="shared" si="3"/>
        <v>3.3907755571431148</v>
      </c>
      <c r="J33">
        <v>1.0050332322384938</v>
      </c>
      <c r="K33">
        <f t="shared" si="4"/>
        <v>1.0050332322384938</v>
      </c>
      <c r="L33">
        <f t="shared" si="5"/>
        <v>1.5507686701861472</v>
      </c>
      <c r="M33">
        <f t="shared" si="6"/>
        <v>1.5507686701861472</v>
      </c>
      <c r="O33">
        <v>2080</v>
      </c>
    </row>
    <row r="34" spans="1:15" x14ac:dyDescent="0.35">
      <c r="A34">
        <v>900</v>
      </c>
      <c r="B34">
        <v>0.95747212712594187</v>
      </c>
      <c r="C34">
        <f t="shared" si="0"/>
        <v>0.95747212712594187</v>
      </c>
      <c r="D34">
        <v>-3.5024696901661407</v>
      </c>
      <c r="E34">
        <f t="shared" si="1"/>
        <v>3.5024696901661407</v>
      </c>
      <c r="F34">
        <v>2.9715028010067357</v>
      </c>
      <c r="G34">
        <f t="shared" si="2"/>
        <v>2.9715028010067357</v>
      </c>
      <c r="H34">
        <v>3.58418567371191</v>
      </c>
      <c r="I34">
        <f t="shared" si="3"/>
        <v>3.58418567371191</v>
      </c>
      <c r="J34">
        <v>0.50171000838872026</v>
      </c>
      <c r="K34">
        <f t="shared" si="4"/>
        <v>0.50171000838872026</v>
      </c>
      <c r="L34">
        <f t="shared" si="5"/>
        <v>1.7253368013419883</v>
      </c>
      <c r="M34">
        <f t="shared" si="6"/>
        <v>1.7253368013419883</v>
      </c>
      <c r="O34">
        <v>2100</v>
      </c>
    </row>
    <row r="35" spans="1:15" x14ac:dyDescent="0.35">
      <c r="A35">
        <v>930</v>
      </c>
      <c r="B35">
        <v>-0.56386503853687975</v>
      </c>
      <c r="C35">
        <f t="shared" si="0"/>
        <v>0.56386503853687975</v>
      </c>
      <c r="D35">
        <v>-3.3124935235397732</v>
      </c>
      <c r="E35">
        <f t="shared" si="1"/>
        <v>3.3124935235397732</v>
      </c>
      <c r="F35">
        <v>3.0397012259478764</v>
      </c>
      <c r="G35">
        <f t="shared" si="2"/>
        <v>3.0397012259478764</v>
      </c>
      <c r="H35">
        <v>2.0003136380268742</v>
      </c>
      <c r="I35">
        <f t="shared" si="3"/>
        <v>2.0003136380268742</v>
      </c>
      <c r="J35">
        <v>1.7584048525521125</v>
      </c>
      <c r="K35">
        <f t="shared" si="4"/>
        <v>1.7584048525521125</v>
      </c>
      <c r="L35">
        <f t="shared" si="5"/>
        <v>1.3153816200557349</v>
      </c>
      <c r="M35">
        <f t="shared" si="6"/>
        <v>1.3153816200557349</v>
      </c>
      <c r="O35">
        <v>2120</v>
      </c>
    </row>
    <row r="36" spans="1:15" x14ac:dyDescent="0.35">
      <c r="A36">
        <v>960</v>
      </c>
      <c r="B36">
        <v>0</v>
      </c>
      <c r="C36">
        <f t="shared" si="0"/>
        <v>0</v>
      </c>
      <c r="D36">
        <v>-2.9049082933232051</v>
      </c>
      <c r="E36">
        <f t="shared" si="1"/>
        <v>2.9049082933232051</v>
      </c>
      <c r="F36">
        <v>2.1482503856458561</v>
      </c>
      <c r="G36">
        <f t="shared" si="2"/>
        <v>2.1482503856458561</v>
      </c>
      <c r="H36">
        <v>1.2928856440905447</v>
      </c>
      <c r="I36">
        <f t="shared" si="3"/>
        <v>1.2928856440905447</v>
      </c>
      <c r="J36">
        <v>2.706975543653606</v>
      </c>
      <c r="K36">
        <f t="shared" si="4"/>
        <v>2.706975543653606</v>
      </c>
      <c r="L36">
        <f t="shared" si="5"/>
        <v>1.0654719559029342</v>
      </c>
      <c r="M36">
        <f t="shared" si="6"/>
        <v>1.0654719559029342</v>
      </c>
      <c r="O36">
        <v>2140</v>
      </c>
    </row>
    <row r="37" spans="1:15" x14ac:dyDescent="0.35">
      <c r="A37">
        <v>990</v>
      </c>
      <c r="B37">
        <v>0.14828918221262669</v>
      </c>
      <c r="C37">
        <f t="shared" si="0"/>
        <v>0.14828918221262669</v>
      </c>
      <c r="D37">
        <v>-3.1225173569134053</v>
      </c>
      <c r="E37">
        <f t="shared" si="1"/>
        <v>3.1225173569134053</v>
      </c>
      <c r="F37">
        <v>1.8965657221726058</v>
      </c>
      <c r="G37">
        <f t="shared" si="2"/>
        <v>1.8965657221726058</v>
      </c>
      <c r="H37">
        <v>2.4638009443989506</v>
      </c>
      <c r="I37">
        <f t="shared" si="3"/>
        <v>2.4638009443989506</v>
      </c>
      <c r="J37">
        <v>1.1211847454346007</v>
      </c>
      <c r="K37">
        <f t="shared" si="4"/>
        <v>1.1211847454346007</v>
      </c>
      <c r="L37">
        <f t="shared" si="5"/>
        <v>1.1264996047781075</v>
      </c>
      <c r="M37">
        <f t="shared" si="6"/>
        <v>1.1264996047781075</v>
      </c>
      <c r="O37">
        <v>2160</v>
      </c>
    </row>
    <row r="38" spans="1:15" x14ac:dyDescent="0.35">
      <c r="A38">
        <v>1020</v>
      </c>
      <c r="B38">
        <v>0.46683631437307094</v>
      </c>
      <c r="C38">
        <f t="shared" si="0"/>
        <v>0.46683631437307094</v>
      </c>
      <c r="D38">
        <v>-3.8375185658526498</v>
      </c>
      <c r="E38">
        <f t="shared" si="1"/>
        <v>3.8375185658526498</v>
      </c>
      <c r="F38">
        <v>2.5135990906876704</v>
      </c>
      <c r="G38">
        <f t="shared" si="2"/>
        <v>2.5135990906876704</v>
      </c>
      <c r="H38">
        <v>1.024550887769861</v>
      </c>
      <c r="I38">
        <f t="shared" si="3"/>
        <v>1.024550887769861</v>
      </c>
      <c r="J38">
        <v>1.7971220236174696</v>
      </c>
      <c r="K38">
        <f t="shared" si="4"/>
        <v>1.7971220236174696</v>
      </c>
      <c r="L38">
        <f t="shared" si="5"/>
        <v>1.0896771788087416</v>
      </c>
      <c r="M38">
        <f t="shared" si="6"/>
        <v>1.0896771788087416</v>
      </c>
      <c r="O38">
        <v>2180</v>
      </c>
    </row>
    <row r="39" spans="1:15" x14ac:dyDescent="0.35">
      <c r="A39">
        <v>1050</v>
      </c>
      <c r="B39">
        <v>-0.34234663054024422</v>
      </c>
      <c r="C39">
        <f t="shared" si="0"/>
        <v>0.34234663054024422</v>
      </c>
      <c r="D39">
        <v>-3.1087009084314952</v>
      </c>
      <c r="E39">
        <f t="shared" si="1"/>
        <v>3.1087009084314952</v>
      </c>
      <c r="F39">
        <v>1.3493545506210862</v>
      </c>
      <c r="G39">
        <f t="shared" si="2"/>
        <v>1.3493545506210862</v>
      </c>
      <c r="H39">
        <v>2.5857712881810766</v>
      </c>
      <c r="I39">
        <f t="shared" si="3"/>
        <v>2.5857712881810766</v>
      </c>
      <c r="J39">
        <v>0.88888171904239843</v>
      </c>
      <c r="K39">
        <f t="shared" si="4"/>
        <v>0.88888171904239843</v>
      </c>
      <c r="L39">
        <f t="shared" si="5"/>
        <v>0.97323704407185829</v>
      </c>
      <c r="M39">
        <f t="shared" si="6"/>
        <v>0.97323704407185829</v>
      </c>
      <c r="O39">
        <v>2200</v>
      </c>
    </row>
    <row r="40" spans="1:15" x14ac:dyDescent="0.35">
      <c r="A40">
        <v>1080</v>
      </c>
      <c r="B40">
        <v>0.14828918221262669</v>
      </c>
      <c r="C40">
        <f t="shared" si="0"/>
        <v>0.14828918221262669</v>
      </c>
      <c r="D40">
        <v>-3.4731097371420723</v>
      </c>
      <c r="E40">
        <f t="shared" si="1"/>
        <v>3.4731097371420723</v>
      </c>
      <c r="F40">
        <v>1.5539498254445088</v>
      </c>
      <c r="G40">
        <f t="shared" si="2"/>
        <v>1.5539498254445088</v>
      </c>
      <c r="H40">
        <v>0.63424578766706341</v>
      </c>
      <c r="I40">
        <f t="shared" si="3"/>
        <v>0.63424578766706341</v>
      </c>
      <c r="J40">
        <v>1.4889978705555944</v>
      </c>
      <c r="K40">
        <f t="shared" si="4"/>
        <v>1.4889978705555944</v>
      </c>
      <c r="L40">
        <f t="shared" si="5"/>
        <v>0.68466305124488791</v>
      </c>
      <c r="M40">
        <f t="shared" si="6"/>
        <v>0.68466305124488791</v>
      </c>
      <c r="O40">
        <v>2220</v>
      </c>
    </row>
    <row r="41" spans="1:15" x14ac:dyDescent="0.35">
      <c r="A41">
        <v>1110</v>
      </c>
      <c r="B41">
        <v>0.56569576918148878</v>
      </c>
      <c r="C41">
        <f t="shared" si="0"/>
        <v>0.56569576918148878</v>
      </c>
      <c r="D41">
        <v>-3.8824220234188758</v>
      </c>
      <c r="E41">
        <f t="shared" si="1"/>
        <v>3.8824220234188758</v>
      </c>
      <c r="F41">
        <v>0.77778679873345657</v>
      </c>
      <c r="G41">
        <f t="shared" si="2"/>
        <v>0.77778679873345657</v>
      </c>
      <c r="H41">
        <v>2.5613772194246467</v>
      </c>
      <c r="I41">
        <f t="shared" si="3"/>
        <v>2.5613772194246467</v>
      </c>
      <c r="J41">
        <v>0.54042717945408925</v>
      </c>
      <c r="K41">
        <f t="shared" si="4"/>
        <v>0.54042717945408925</v>
      </c>
      <c r="L41">
        <f t="shared" si="5"/>
        <v>0.92779408379258599</v>
      </c>
      <c r="M41">
        <f t="shared" si="6"/>
        <v>0.92779408379258599</v>
      </c>
      <c r="O41">
        <v>2240</v>
      </c>
    </row>
    <row r="42" spans="1:15" x14ac:dyDescent="0.35">
      <c r="A42">
        <v>1140</v>
      </c>
      <c r="B42">
        <v>0.78538344653351533</v>
      </c>
      <c r="C42">
        <f t="shared" si="0"/>
        <v>0.78538344653351533</v>
      </c>
      <c r="D42">
        <v>-4.7148630444544297</v>
      </c>
      <c r="E42">
        <f t="shared" si="1"/>
        <v>4.7148630444544297</v>
      </c>
      <c r="F42">
        <v>-2.2732808313717462E-2</v>
      </c>
      <c r="G42">
        <f t="shared" si="2"/>
        <v>2.2732808313717462E-2</v>
      </c>
      <c r="H42">
        <v>1.0977330940391394</v>
      </c>
      <c r="I42">
        <f t="shared" si="3"/>
        <v>1.0977330940391394</v>
      </c>
      <c r="J42">
        <v>-0.73562625024198725</v>
      </c>
      <c r="K42">
        <f t="shared" si="4"/>
        <v>0.73562625024198725</v>
      </c>
      <c r="L42">
        <f t="shared" si="5"/>
        <v>0.33673409232259144</v>
      </c>
      <c r="M42">
        <f t="shared" si="6"/>
        <v>0.33673409232259144</v>
      </c>
      <c r="O42">
        <v>2260</v>
      </c>
    </row>
    <row r="43" spans="1:15" x14ac:dyDescent="0.35">
      <c r="A43">
        <v>1170</v>
      </c>
      <c r="B43">
        <v>0.49063581275287094</v>
      </c>
      <c r="C43">
        <f t="shared" si="0"/>
        <v>0.49063581275287094</v>
      </c>
      <c r="D43">
        <v>-4.6561431384062688</v>
      </c>
      <c r="E43">
        <f t="shared" si="1"/>
        <v>4.6561431384062688</v>
      </c>
      <c r="F43">
        <v>1.1204026954615536</v>
      </c>
      <c r="G43">
        <f t="shared" si="2"/>
        <v>1.1204026954615536</v>
      </c>
      <c r="H43">
        <v>3.2931992821174059</v>
      </c>
      <c r="I43">
        <f t="shared" si="3"/>
        <v>3.2931992821174059</v>
      </c>
      <c r="J43">
        <v>-0.11615151319610686</v>
      </c>
      <c r="K43">
        <f t="shared" si="4"/>
        <v>0.11615151319610686</v>
      </c>
      <c r="L43">
        <f t="shared" si="5"/>
        <v>1.0769248963852838</v>
      </c>
      <c r="M43">
        <f t="shared" si="6"/>
        <v>1.0769248963852838</v>
      </c>
      <c r="O43">
        <v>2280</v>
      </c>
    </row>
    <row r="44" spans="1:15" x14ac:dyDescent="0.35">
      <c r="A44">
        <v>1200</v>
      </c>
      <c r="B44">
        <v>0.56569576918148878</v>
      </c>
      <c r="C44">
        <f t="shared" si="0"/>
        <v>0.56569576918148878</v>
      </c>
      <c r="D44">
        <v>-4.0723981900452557</v>
      </c>
      <c r="E44">
        <f t="shared" si="1"/>
        <v>4.0723981900452557</v>
      </c>
      <c r="F44">
        <v>-6.8198424941140853E-2</v>
      </c>
      <c r="G44">
        <f t="shared" si="2"/>
        <v>6.8198424941140853E-2</v>
      </c>
      <c r="H44">
        <v>1.951525500514026</v>
      </c>
      <c r="I44">
        <f t="shared" si="3"/>
        <v>1.951525500514026</v>
      </c>
      <c r="J44">
        <v>-0.50332322384977346</v>
      </c>
      <c r="K44">
        <f t="shared" si="4"/>
        <v>0.50332322384977346</v>
      </c>
      <c r="L44">
        <f t="shared" si="5"/>
        <v>0.50345770172680626</v>
      </c>
      <c r="M44">
        <f t="shared" si="6"/>
        <v>0.50345770172680626</v>
      </c>
      <c r="O44">
        <v>2300</v>
      </c>
    </row>
    <row r="45" spans="1:15" x14ac:dyDescent="0.35">
      <c r="A45">
        <v>1230</v>
      </c>
      <c r="B45">
        <v>-0.41557585632425303</v>
      </c>
      <c r="C45">
        <f t="shared" si="0"/>
        <v>0.41557585632425303</v>
      </c>
      <c r="D45">
        <v>-4.0862146385271654</v>
      </c>
      <c r="E45">
        <f t="shared" si="1"/>
        <v>4.0862146385271654</v>
      </c>
      <c r="F45">
        <v>0.48063651863278289</v>
      </c>
      <c r="G45">
        <f t="shared" si="2"/>
        <v>0.48063651863278289</v>
      </c>
      <c r="H45">
        <v>3.8037322925197325</v>
      </c>
      <c r="I45">
        <f t="shared" si="3"/>
        <v>3.8037322925197325</v>
      </c>
      <c r="J45">
        <v>-0.90985352003613607</v>
      </c>
      <c r="K45">
        <f t="shared" si="4"/>
        <v>0.90985352003613607</v>
      </c>
      <c r="L45">
        <f t="shared" si="5"/>
        <v>0.85098712247432173</v>
      </c>
      <c r="M45">
        <f t="shared" si="6"/>
        <v>0.85098712247432173</v>
      </c>
      <c r="O45">
        <v>2320</v>
      </c>
    </row>
    <row r="46" spans="1:15" x14ac:dyDescent="0.35">
      <c r="A46">
        <v>1260</v>
      </c>
      <c r="B46">
        <v>-0.66089376270068856</v>
      </c>
      <c r="C46">
        <f t="shared" si="0"/>
        <v>0.66089376270068856</v>
      </c>
      <c r="D46">
        <v>-3.7062623052744303</v>
      </c>
      <c r="E46">
        <f t="shared" si="1"/>
        <v>3.7062623052744303</v>
      </c>
      <c r="F46">
        <v>-0.63976617682877057</v>
      </c>
      <c r="G46">
        <f t="shared" si="2"/>
        <v>0.63976617682877057</v>
      </c>
      <c r="H46">
        <v>3.244411144604558</v>
      </c>
      <c r="I46">
        <f t="shared" si="3"/>
        <v>3.244411144604558</v>
      </c>
      <c r="J46">
        <v>-0.34845453958830913</v>
      </c>
      <c r="K46">
        <f t="shared" si="4"/>
        <v>0.34845453958830913</v>
      </c>
      <c r="L46">
        <f t="shared" si="5"/>
        <v>0.68226308329120078</v>
      </c>
      <c r="M46">
        <f t="shared" si="6"/>
        <v>0.68226308329120078</v>
      </c>
      <c r="O46">
        <v>2340</v>
      </c>
    </row>
    <row r="47" spans="1:15" x14ac:dyDescent="0.35">
      <c r="A47">
        <v>1290</v>
      </c>
      <c r="B47">
        <v>-0.61329476594108867</v>
      </c>
      <c r="C47">
        <f t="shared" si="0"/>
        <v>0.61329476594108867</v>
      </c>
      <c r="D47">
        <v>-4.7873993989844887</v>
      </c>
      <c r="E47">
        <f t="shared" si="1"/>
        <v>4.7873993989844887</v>
      </c>
      <c r="F47">
        <v>-0.68523179345620544</v>
      </c>
      <c r="G47">
        <f t="shared" si="2"/>
        <v>0.68523179345620544</v>
      </c>
      <c r="H47">
        <v>1.1221271627955574</v>
      </c>
      <c r="I47">
        <f t="shared" si="3"/>
        <v>1.1221271627955574</v>
      </c>
      <c r="J47">
        <v>0.73401303478092261</v>
      </c>
      <c r="K47">
        <f t="shared" si="4"/>
        <v>0.73401303478092261</v>
      </c>
      <c r="L47">
        <f t="shared" si="5"/>
        <v>0.33091859559689302</v>
      </c>
      <c r="M47">
        <f t="shared" si="6"/>
        <v>0.33091859559689302</v>
      </c>
      <c r="O47">
        <v>2360</v>
      </c>
    </row>
    <row r="48" spans="1:15" x14ac:dyDescent="0.35">
      <c r="A48">
        <v>1320</v>
      </c>
      <c r="B48">
        <v>-1.2009593028577685</v>
      </c>
      <c r="C48">
        <f t="shared" si="0"/>
        <v>1.2009593028577685</v>
      </c>
      <c r="D48">
        <v>-3.5611895962142892</v>
      </c>
      <c r="E48">
        <f t="shared" si="1"/>
        <v>3.5611895962142892</v>
      </c>
      <c r="F48">
        <v>-0.93691645692944403</v>
      </c>
      <c r="G48">
        <f t="shared" si="2"/>
        <v>0.93691645692944403</v>
      </c>
      <c r="H48">
        <v>1.7807670192190386</v>
      </c>
      <c r="I48">
        <f t="shared" si="3"/>
        <v>1.7807670192190386</v>
      </c>
      <c r="J48">
        <v>-0.56139898044782699</v>
      </c>
      <c r="K48">
        <f t="shared" si="4"/>
        <v>0.56139898044782699</v>
      </c>
      <c r="L48">
        <f t="shared" si="5"/>
        <v>0.33334833977669448</v>
      </c>
      <c r="M48">
        <f t="shared" si="6"/>
        <v>0.33334833977669448</v>
      </c>
      <c r="O48">
        <v>2380</v>
      </c>
    </row>
    <row r="49" spans="1:15" x14ac:dyDescent="0.35">
      <c r="A49">
        <v>1350</v>
      </c>
      <c r="B49">
        <v>-1.2998187576661862</v>
      </c>
      <c r="C49">
        <f t="shared" si="0"/>
        <v>1.2998187576661862</v>
      </c>
      <c r="D49">
        <v>-3.2986770750578627</v>
      </c>
      <c r="E49">
        <f t="shared" si="1"/>
        <v>3.2986770750578627</v>
      </c>
      <c r="F49">
        <v>-0.16075343021840341</v>
      </c>
      <c r="G49">
        <f t="shared" si="2"/>
        <v>0.16075343021840341</v>
      </c>
      <c r="H49">
        <v>2.2442543255911271</v>
      </c>
      <c r="I49">
        <f t="shared" si="3"/>
        <v>2.2442543255911271</v>
      </c>
      <c r="J49">
        <v>-0.19358585532683331</v>
      </c>
      <c r="K49">
        <f t="shared" si="4"/>
        <v>0.19358585532683331</v>
      </c>
      <c r="L49">
        <f t="shared" si="5"/>
        <v>0.47721364398393568</v>
      </c>
      <c r="M49">
        <f t="shared" si="6"/>
        <v>0.47721364398393568</v>
      </c>
      <c r="O49">
        <v>2400</v>
      </c>
    </row>
    <row r="50" spans="1:15" x14ac:dyDescent="0.35">
      <c r="A50">
        <v>1380</v>
      </c>
      <c r="B50">
        <v>-1.2503890302619773</v>
      </c>
      <c r="C50">
        <f t="shared" si="0"/>
        <v>1.2503890302619773</v>
      </c>
      <c r="D50">
        <v>-3.2399571690097018</v>
      </c>
      <c r="E50">
        <f t="shared" si="1"/>
        <v>3.2399571690097018</v>
      </c>
      <c r="F50">
        <v>-1.0505804984980085</v>
      </c>
      <c r="G50">
        <f t="shared" si="2"/>
        <v>1.0505804984980085</v>
      </c>
      <c r="H50">
        <v>2.1466780505654186</v>
      </c>
      <c r="I50">
        <f t="shared" si="3"/>
        <v>2.1466780505654186</v>
      </c>
      <c r="J50">
        <v>-0.60011615151319597</v>
      </c>
      <c r="K50">
        <f t="shared" si="4"/>
        <v>0.60011615151319597</v>
      </c>
      <c r="L50">
        <f t="shared" si="5"/>
        <v>0.41035999440196014</v>
      </c>
      <c r="M50">
        <f t="shared" si="6"/>
        <v>0.41035999440196014</v>
      </c>
      <c r="O50">
        <v>2420</v>
      </c>
    </row>
    <row r="51" spans="1:15" x14ac:dyDescent="0.35">
      <c r="A51">
        <v>1410</v>
      </c>
      <c r="B51">
        <v>-2.0595719751752926</v>
      </c>
      <c r="C51">
        <f t="shared" si="0"/>
        <v>2.0595719751752926</v>
      </c>
      <c r="D51">
        <v>-1.7650512935649862</v>
      </c>
      <c r="E51">
        <f t="shared" si="1"/>
        <v>1.7650512935649862</v>
      </c>
      <c r="F51">
        <v>-0.48063651863278289</v>
      </c>
      <c r="G51">
        <f t="shared" si="2"/>
        <v>0.48063651863278289</v>
      </c>
      <c r="H51">
        <v>1.0733390252827093</v>
      </c>
      <c r="I51">
        <f t="shared" si="3"/>
        <v>1.0733390252827093</v>
      </c>
      <c r="J51">
        <v>0.57914435051945823</v>
      </c>
      <c r="K51">
        <f t="shared" si="4"/>
        <v>0.57914435051945823</v>
      </c>
      <c r="L51">
        <f t="shared" si="5"/>
        <v>0.3028691556760974</v>
      </c>
      <c r="M51">
        <f t="shared" si="6"/>
        <v>0.3028691556760974</v>
      </c>
      <c r="O51">
        <v>2440</v>
      </c>
    </row>
    <row r="52" spans="1:15" x14ac:dyDescent="0.35">
      <c r="A52">
        <v>1440</v>
      </c>
      <c r="B52">
        <v>-2.0852022041996885</v>
      </c>
      <c r="C52">
        <f t="shared" si="0"/>
        <v>2.0852022041996885</v>
      </c>
      <c r="D52">
        <v>-2.1605471313598796</v>
      </c>
      <c r="E52">
        <f t="shared" si="1"/>
        <v>2.1605471313598796</v>
      </c>
      <c r="F52">
        <v>-1.1886011204026943</v>
      </c>
      <c r="G52">
        <f t="shared" si="2"/>
        <v>1.1886011204026943</v>
      </c>
      <c r="H52">
        <v>-0.60985171891063306</v>
      </c>
      <c r="I52">
        <f t="shared" si="3"/>
        <v>0.60985171891063306</v>
      </c>
      <c r="J52">
        <v>-0.63883332257856495</v>
      </c>
      <c r="K52">
        <f t="shared" si="4"/>
        <v>0.63883332257856495</v>
      </c>
      <c r="L52">
        <f t="shared" si="5"/>
        <v>-7.098148028650722E-2</v>
      </c>
      <c r="M52">
        <f t="shared" si="6"/>
        <v>7.098148028650722E-2</v>
      </c>
      <c r="O52">
        <v>2460</v>
      </c>
    </row>
    <row r="53" spans="1:15" x14ac:dyDescent="0.35">
      <c r="A53">
        <v>1470</v>
      </c>
      <c r="B53">
        <v>-1.0288706222653419</v>
      </c>
      <c r="C53">
        <f t="shared" si="0"/>
        <v>1.0288706222653419</v>
      </c>
      <c r="D53">
        <v>-0.90497737556561231</v>
      </c>
      <c r="E53">
        <f t="shared" si="1"/>
        <v>0.90497737556561231</v>
      </c>
      <c r="F53">
        <v>-1.4857514005033678</v>
      </c>
      <c r="G53">
        <f t="shared" si="2"/>
        <v>1.4857514005033678</v>
      </c>
      <c r="H53">
        <v>0.43909323761565827</v>
      </c>
      <c r="I53">
        <f t="shared" si="3"/>
        <v>0.43909323761565827</v>
      </c>
      <c r="J53">
        <v>0.13389688326772667</v>
      </c>
      <c r="K53">
        <f t="shared" si="4"/>
        <v>0.13389688326772667</v>
      </c>
      <c r="L53">
        <f t="shared" si="5"/>
        <v>0.11245370649989368</v>
      </c>
      <c r="M53">
        <f t="shared" si="6"/>
        <v>0.11245370649989368</v>
      </c>
      <c r="O53">
        <v>2480</v>
      </c>
    </row>
    <row r="54" spans="1:15" x14ac:dyDescent="0.35">
      <c r="A54" s="4">
        <v>1500</v>
      </c>
      <c r="B54" s="4">
        <v>0</v>
      </c>
      <c r="C54">
        <f t="shared" si="0"/>
        <v>0</v>
      </c>
      <c r="D54" s="4">
        <v>0</v>
      </c>
      <c r="E54">
        <f t="shared" si="1"/>
        <v>0</v>
      </c>
      <c r="F54" s="4">
        <v>0</v>
      </c>
      <c r="G54">
        <f t="shared" si="2"/>
        <v>0</v>
      </c>
      <c r="H54" s="4">
        <v>0</v>
      </c>
      <c r="I54">
        <f t="shared" si="3"/>
        <v>0</v>
      </c>
      <c r="J54" s="4">
        <v>0</v>
      </c>
      <c r="K54">
        <f t="shared" si="4"/>
        <v>0</v>
      </c>
      <c r="L54" s="4">
        <f t="shared" ref="L54:L117" si="7">AVERAGE(B54:J54)</f>
        <v>0</v>
      </c>
      <c r="M54" s="4">
        <f t="shared" si="6"/>
        <v>0</v>
      </c>
      <c r="N54" s="4">
        <f>_xlfn.STDEV.S('abs value ppads+atp'!B54:J54)/SQRT(COUNT('abs value ppads+atp'!B54:J54))</f>
        <v>0</v>
      </c>
      <c r="O54" s="4">
        <v>2500</v>
      </c>
    </row>
    <row r="55" spans="1:15" x14ac:dyDescent="0.35">
      <c r="A55">
        <v>1530</v>
      </c>
      <c r="B55">
        <v>-4.7598996759599894E-2</v>
      </c>
      <c r="C55">
        <f t="shared" si="0"/>
        <v>4.7598996759599894E-2</v>
      </c>
      <c r="D55">
        <v>-0.8168975164933836</v>
      </c>
      <c r="E55">
        <f t="shared" si="1"/>
        <v>0.8168975164933836</v>
      </c>
      <c r="F55">
        <v>-0.68523179345620544</v>
      </c>
      <c r="G55">
        <f t="shared" si="2"/>
        <v>0.68523179345620544</v>
      </c>
      <c r="H55">
        <v>-2.8541060445017483</v>
      </c>
      <c r="I55">
        <f t="shared" si="3"/>
        <v>2.8541060445017483</v>
      </c>
      <c r="J55">
        <v>0.21133122539846458</v>
      </c>
      <c r="K55">
        <f t="shared" si="4"/>
        <v>0.21133122539846458</v>
      </c>
      <c r="L55">
        <f t="shared" si="7"/>
        <v>2.3481247266496065E-2</v>
      </c>
      <c r="M55">
        <f t="shared" si="6"/>
        <v>2.3481247266496065E-2</v>
      </c>
      <c r="N55">
        <f>_xlfn.STDEV.S('abs value ppads+atp'!B55:J55)/SQRT(COUNT('abs value ppads+atp'!B55:J55))</f>
        <v>0.50839891445828511</v>
      </c>
      <c r="O55">
        <v>2520</v>
      </c>
    </row>
    <row r="56" spans="1:15" x14ac:dyDescent="0.35">
      <c r="A56">
        <v>1560</v>
      </c>
      <c r="B56">
        <v>-2.1090017025795014</v>
      </c>
      <c r="C56">
        <f t="shared" si="0"/>
        <v>2.1090017025795014</v>
      </c>
      <c r="D56">
        <v>-2.5543159130945376</v>
      </c>
      <c r="E56">
        <f t="shared" si="1"/>
        <v>2.5543159130945376</v>
      </c>
      <c r="F56">
        <v>-3.33685150604855</v>
      </c>
      <c r="G56">
        <f t="shared" si="2"/>
        <v>3.33685150604855</v>
      </c>
      <c r="H56">
        <v>-3.4395636946559502</v>
      </c>
      <c r="I56">
        <f t="shared" si="3"/>
        <v>3.4395636946559502</v>
      </c>
      <c r="J56">
        <v>-1.9342453378073146</v>
      </c>
      <c r="K56">
        <f t="shared" si="4"/>
        <v>1.9342453378073146</v>
      </c>
      <c r="L56">
        <f t="shared" si="7"/>
        <v>-0.21491614864525718</v>
      </c>
      <c r="M56">
        <f t="shared" si="6"/>
        <v>0.21491614864525718</v>
      </c>
      <c r="N56">
        <f>_xlfn.STDEV.S('abs value ppads+atp'!B56:J56)/SQRT(COUNT('abs value ppads+atp'!B56:J56))</f>
        <v>0.99443446494493315</v>
      </c>
      <c r="O56">
        <v>2540</v>
      </c>
    </row>
    <row r="57" spans="1:15" x14ac:dyDescent="0.35">
      <c r="A57">
        <v>1590</v>
      </c>
      <c r="B57">
        <v>-2.6984969701407775</v>
      </c>
      <c r="C57">
        <f t="shared" si="0"/>
        <v>2.6984969701407775</v>
      </c>
      <c r="D57">
        <v>-2.8893647887810467</v>
      </c>
      <c r="E57">
        <f t="shared" si="1"/>
        <v>2.8893647887810467</v>
      </c>
      <c r="F57">
        <v>-4.3435901599415505</v>
      </c>
      <c r="G57">
        <f t="shared" si="2"/>
        <v>4.3435901599415505</v>
      </c>
      <c r="H57">
        <v>-3.7078984509766344</v>
      </c>
      <c r="I57">
        <f t="shared" si="3"/>
        <v>3.7078984509766344</v>
      </c>
      <c r="J57">
        <v>-2.4375685616570992</v>
      </c>
      <c r="K57">
        <f t="shared" si="4"/>
        <v>2.4375685616570992</v>
      </c>
      <c r="L57">
        <f t="shared" si="7"/>
        <v>-0.27084095129523322</v>
      </c>
      <c r="M57">
        <f t="shared" si="6"/>
        <v>0.27084095129523322</v>
      </c>
      <c r="N57">
        <f>_xlfn.STDEV.S('abs value ppads+atp'!B57:J57)/SQRT(COUNT('abs value ppads+atp'!B57:J57))</f>
        <v>1.1889114387767228</v>
      </c>
      <c r="O57">
        <v>2560</v>
      </c>
    </row>
    <row r="58" spans="1:15" x14ac:dyDescent="0.35">
      <c r="A58">
        <v>1620</v>
      </c>
      <c r="B58">
        <v>-2.403749336360133</v>
      </c>
      <c r="C58">
        <f t="shared" si="0"/>
        <v>2.403749336360133</v>
      </c>
      <c r="D58">
        <v>-1.8237711996131472</v>
      </c>
      <c r="E58">
        <f t="shared" si="1"/>
        <v>1.8237711996131472</v>
      </c>
      <c r="F58">
        <v>-4.1828367297231477</v>
      </c>
      <c r="G58">
        <f t="shared" si="2"/>
        <v>4.1828367297231477</v>
      </c>
      <c r="H58">
        <v>-3.7322925197330519</v>
      </c>
      <c r="I58">
        <f t="shared" si="3"/>
        <v>3.7322925197330519</v>
      </c>
      <c r="J58">
        <v>-1.7406594824804813</v>
      </c>
      <c r="K58">
        <f t="shared" si="4"/>
        <v>1.7406594824804813</v>
      </c>
      <c r="L58">
        <f t="shared" si="7"/>
        <v>-0.19340660916449792</v>
      </c>
      <c r="M58">
        <f t="shared" si="6"/>
        <v>0.19340660916449792</v>
      </c>
      <c r="N58">
        <f>_xlfn.STDEV.S('abs value ppads+atp'!B58:J58)/SQRT(COUNT('abs value ppads+atp'!B58:J58))</f>
        <v>1.0785394317964456</v>
      </c>
      <c r="O58">
        <v>2580</v>
      </c>
    </row>
    <row r="59" spans="1:15" x14ac:dyDescent="0.35">
      <c r="A59">
        <v>1650</v>
      </c>
      <c r="B59">
        <v>-3.7291983230507282</v>
      </c>
      <c r="C59">
        <f t="shared" si="0"/>
        <v>3.7291983230507282</v>
      </c>
      <c r="D59">
        <v>-0.62692134986701586</v>
      </c>
      <c r="E59">
        <f t="shared" si="1"/>
        <v>0.62692134986701586</v>
      </c>
      <c r="F59">
        <v>-3.291385889421127</v>
      </c>
      <c r="G59">
        <f t="shared" si="2"/>
        <v>3.291385889421127</v>
      </c>
      <c r="H59">
        <v>-1.5368263316547854</v>
      </c>
      <c r="I59">
        <f t="shared" si="3"/>
        <v>1.5368263316547854</v>
      </c>
      <c r="J59">
        <v>-1.6632251403497431</v>
      </c>
      <c r="K59">
        <f t="shared" si="4"/>
        <v>1.6632251403497431</v>
      </c>
      <c r="L59">
        <f t="shared" si="7"/>
        <v>-0.18480279337219369</v>
      </c>
      <c r="M59">
        <f t="shared" si="6"/>
        <v>0.18480279337219369</v>
      </c>
      <c r="N59">
        <f>_xlfn.STDEV.S('abs value ppads+atp'!B59:J59)/SQRT(COUNT('abs value ppads+atp'!B59:J59))</f>
        <v>0.89325374903721466</v>
      </c>
      <c r="O59">
        <v>2600</v>
      </c>
    </row>
    <row r="60" spans="1:15" x14ac:dyDescent="0.35">
      <c r="A60">
        <v>1680</v>
      </c>
      <c r="B60">
        <v>-2.6490672427365682</v>
      </c>
      <c r="C60">
        <f t="shared" si="0"/>
        <v>2.6490672427365682</v>
      </c>
      <c r="D60">
        <v>-0.36440882871057739</v>
      </c>
      <c r="E60">
        <f t="shared" si="1"/>
        <v>0.36440882871057739</v>
      </c>
      <c r="F60">
        <v>-4.1373711130957247</v>
      </c>
      <c r="G60">
        <f t="shared" si="2"/>
        <v>4.1373711130957247</v>
      </c>
      <c r="H60">
        <v>-2.6833475632067731</v>
      </c>
      <c r="I60">
        <f t="shared" si="3"/>
        <v>2.6833475632067731</v>
      </c>
      <c r="J60">
        <v>-1.6825837258824277</v>
      </c>
      <c r="K60">
        <f t="shared" si="4"/>
        <v>1.6825837258824277</v>
      </c>
      <c r="L60">
        <f t="shared" si="7"/>
        <v>-0.18695374732026973</v>
      </c>
      <c r="M60">
        <f t="shared" si="6"/>
        <v>0.18695374732026973</v>
      </c>
      <c r="N60">
        <f>_xlfn.STDEV.S('abs value ppads+atp'!B60:J60)/SQRT(COUNT('abs value ppads+atp'!B60:J60))</f>
        <v>0.95345579420868487</v>
      </c>
      <c r="O60">
        <v>2620</v>
      </c>
    </row>
    <row r="61" spans="1:15" x14ac:dyDescent="0.35">
      <c r="A61">
        <v>1710</v>
      </c>
      <c r="B61">
        <v>-0.93184189810153295</v>
      </c>
      <c r="C61">
        <f t="shared" si="0"/>
        <v>0.93184189810153295</v>
      </c>
      <c r="D61">
        <v>-1.5612586784567086</v>
      </c>
      <c r="E61">
        <f t="shared" si="1"/>
        <v>1.5612586784567086</v>
      </c>
      <c r="F61">
        <v>-3.8402208329950502</v>
      </c>
      <c r="G61">
        <f t="shared" si="2"/>
        <v>3.8402208329950502</v>
      </c>
      <c r="H61">
        <v>-1.9027373630011655</v>
      </c>
      <c r="I61">
        <f t="shared" si="3"/>
        <v>1.9027373630011655</v>
      </c>
      <c r="J61">
        <v>-1.4906110860166477</v>
      </c>
      <c r="K61">
        <f t="shared" si="4"/>
        <v>1.4906110860166477</v>
      </c>
      <c r="L61">
        <f t="shared" si="7"/>
        <v>-0.16562345400184975</v>
      </c>
      <c r="M61">
        <f t="shared" si="6"/>
        <v>0.16562345400184975</v>
      </c>
      <c r="N61">
        <f>_xlfn.STDEV.S('abs value ppads+atp'!B61:J61)/SQRT(COUNT('abs value ppads+atp'!B61:J61))</f>
        <v>0.79339432765179863</v>
      </c>
      <c r="O61">
        <v>2640</v>
      </c>
    </row>
    <row r="62" spans="1:15" x14ac:dyDescent="0.35">
      <c r="A62">
        <v>1740</v>
      </c>
      <c r="B62">
        <v>-0.12265895318821773</v>
      </c>
      <c r="C62">
        <f t="shared" si="0"/>
        <v>0.12265895318821773</v>
      </c>
      <c r="D62">
        <v>-0.72881765742116711</v>
      </c>
      <c r="E62">
        <f t="shared" si="1"/>
        <v>0.72881765742116711</v>
      </c>
      <c r="F62">
        <v>-3.33685150604855</v>
      </c>
      <c r="G62">
        <f t="shared" si="2"/>
        <v>3.33685150604855</v>
      </c>
      <c r="H62">
        <v>-2.3662246693732416</v>
      </c>
      <c r="I62">
        <f t="shared" si="3"/>
        <v>2.3662246693732416</v>
      </c>
      <c r="J62">
        <v>-2.1084726076014748</v>
      </c>
      <c r="K62">
        <f t="shared" si="4"/>
        <v>2.1084726076014748</v>
      </c>
      <c r="L62">
        <f t="shared" si="7"/>
        <v>-0.23427473417794165</v>
      </c>
      <c r="M62">
        <f t="shared" si="6"/>
        <v>0.23427473417794165</v>
      </c>
      <c r="N62">
        <f>_xlfn.STDEV.S('abs value ppads+atp'!B62:J62)/SQRT(COUNT('abs value ppads+atp'!B62:J62))</f>
        <v>0.73135462204285906</v>
      </c>
      <c r="O62">
        <v>2660</v>
      </c>
    </row>
    <row r="63" spans="1:15" x14ac:dyDescent="0.35">
      <c r="A63">
        <v>1770</v>
      </c>
      <c r="B63">
        <v>0.76158394815371544</v>
      </c>
      <c r="C63">
        <f t="shared" si="0"/>
        <v>0.76158394815371544</v>
      </c>
      <c r="D63">
        <v>-1.3712825118303411</v>
      </c>
      <c r="E63">
        <f t="shared" si="1"/>
        <v>1.3712825118303411</v>
      </c>
      <c r="F63">
        <v>-3.291385889421127</v>
      </c>
      <c r="G63">
        <f t="shared" si="2"/>
        <v>3.291385889421127</v>
      </c>
      <c r="H63">
        <v>-0.46348730637207614</v>
      </c>
      <c r="I63">
        <f t="shared" si="3"/>
        <v>0.46348730637207614</v>
      </c>
      <c r="J63">
        <v>-1.0840807898302849</v>
      </c>
      <c r="K63">
        <f t="shared" si="4"/>
        <v>1.0840807898302849</v>
      </c>
      <c r="L63">
        <f t="shared" si="7"/>
        <v>4.8787456275238443E-2</v>
      </c>
      <c r="M63">
        <f t="shared" si="6"/>
        <v>4.8787456275238443E-2</v>
      </c>
      <c r="N63">
        <f>_xlfn.STDEV.S('abs value ppads+atp'!B63:J63)/SQRT(COUNT('abs value ppads+atp'!B63:J63))</f>
        <v>0.62550806020033445</v>
      </c>
      <c r="O63">
        <v>2680</v>
      </c>
    </row>
    <row r="64" spans="1:15" x14ac:dyDescent="0.35">
      <c r="A64">
        <v>1800</v>
      </c>
      <c r="B64">
        <v>0.81101367555792425</v>
      </c>
      <c r="C64">
        <f t="shared" si="0"/>
        <v>0.81101367555792425</v>
      </c>
      <c r="D64">
        <v>0.43867223930088389</v>
      </c>
      <c r="E64">
        <f t="shared" si="1"/>
        <v>0.43867223930088389</v>
      </c>
      <c r="F64">
        <v>-2.6516197125923564</v>
      </c>
      <c r="G64">
        <f t="shared" si="2"/>
        <v>2.6516197125923564</v>
      </c>
      <c r="H64">
        <v>-1.463644125385507</v>
      </c>
      <c r="I64">
        <f t="shared" si="3"/>
        <v>1.463644125385507</v>
      </c>
      <c r="J64">
        <v>-2.2246241207975701</v>
      </c>
      <c r="K64">
        <f t="shared" si="4"/>
        <v>2.2246241207975701</v>
      </c>
      <c r="L64">
        <f t="shared" si="7"/>
        <v>3.0527523213338476E-2</v>
      </c>
      <c r="M64">
        <f t="shared" si="6"/>
        <v>3.0527523213338476E-2</v>
      </c>
      <c r="N64">
        <f>_xlfn.STDEV.S('abs value ppads+atp'!B64:J64)/SQRT(COUNT('abs value ppads+atp'!B64:J64))</f>
        <v>0.58910950447229504</v>
      </c>
      <c r="O64">
        <v>2700</v>
      </c>
    </row>
    <row r="65" spans="1:15" x14ac:dyDescent="0.35">
      <c r="A65">
        <v>1830</v>
      </c>
      <c r="B65">
        <v>-0.17025794994781762</v>
      </c>
      <c r="C65">
        <f t="shared" si="0"/>
        <v>0.17025794994781762</v>
      </c>
      <c r="D65">
        <v>0.24869607267451618</v>
      </c>
      <c r="E65">
        <f t="shared" si="1"/>
        <v>0.24869607267451618</v>
      </c>
      <c r="F65">
        <v>-3.1306324592027348</v>
      </c>
      <c r="G65">
        <f t="shared" si="2"/>
        <v>3.1306324592027348</v>
      </c>
      <c r="H65">
        <v>-0.75621613144917754</v>
      </c>
      <c r="I65">
        <f t="shared" si="3"/>
        <v>0.75621613144917754</v>
      </c>
      <c r="J65">
        <v>-2.4762857327224568</v>
      </c>
      <c r="K65">
        <f t="shared" si="4"/>
        <v>2.4762857327224568</v>
      </c>
      <c r="L65">
        <f t="shared" si="7"/>
        <v>-0.21987706526371381</v>
      </c>
      <c r="M65">
        <f t="shared" si="6"/>
        <v>0.21987706526371381</v>
      </c>
      <c r="N65">
        <f>_xlfn.STDEV.S('abs value ppads+atp'!B65:J65)/SQRT(COUNT('abs value ppads+atp'!B65:J65))</f>
        <v>0.60809353255285259</v>
      </c>
      <c r="O65">
        <v>2720</v>
      </c>
    </row>
    <row r="66" spans="1:15" x14ac:dyDescent="0.35">
      <c r="A66">
        <v>1860</v>
      </c>
      <c r="B66">
        <v>-0.80918294491331522</v>
      </c>
      <c r="C66">
        <f t="shared" si="0"/>
        <v>0.80918294491331522</v>
      </c>
      <c r="D66">
        <v>0.73054471348140271</v>
      </c>
      <c r="E66">
        <f t="shared" si="1"/>
        <v>0.73054471348140271</v>
      </c>
      <c r="F66">
        <v>-3.976617682877321</v>
      </c>
      <c r="G66">
        <f t="shared" si="2"/>
        <v>3.976617682877321</v>
      </c>
      <c r="H66">
        <v>-2.0247077067832917</v>
      </c>
      <c r="I66">
        <f t="shared" si="3"/>
        <v>2.0247077067832917</v>
      </c>
      <c r="J66">
        <v>-2.1471897786668435</v>
      </c>
      <c r="K66">
        <f t="shared" si="4"/>
        <v>2.1471897786668435</v>
      </c>
      <c r="L66">
        <f t="shared" si="7"/>
        <v>-7.623337241155978E-2</v>
      </c>
      <c r="M66">
        <f t="shared" si="6"/>
        <v>7.623337241155978E-2</v>
      </c>
      <c r="N66">
        <f>_xlfn.STDEV.S('abs value ppads+atp'!B66:J66)/SQRT(COUNT('abs value ppads+atp'!B66:J66))</f>
        <v>0.80588912615212649</v>
      </c>
      <c r="O66">
        <v>2740</v>
      </c>
    </row>
    <row r="67" spans="1:15" x14ac:dyDescent="0.35">
      <c r="A67">
        <v>1890</v>
      </c>
      <c r="B67">
        <v>-1.9625432510114709</v>
      </c>
      <c r="C67">
        <f t="shared" si="0"/>
        <v>1.9625432510114709</v>
      </c>
      <c r="D67">
        <v>-0.13125626057821924</v>
      </c>
      <c r="E67">
        <f t="shared" si="1"/>
        <v>0.13125626057821924</v>
      </c>
      <c r="F67">
        <v>-3.6112689778355183</v>
      </c>
      <c r="G67">
        <f t="shared" si="2"/>
        <v>3.6112689778355183</v>
      </c>
      <c r="H67">
        <v>-1.5368263316547854</v>
      </c>
      <c r="I67">
        <f t="shared" si="3"/>
        <v>1.5368263316547854</v>
      </c>
      <c r="J67">
        <v>-1.8568109956765766</v>
      </c>
      <c r="K67">
        <f t="shared" si="4"/>
        <v>1.8568109956765766</v>
      </c>
      <c r="L67">
        <f t="shared" si="7"/>
        <v>-0.20631233285295295</v>
      </c>
      <c r="M67">
        <f t="shared" si="6"/>
        <v>0.20631233285295295</v>
      </c>
      <c r="N67">
        <f>_xlfn.STDEV.S('abs value ppads+atp'!B67:J67)/SQRT(COUNT('abs value ppads+atp'!B67:J67))</f>
        <v>0.76019432922547547</v>
      </c>
      <c r="O67">
        <v>2760</v>
      </c>
    </row>
    <row r="68" spans="1:15" x14ac:dyDescent="0.35">
      <c r="A68">
        <v>1920</v>
      </c>
      <c r="B68">
        <v>-4.2930633615876079</v>
      </c>
      <c r="C68">
        <f t="shared" si="0"/>
        <v>4.2930633615876079</v>
      </c>
      <c r="D68">
        <v>0.81862457255361931</v>
      </c>
      <c r="E68">
        <f t="shared" si="1"/>
        <v>0.81862457255361931</v>
      </c>
      <c r="F68">
        <v>-4.7316716732970709</v>
      </c>
      <c r="G68">
        <f t="shared" si="2"/>
        <v>4.7316716732970709</v>
      </c>
      <c r="H68">
        <v>-0.41469916885922803</v>
      </c>
      <c r="I68">
        <f t="shared" si="3"/>
        <v>0.41469916885922803</v>
      </c>
      <c r="J68">
        <v>-2.1278311931341594</v>
      </c>
      <c r="K68">
        <f t="shared" si="4"/>
        <v>2.1278311931341594</v>
      </c>
      <c r="L68">
        <f t="shared" si="7"/>
        <v>-5.4509116447435613E-2</v>
      </c>
      <c r="M68">
        <f t="shared" si="6"/>
        <v>5.4509116447435613E-2</v>
      </c>
      <c r="N68">
        <f>_xlfn.STDEV.S('abs value ppads+atp'!B68:J68)/SQRT(COUNT('abs value ppads+atp'!B68:J68))</f>
        <v>1.1044316491875261</v>
      </c>
      <c r="O68">
        <v>2780</v>
      </c>
    </row>
    <row r="69" spans="1:15" x14ac:dyDescent="0.35">
      <c r="A69">
        <v>1950</v>
      </c>
      <c r="B69">
        <v>-3.2385625102978572</v>
      </c>
      <c r="C69">
        <f t="shared" ref="C69:C132" si="8">ABS(B69)</f>
        <v>3.2385625102978572</v>
      </c>
      <c r="D69">
        <v>0.65800835895133192</v>
      </c>
      <c r="E69">
        <f t="shared" ref="E69:E132" si="9">ABS(D69)</f>
        <v>0.65800835895133192</v>
      </c>
      <c r="F69">
        <v>-4.2510351546642884</v>
      </c>
      <c r="G69">
        <f t="shared" ref="G69:G132" si="10">ABS(F69)</f>
        <v>4.2510351546642884</v>
      </c>
      <c r="H69">
        <v>1.0977330940391394</v>
      </c>
      <c r="I69">
        <f t="shared" ref="I69:I132" si="11">ABS(H69)</f>
        <v>1.0977330940391394</v>
      </c>
      <c r="J69">
        <v>-0.79370200684002923</v>
      </c>
      <c r="K69">
        <f t="shared" ref="K69:K132" si="12">ABS(J69)</f>
        <v>0.79370200684002923</v>
      </c>
      <c r="L69">
        <f t="shared" si="7"/>
        <v>0.30197565546010152</v>
      </c>
      <c r="M69">
        <f t="shared" ref="M69:M132" si="13">ABS(L69)</f>
        <v>0.30197565546010152</v>
      </c>
      <c r="N69">
        <f>_xlfn.STDEV.S('abs value ppads+atp'!B69:J69)/SQRT(COUNT('abs value ppads+atp'!B69:J69))</f>
        <v>0.91442467597452881</v>
      </c>
      <c r="O69">
        <v>2800</v>
      </c>
    </row>
    <row r="70" spans="1:15" x14ac:dyDescent="0.35">
      <c r="A70">
        <v>1980</v>
      </c>
      <c r="B70">
        <v>-3.3612214634860749</v>
      </c>
      <c r="C70">
        <f t="shared" si="8"/>
        <v>3.3612214634860749</v>
      </c>
      <c r="D70">
        <v>1.5923456875410125</v>
      </c>
      <c r="E70">
        <f t="shared" si="9"/>
        <v>1.5923456875410125</v>
      </c>
      <c r="F70">
        <v>-3.9538848745636153</v>
      </c>
      <c r="G70">
        <f t="shared" si="10"/>
        <v>3.9538848745636153</v>
      </c>
      <c r="H70">
        <v>-0.87818647523130422</v>
      </c>
      <c r="I70">
        <f t="shared" si="11"/>
        <v>0.87818647523130422</v>
      </c>
      <c r="J70">
        <v>-2.2826998773956237</v>
      </c>
      <c r="K70">
        <f t="shared" si="12"/>
        <v>2.2826998773956237</v>
      </c>
      <c r="L70">
        <f t="shared" si="7"/>
        <v>0.10022127752071125</v>
      </c>
      <c r="M70">
        <f t="shared" si="13"/>
        <v>0.10022127752071125</v>
      </c>
      <c r="N70">
        <f>_xlfn.STDEV.S('abs value ppads+atp'!B70:J70)/SQRT(COUNT('abs value ppads+atp'!B70:J70))</f>
        <v>0.95449159819417251</v>
      </c>
      <c r="O70">
        <v>2820</v>
      </c>
    </row>
    <row r="71" spans="1:15" x14ac:dyDescent="0.35">
      <c r="A71">
        <v>2010</v>
      </c>
      <c r="B71">
        <v>-5.3475642128773586</v>
      </c>
      <c r="C71">
        <f t="shared" si="8"/>
        <v>5.3475642128773586</v>
      </c>
      <c r="D71">
        <v>0.61310490138509355</v>
      </c>
      <c r="E71">
        <f t="shared" si="9"/>
        <v>0.61310490138509355</v>
      </c>
      <c r="F71">
        <v>-5.416903466753265</v>
      </c>
      <c r="G71">
        <f t="shared" si="10"/>
        <v>5.416903466753265</v>
      </c>
      <c r="H71">
        <v>0.95136868150058274</v>
      </c>
      <c r="I71">
        <f t="shared" si="11"/>
        <v>0.95136868150058274</v>
      </c>
      <c r="J71">
        <v>-1.992321094405368</v>
      </c>
      <c r="K71">
        <f t="shared" si="12"/>
        <v>1.992321094405368</v>
      </c>
      <c r="L71">
        <f t="shared" si="7"/>
        <v>0.1262917857073316</v>
      </c>
      <c r="M71">
        <f t="shared" si="13"/>
        <v>0.1262917857073316</v>
      </c>
      <c r="N71">
        <f>_xlfn.STDEV.S('abs value ppads+atp'!B71:J71)/SQRT(COUNT('abs value ppads+atp'!B71:J71))</f>
        <v>1.3031285492432552</v>
      </c>
      <c r="O71">
        <v>2840</v>
      </c>
    </row>
    <row r="72" spans="1:15" x14ac:dyDescent="0.35">
      <c r="A72">
        <v>2040</v>
      </c>
      <c r="B72">
        <v>-4.3424930889918167</v>
      </c>
      <c r="C72">
        <f t="shared" si="8"/>
        <v>4.3424930889918167</v>
      </c>
      <c r="D72">
        <v>2.1018272253117312</v>
      </c>
      <c r="E72">
        <f t="shared" si="9"/>
        <v>2.1018272253117312</v>
      </c>
      <c r="F72">
        <v>-5.2577738085572774</v>
      </c>
      <c r="G72">
        <f t="shared" si="10"/>
        <v>5.2577738085572774</v>
      </c>
      <c r="H72">
        <v>-0.46348730637207614</v>
      </c>
      <c r="I72">
        <f t="shared" si="11"/>
        <v>0.46348730637207614</v>
      </c>
      <c r="J72">
        <v>-1.9729625088726837</v>
      </c>
      <c r="K72">
        <f t="shared" si="12"/>
        <v>1.9729625088726837</v>
      </c>
      <c r="L72">
        <f t="shared" si="7"/>
        <v>0.24785466019453098</v>
      </c>
      <c r="M72">
        <f t="shared" si="13"/>
        <v>0.24785466019453098</v>
      </c>
      <c r="N72">
        <f>_xlfn.STDEV.S('abs value ppads+atp'!B72:J72)/SQRT(COUNT('abs value ppads+atp'!B72:J72))</f>
        <v>1.2111034529191891</v>
      </c>
      <c r="O72">
        <v>2860</v>
      </c>
    </row>
    <row r="73" spans="1:15" x14ac:dyDescent="0.35">
      <c r="A73">
        <v>2070</v>
      </c>
      <c r="B73">
        <v>-4.9557878549329057</v>
      </c>
      <c r="C73">
        <f t="shared" si="8"/>
        <v>4.9557878549329057</v>
      </c>
      <c r="D73">
        <v>1.5768021829988543</v>
      </c>
      <c r="E73">
        <f t="shared" si="9"/>
        <v>1.5768021829988543</v>
      </c>
      <c r="F73">
        <v>-4.7998700982382125</v>
      </c>
      <c r="G73">
        <f t="shared" si="10"/>
        <v>4.7998700982382125</v>
      </c>
      <c r="H73">
        <v>-0.34151696258994957</v>
      </c>
      <c r="I73">
        <f t="shared" si="11"/>
        <v>0.34151696258994957</v>
      </c>
      <c r="J73">
        <v>-2.8828160289088198</v>
      </c>
      <c r="K73">
        <f t="shared" si="12"/>
        <v>2.8828160289088198</v>
      </c>
      <c r="L73">
        <f t="shared" si="7"/>
        <v>3.0087593009876536E-2</v>
      </c>
      <c r="M73">
        <f t="shared" si="13"/>
        <v>3.0087593009876536E-2</v>
      </c>
      <c r="N73">
        <f>_xlfn.STDEV.S('abs value ppads+atp'!B73:J73)/SQRT(COUNT('abs value ppads+atp'!B73:J73))</f>
        <v>1.2287388026700856</v>
      </c>
      <c r="O73">
        <v>2880</v>
      </c>
    </row>
    <row r="74" spans="1:15" x14ac:dyDescent="0.35">
      <c r="A74">
        <v>2100</v>
      </c>
      <c r="B74">
        <v>-4.8074986727202784</v>
      </c>
      <c r="C74">
        <f t="shared" si="8"/>
        <v>4.8074986727202784</v>
      </c>
      <c r="D74">
        <v>2.4524196055403991</v>
      </c>
      <c r="E74">
        <f t="shared" si="9"/>
        <v>2.4524196055403991</v>
      </c>
      <c r="F74">
        <v>-5.0970203783388861</v>
      </c>
      <c r="G74">
        <f t="shared" si="10"/>
        <v>5.0970203783388861</v>
      </c>
      <c r="H74">
        <v>-0.56106358139777257</v>
      </c>
      <c r="I74">
        <f t="shared" si="11"/>
        <v>0.56106358139777257</v>
      </c>
      <c r="J74">
        <v>-4.3911724849970986</v>
      </c>
      <c r="K74">
        <f t="shared" si="12"/>
        <v>4.3911724849970986</v>
      </c>
      <c r="L74">
        <f t="shared" si="7"/>
        <v>5.7074080675966615E-2</v>
      </c>
      <c r="M74">
        <f t="shared" si="13"/>
        <v>5.7074080675966615E-2</v>
      </c>
      <c r="N74">
        <f>_xlfn.STDEV.S('abs value ppads+atp'!B74:J74)/SQRT(COUNT('abs value ppads+atp'!B74:J74))</f>
        <v>1.3441989958690621</v>
      </c>
      <c r="O74">
        <v>2900</v>
      </c>
    </row>
    <row r="75" spans="1:15" x14ac:dyDescent="0.35">
      <c r="A75">
        <v>2130</v>
      </c>
      <c r="B75">
        <v>-5.1260458048807234</v>
      </c>
      <c r="C75">
        <f t="shared" si="8"/>
        <v>5.1260458048807234</v>
      </c>
      <c r="D75">
        <v>3.0068046008773437</v>
      </c>
      <c r="E75">
        <f t="shared" si="9"/>
        <v>3.0068046008773437</v>
      </c>
      <c r="F75">
        <v>-3.9538848745636153</v>
      </c>
      <c r="G75">
        <f t="shared" si="10"/>
        <v>3.9538848745636153</v>
      </c>
      <c r="H75">
        <v>2.4881950131553805</v>
      </c>
      <c r="I75">
        <f t="shared" si="11"/>
        <v>2.4881950131553805</v>
      </c>
      <c r="J75">
        <v>-3.1715815964380223</v>
      </c>
      <c r="K75">
        <f t="shared" si="12"/>
        <v>3.1715815964380223</v>
      </c>
      <c r="L75">
        <f t="shared" si="7"/>
        <v>0.86871307018082511</v>
      </c>
      <c r="M75">
        <f t="shared" si="13"/>
        <v>0.86871307018082511</v>
      </c>
      <c r="N75">
        <f>_xlfn.STDEV.S('abs value ppads+atp'!B75:J75)/SQRT(COUNT('abs value ppads+atp'!B75:J75))</f>
        <v>1.2777478412061956</v>
      </c>
      <c r="O75">
        <v>2920</v>
      </c>
    </row>
    <row r="76" spans="1:15" x14ac:dyDescent="0.35">
      <c r="A76">
        <v>2160</v>
      </c>
      <c r="B76">
        <v>-3.9488860004027542</v>
      </c>
      <c r="C76">
        <f t="shared" si="8"/>
        <v>3.9488860004027542</v>
      </c>
      <c r="D76">
        <v>3.0361645539014117</v>
      </c>
      <c r="E76">
        <f t="shared" si="9"/>
        <v>3.0361645539014117</v>
      </c>
      <c r="F76">
        <v>-4.7544044816107887</v>
      </c>
      <c r="G76">
        <f t="shared" si="10"/>
        <v>4.7544044816107887</v>
      </c>
      <c r="H76">
        <v>1.7807670192190386</v>
      </c>
      <c r="I76">
        <f t="shared" si="11"/>
        <v>1.7807670192190386</v>
      </c>
      <c r="J76">
        <v>-4.0040007743434209</v>
      </c>
      <c r="K76">
        <f t="shared" si="12"/>
        <v>4.0040007743434209</v>
      </c>
      <c r="L76">
        <f t="shared" si="7"/>
        <v>0.62554026354416437</v>
      </c>
      <c r="M76">
        <f t="shared" si="13"/>
        <v>0.62554026354416437</v>
      </c>
      <c r="N76">
        <f>_xlfn.STDEV.S('abs value ppads+atp'!B76:J76)/SQRT(COUNT('abs value ppads+atp'!B76:J76))</f>
        <v>1.2565677160268931</v>
      </c>
      <c r="O76">
        <v>2940</v>
      </c>
    </row>
    <row r="77" spans="1:15" x14ac:dyDescent="0.35">
      <c r="A77">
        <v>2190</v>
      </c>
      <c r="B77">
        <v>-3.8518572762389458</v>
      </c>
      <c r="C77">
        <f t="shared" si="8"/>
        <v>3.8518572762389458</v>
      </c>
      <c r="D77">
        <v>2.8910918448412826</v>
      </c>
      <c r="E77">
        <f t="shared" si="9"/>
        <v>2.8910918448412826</v>
      </c>
      <c r="F77">
        <v>-4.3663229682552567</v>
      </c>
      <c r="G77">
        <f t="shared" si="10"/>
        <v>4.3663229682552567</v>
      </c>
      <c r="H77">
        <v>1.0489449565262914</v>
      </c>
      <c r="I77">
        <f t="shared" si="11"/>
        <v>1.0489449565262914</v>
      </c>
      <c r="J77">
        <v>-4.0040007743434209</v>
      </c>
      <c r="K77">
        <f t="shared" si="12"/>
        <v>4.0040007743434209</v>
      </c>
      <c r="L77">
        <f t="shared" si="7"/>
        <v>0.43067475871019195</v>
      </c>
      <c r="M77">
        <f t="shared" si="13"/>
        <v>0.43067475871019195</v>
      </c>
      <c r="N77">
        <f>_xlfn.STDEV.S('abs value ppads+atp'!B77:J77)/SQRT(COUNT('abs value ppads+atp'!B77:J77))</f>
        <v>1.1848772328831514</v>
      </c>
      <c r="O77">
        <v>2960</v>
      </c>
    </row>
    <row r="78" spans="1:15" x14ac:dyDescent="0.35">
      <c r="A78">
        <v>2220</v>
      </c>
      <c r="B78">
        <v>-4.3900920857514167</v>
      </c>
      <c r="C78">
        <f t="shared" si="8"/>
        <v>4.3900920857514167</v>
      </c>
      <c r="D78">
        <v>4.1311180960933918</v>
      </c>
      <c r="E78">
        <f t="shared" si="9"/>
        <v>4.1311180960933918</v>
      </c>
      <c r="F78">
        <v>-3.77202240805391</v>
      </c>
      <c r="G78">
        <f t="shared" si="10"/>
        <v>3.77202240805391</v>
      </c>
      <c r="H78">
        <v>0.63424578766706341</v>
      </c>
      <c r="I78">
        <f t="shared" si="11"/>
        <v>0.63424578766706341</v>
      </c>
      <c r="J78">
        <v>-4.3137381428663604</v>
      </c>
      <c r="K78">
        <f t="shared" si="12"/>
        <v>4.3137381428663604</v>
      </c>
      <c r="L78">
        <f t="shared" si="7"/>
        <v>0.57966551385050569</v>
      </c>
      <c r="M78">
        <f t="shared" si="13"/>
        <v>0.57966551385050569</v>
      </c>
      <c r="N78">
        <f>_xlfn.STDEV.S('abs value ppads+atp'!B78:J78)/SQRT(COUNT('abs value ppads+atp'!B78:J78))</f>
        <v>1.2776017018457291</v>
      </c>
      <c r="O78">
        <v>2980</v>
      </c>
    </row>
    <row r="79" spans="1:15" x14ac:dyDescent="0.35">
      <c r="A79">
        <v>2250</v>
      </c>
      <c r="B79">
        <v>-4.4651520421800344</v>
      </c>
      <c r="C79">
        <f t="shared" si="8"/>
        <v>4.4651520421800344</v>
      </c>
      <c r="D79">
        <v>4.2191979551656207</v>
      </c>
      <c r="E79">
        <f t="shared" si="9"/>
        <v>4.2191979551656207</v>
      </c>
      <c r="F79">
        <v>-4.2055695380368654</v>
      </c>
      <c r="G79">
        <f t="shared" si="10"/>
        <v>4.2055695380368654</v>
      </c>
      <c r="H79">
        <v>0.73182206269275973</v>
      </c>
      <c r="I79">
        <f t="shared" si="11"/>
        <v>0.73182206269275973</v>
      </c>
      <c r="J79">
        <v>-2.0697554365361057</v>
      </c>
      <c r="K79">
        <f t="shared" si="12"/>
        <v>2.0697554365361057</v>
      </c>
      <c r="L79">
        <f t="shared" si="7"/>
        <v>0.87025384435340625</v>
      </c>
      <c r="M79">
        <f t="shared" si="13"/>
        <v>0.87025384435340625</v>
      </c>
      <c r="N79">
        <f>_xlfn.STDEV.S('abs value ppads+atp'!B79:J79)/SQRT(COUNT('abs value ppads+atp'!B79:J79))</f>
        <v>1.2326067534074967</v>
      </c>
      <c r="O79">
        <v>3000</v>
      </c>
    </row>
    <row r="80" spans="1:15" x14ac:dyDescent="0.35">
      <c r="A80">
        <v>2280</v>
      </c>
      <c r="B80">
        <v>-5.7393405708218115</v>
      </c>
      <c r="C80">
        <f t="shared" si="8"/>
        <v>5.7393405708218115</v>
      </c>
      <c r="D80">
        <v>5.7804566336223298</v>
      </c>
      <c r="E80">
        <f t="shared" si="9"/>
        <v>5.7804566336223298</v>
      </c>
      <c r="F80">
        <v>-4.1828367297231477</v>
      </c>
      <c r="G80">
        <f t="shared" si="10"/>
        <v>4.1828367297231477</v>
      </c>
      <c r="H80">
        <v>1.1221271627955574</v>
      </c>
      <c r="I80">
        <f t="shared" si="11"/>
        <v>1.1221271627955574</v>
      </c>
      <c r="J80">
        <v>-1.6632251403497431</v>
      </c>
      <c r="K80">
        <f t="shared" si="12"/>
        <v>1.6632251403497431</v>
      </c>
      <c r="L80">
        <f t="shared" si="7"/>
        <v>1.3491047169428922</v>
      </c>
      <c r="M80">
        <f t="shared" si="13"/>
        <v>1.3491047169428922</v>
      </c>
      <c r="N80">
        <f>_xlfn.STDEV.S('abs value ppads+atp'!B80:J80)/SQRT(COUNT('abs value ppads+atp'!B80:J80))</f>
        <v>1.4748049265926566</v>
      </c>
      <c r="O80">
        <v>3020</v>
      </c>
    </row>
    <row r="81" spans="1:15" x14ac:dyDescent="0.35">
      <c r="A81">
        <v>2310</v>
      </c>
      <c r="B81">
        <v>-4.4651520421800344</v>
      </c>
      <c r="C81">
        <f t="shared" si="8"/>
        <v>4.4651520421800344</v>
      </c>
      <c r="D81">
        <v>5.1673517322372238</v>
      </c>
      <c r="E81">
        <f t="shared" si="9"/>
        <v>5.1673517322372238</v>
      </c>
      <c r="F81">
        <v>-3.5658033612080828</v>
      </c>
      <c r="G81">
        <f t="shared" si="10"/>
        <v>3.5658033612080828</v>
      </c>
      <c r="H81">
        <v>1.5368263316547979</v>
      </c>
      <c r="I81">
        <f t="shared" si="11"/>
        <v>1.5368263316547979</v>
      </c>
      <c r="J81">
        <v>-2.2826998773956237</v>
      </c>
      <c r="K81">
        <f t="shared" si="12"/>
        <v>2.2826998773956237</v>
      </c>
      <c r="L81">
        <f t="shared" si="7"/>
        <v>1.2361840278209355</v>
      </c>
      <c r="M81">
        <f t="shared" si="13"/>
        <v>1.2361840278209355</v>
      </c>
      <c r="N81">
        <f>_xlfn.STDEV.S('abs value ppads+atp'!B81:J81)/SQRT(COUNT('abs value ppads+atp'!B81:J81))</f>
        <v>1.2632033305599919</v>
      </c>
      <c r="O81">
        <v>3040</v>
      </c>
    </row>
    <row r="82" spans="1:15" x14ac:dyDescent="0.35">
      <c r="A82">
        <v>2340</v>
      </c>
      <c r="B82">
        <v>-4.1447741793749815</v>
      </c>
      <c r="C82">
        <f t="shared" si="8"/>
        <v>4.1447741793749815</v>
      </c>
      <c r="D82">
        <v>6.8322337743083068</v>
      </c>
      <c r="E82">
        <f t="shared" si="9"/>
        <v>6.8322337743083068</v>
      </c>
      <c r="F82">
        <v>-4.2510351546642884</v>
      </c>
      <c r="G82">
        <f t="shared" si="10"/>
        <v>4.2510351546642884</v>
      </c>
      <c r="H82">
        <v>1.0001568190134431</v>
      </c>
      <c r="I82">
        <f t="shared" si="11"/>
        <v>1.0001568190134431</v>
      </c>
      <c r="J82">
        <v>-0.81306059237271378</v>
      </c>
      <c r="K82">
        <f t="shared" si="12"/>
        <v>0.81306059237271378</v>
      </c>
      <c r="L82">
        <f t="shared" si="7"/>
        <v>1.6501911771411981</v>
      </c>
      <c r="M82">
        <f t="shared" si="13"/>
        <v>1.6501911771411981</v>
      </c>
      <c r="N82">
        <f>_xlfn.STDEV.S('abs value ppads+atp'!B82:J82)/SQRT(COUNT('abs value ppads+atp'!B82:J82))</f>
        <v>1.404423858859748</v>
      </c>
      <c r="O82">
        <v>3060</v>
      </c>
    </row>
    <row r="83" spans="1:15" x14ac:dyDescent="0.35">
      <c r="A83">
        <v>2370</v>
      </c>
      <c r="B83">
        <v>-6.0102887062226431</v>
      </c>
      <c r="C83">
        <f t="shared" si="8"/>
        <v>6.0102887062226431</v>
      </c>
      <c r="D83">
        <v>7.3866187696452643</v>
      </c>
      <c r="E83">
        <f t="shared" si="9"/>
        <v>7.3866187696452643</v>
      </c>
      <c r="F83">
        <v>-3.4277827393034088</v>
      </c>
      <c r="G83">
        <f t="shared" si="10"/>
        <v>3.4277827393034088</v>
      </c>
      <c r="H83">
        <v>2.9028941820146086</v>
      </c>
      <c r="I83">
        <f t="shared" si="11"/>
        <v>2.9028941820146086</v>
      </c>
      <c r="J83">
        <v>-2.4375685616570992</v>
      </c>
      <c r="K83">
        <f t="shared" si="12"/>
        <v>2.4375685616570992</v>
      </c>
      <c r="L83">
        <f t="shared" si="7"/>
        <v>2.015717482406961</v>
      </c>
      <c r="M83">
        <f t="shared" si="13"/>
        <v>2.015717482406961</v>
      </c>
      <c r="N83">
        <f>_xlfn.STDEV.S('abs value ppads+atp'!B83:J83)/SQRT(COUNT('abs value ppads+atp'!B83:J83))</f>
        <v>1.6291531560095247</v>
      </c>
      <c r="O83">
        <v>3080</v>
      </c>
    </row>
    <row r="84" spans="1:15" x14ac:dyDescent="0.35">
      <c r="A84">
        <v>2400</v>
      </c>
      <c r="B84">
        <v>-5.2743349870933498</v>
      </c>
      <c r="C84">
        <f t="shared" si="8"/>
        <v>5.2743349870933498</v>
      </c>
      <c r="D84">
        <v>7.3866187696452643</v>
      </c>
      <c r="E84">
        <f t="shared" si="9"/>
        <v>7.3866187696452643</v>
      </c>
      <c r="F84">
        <v>-4.0691726881545831</v>
      </c>
      <c r="G84">
        <f t="shared" si="10"/>
        <v>4.0691726881545831</v>
      </c>
      <c r="H84">
        <v>2.1466780505654186</v>
      </c>
      <c r="I84">
        <f t="shared" si="11"/>
        <v>2.1466780505654186</v>
      </c>
      <c r="J84">
        <v>-1.7019423114151122</v>
      </c>
      <c r="K84">
        <f t="shared" si="12"/>
        <v>1.7019423114151122</v>
      </c>
      <c r="L84">
        <f t="shared" si="7"/>
        <v>1.9294057032229175</v>
      </c>
      <c r="M84">
        <f t="shared" si="13"/>
        <v>1.9294057032229175</v>
      </c>
      <c r="N84">
        <f>_xlfn.STDEV.S('abs value ppads+atp'!B84:J84)/SQRT(COUNT('abs value ppads+atp'!B84:J84))</f>
        <v>1.5656354281916327</v>
      </c>
      <c r="O84">
        <v>3100</v>
      </c>
    </row>
    <row r="85" spans="1:15" x14ac:dyDescent="0.35">
      <c r="A85">
        <v>2430</v>
      </c>
      <c r="B85">
        <v>-6.1329476594108607</v>
      </c>
      <c r="C85">
        <f t="shared" si="8"/>
        <v>6.1329476594108607</v>
      </c>
      <c r="D85">
        <v>7.6353148423197803</v>
      </c>
      <c r="E85">
        <f t="shared" si="9"/>
        <v>7.6353148423197803</v>
      </c>
      <c r="F85">
        <v>-3.1078996508890175</v>
      </c>
      <c r="G85">
        <f t="shared" si="10"/>
        <v>3.1078996508890175</v>
      </c>
      <c r="H85">
        <v>3.049258594553153</v>
      </c>
      <c r="I85">
        <f t="shared" si="11"/>
        <v>3.049258594553153</v>
      </c>
      <c r="J85">
        <v>-0.58075756598051143</v>
      </c>
      <c r="K85">
        <f t="shared" si="12"/>
        <v>0.58075756598051143</v>
      </c>
      <c r="L85">
        <f t="shared" si="7"/>
        <v>2.3098210341961503</v>
      </c>
      <c r="M85">
        <f t="shared" si="13"/>
        <v>2.3098210341961503</v>
      </c>
      <c r="N85">
        <f>_xlfn.STDEV.S('abs value ppads+atp'!B85:J85)/SQRT(COUNT('abs value ppads+atp'!B85:J85))</f>
        <v>1.5901433214670782</v>
      </c>
      <c r="O85">
        <v>3120</v>
      </c>
    </row>
    <row r="86" spans="1:15" x14ac:dyDescent="0.35">
      <c r="A86">
        <v>2460</v>
      </c>
      <c r="B86">
        <v>-5.3969939402815674</v>
      </c>
      <c r="C86">
        <f t="shared" si="8"/>
        <v>5.3969939402815674</v>
      </c>
      <c r="D86">
        <v>7.2985389105730354</v>
      </c>
      <c r="E86">
        <f t="shared" si="9"/>
        <v>7.2985389105730354</v>
      </c>
      <c r="F86">
        <v>-2.7652837541609205</v>
      </c>
      <c r="G86">
        <f t="shared" si="10"/>
        <v>2.7652837541609205</v>
      </c>
      <c r="H86">
        <v>5.0966179366102775</v>
      </c>
      <c r="I86">
        <f t="shared" si="11"/>
        <v>5.0966179366102775</v>
      </c>
      <c r="J86">
        <v>-0.36781312512099362</v>
      </c>
      <c r="K86">
        <f t="shared" si="12"/>
        <v>0.36781312512099362</v>
      </c>
      <c r="L86">
        <f t="shared" si="7"/>
        <v>2.7136111743606257</v>
      </c>
      <c r="M86">
        <f t="shared" si="13"/>
        <v>2.7136111743606257</v>
      </c>
      <c r="N86">
        <f>_xlfn.STDEV.S('abs value ppads+atp'!B86:J86)/SQRT(COUNT('abs value ppads+atp'!B86:J86))</f>
        <v>1.5179443379820849</v>
      </c>
      <c r="O86">
        <v>3140</v>
      </c>
    </row>
    <row r="87" spans="1:15" x14ac:dyDescent="0.35">
      <c r="A87">
        <v>2490</v>
      </c>
      <c r="B87">
        <v>-4.8807278985042872</v>
      </c>
      <c r="C87">
        <f t="shared" si="8"/>
        <v>4.8807278985042872</v>
      </c>
      <c r="D87">
        <v>7.2691789575489549</v>
      </c>
      <c r="E87">
        <f t="shared" si="9"/>
        <v>7.2691789575489549</v>
      </c>
      <c r="F87">
        <v>-2.9715028010067357</v>
      </c>
      <c r="G87">
        <f t="shared" si="10"/>
        <v>2.9715028010067357</v>
      </c>
      <c r="H87">
        <v>5.9991984805980119</v>
      </c>
      <c r="I87">
        <f t="shared" si="11"/>
        <v>5.9991984805980119</v>
      </c>
      <c r="J87">
        <v>-0.3097373685229402</v>
      </c>
      <c r="K87">
        <f t="shared" si="12"/>
        <v>0.3097373685229402</v>
      </c>
      <c r="L87">
        <f t="shared" si="7"/>
        <v>2.9141130564189996</v>
      </c>
      <c r="M87">
        <f t="shared" si="13"/>
        <v>2.9141130564189996</v>
      </c>
      <c r="N87">
        <f>_xlfn.STDEV.S('abs value ppads+atp'!B87:J87)/SQRT(COUNT('abs value ppads+atp'!B87:J87))</f>
        <v>1.5212969648157868</v>
      </c>
      <c r="O87">
        <v>3160</v>
      </c>
    </row>
    <row r="88" spans="1:15" x14ac:dyDescent="0.35">
      <c r="A88">
        <v>2520</v>
      </c>
      <c r="B88">
        <v>-5.2743349870933498</v>
      </c>
      <c r="C88">
        <f t="shared" si="8"/>
        <v>5.2743349870933498</v>
      </c>
      <c r="D88">
        <v>8.2035162861386492</v>
      </c>
      <c r="E88">
        <f t="shared" si="9"/>
        <v>8.2035162861386492</v>
      </c>
      <c r="F88">
        <v>-3.2686530811074097</v>
      </c>
      <c r="G88">
        <f t="shared" si="10"/>
        <v>3.2686530811074097</v>
      </c>
      <c r="H88">
        <v>4.9258594553153028</v>
      </c>
      <c r="I88">
        <f t="shared" si="11"/>
        <v>4.9258594553153028</v>
      </c>
      <c r="J88">
        <v>-0.92921210556882061</v>
      </c>
      <c r="K88">
        <f t="shared" si="12"/>
        <v>0.92921210556882061</v>
      </c>
      <c r="L88">
        <f t="shared" si="7"/>
        <v>2.8143932641487872</v>
      </c>
      <c r="M88">
        <f t="shared" si="13"/>
        <v>2.8143932641487872</v>
      </c>
      <c r="N88">
        <f>_xlfn.STDEV.S('abs value ppads+atp'!B88:J88)/SQRT(COUNT('abs value ppads+atp'!B88:J88))</f>
        <v>1.6232045501273751</v>
      </c>
      <c r="O88">
        <v>3180</v>
      </c>
    </row>
    <row r="89" spans="1:15" x14ac:dyDescent="0.35">
      <c r="A89">
        <v>2550</v>
      </c>
      <c r="B89">
        <v>-6.2299763835746829</v>
      </c>
      <c r="C89">
        <f t="shared" si="8"/>
        <v>6.2299763835746829</v>
      </c>
      <c r="D89">
        <v>8.6715484784636114</v>
      </c>
      <c r="E89">
        <f t="shared" si="9"/>
        <v>8.6715484784636114</v>
      </c>
      <c r="F89">
        <v>-3.4521393196395191</v>
      </c>
      <c r="G89">
        <f t="shared" si="10"/>
        <v>3.4521393196395191</v>
      </c>
      <c r="H89">
        <v>3.1712289383352799</v>
      </c>
      <c r="I89">
        <f t="shared" si="11"/>
        <v>3.1712289383352799</v>
      </c>
      <c r="J89">
        <v>-1.2776666451571299</v>
      </c>
      <c r="K89">
        <f t="shared" si="12"/>
        <v>1.2776666451571299</v>
      </c>
      <c r="L89">
        <f t="shared" si="7"/>
        <v>2.4897653542711833</v>
      </c>
      <c r="M89">
        <f t="shared" si="13"/>
        <v>2.4897653542711833</v>
      </c>
      <c r="N89">
        <f>_xlfn.STDEV.S('abs value ppads+atp'!B89:J89)/SQRT(COUNT('abs value ppads+atp'!B89:J89))</f>
        <v>1.7392793990525668</v>
      </c>
      <c r="O89">
        <v>3200</v>
      </c>
    </row>
    <row r="90" spans="1:15" x14ac:dyDescent="0.35">
      <c r="A90">
        <v>2580</v>
      </c>
      <c r="B90">
        <v>-7.5316258718854652</v>
      </c>
      <c r="C90">
        <f t="shared" si="8"/>
        <v>7.5316258718854652</v>
      </c>
      <c r="D90">
        <v>8.3503160512590249</v>
      </c>
      <c r="E90">
        <f t="shared" si="9"/>
        <v>8.3503160512590249</v>
      </c>
      <c r="F90">
        <v>-3.5885361695218005</v>
      </c>
      <c r="G90">
        <f t="shared" si="10"/>
        <v>3.5885361695218005</v>
      </c>
      <c r="H90">
        <v>5.974804411841582</v>
      </c>
      <c r="I90">
        <f t="shared" si="11"/>
        <v>5.974804411841582</v>
      </c>
      <c r="J90">
        <v>-0.29037878299025571</v>
      </c>
      <c r="K90">
        <f t="shared" si="12"/>
        <v>0.29037878299025571</v>
      </c>
      <c r="L90">
        <f t="shared" si="7"/>
        <v>3.1510957936901063</v>
      </c>
      <c r="M90">
        <f t="shared" si="13"/>
        <v>3.1510957936901063</v>
      </c>
      <c r="N90">
        <f>_xlfn.STDEV.S('abs value ppads+atp'!B90:J90)/SQRT(COUNT('abs value ppads+atp'!B90:J90))</f>
        <v>1.9031325404444688</v>
      </c>
      <c r="O90">
        <v>3220</v>
      </c>
    </row>
    <row r="91" spans="1:15" x14ac:dyDescent="0.35">
      <c r="A91">
        <v>2610</v>
      </c>
      <c r="B91">
        <v>-7.8007432766417004</v>
      </c>
      <c r="C91">
        <f t="shared" si="8"/>
        <v>7.8007432766417004</v>
      </c>
      <c r="D91">
        <v>8.4228524057890954</v>
      </c>
      <c r="E91">
        <f t="shared" si="9"/>
        <v>8.4228524057890954</v>
      </c>
      <c r="F91">
        <v>-3.0851668425753003</v>
      </c>
      <c r="G91">
        <f t="shared" si="10"/>
        <v>3.0851668425753003</v>
      </c>
      <c r="H91">
        <v>4.9746475928281502</v>
      </c>
      <c r="I91">
        <f t="shared" si="11"/>
        <v>4.9746475928281502</v>
      </c>
      <c r="J91">
        <v>-0.36781312512099362</v>
      </c>
      <c r="K91">
        <f t="shared" si="12"/>
        <v>0.36781312512099362</v>
      </c>
      <c r="L91">
        <f t="shared" si="7"/>
        <v>2.9363540969014998</v>
      </c>
      <c r="M91">
        <f t="shared" si="13"/>
        <v>2.9363540969014998</v>
      </c>
      <c r="N91">
        <f>_xlfn.STDEV.S('abs value ppads+atp'!B91:J91)/SQRT(COUNT('abs value ppads+atp'!B91:J91))</f>
        <v>1.8806711676057184</v>
      </c>
      <c r="O91">
        <v>3240</v>
      </c>
    </row>
    <row r="92" spans="1:15" x14ac:dyDescent="0.35">
      <c r="A92">
        <v>2640</v>
      </c>
      <c r="B92">
        <v>-7.7275140508576907</v>
      </c>
      <c r="C92">
        <f t="shared" si="8"/>
        <v>7.7275140508576907</v>
      </c>
      <c r="D92">
        <v>9.2691098753065475</v>
      </c>
      <c r="E92">
        <f t="shared" si="9"/>
        <v>9.2691098753065475</v>
      </c>
      <c r="F92">
        <v>-3.7492895997401923</v>
      </c>
      <c r="G92">
        <f t="shared" si="10"/>
        <v>3.7492895997401923</v>
      </c>
      <c r="H92">
        <v>6.7798086808036073</v>
      </c>
      <c r="I92">
        <f t="shared" si="11"/>
        <v>6.7798086808036073</v>
      </c>
      <c r="J92">
        <v>1.2566948441633921</v>
      </c>
      <c r="K92">
        <f t="shared" si="12"/>
        <v>1.2566948441633921</v>
      </c>
      <c r="L92">
        <f t="shared" si="7"/>
        <v>3.7060591062648558</v>
      </c>
      <c r="M92">
        <f t="shared" si="13"/>
        <v>3.7060591062648558</v>
      </c>
      <c r="N92">
        <f>_xlfn.STDEV.S('abs value ppads+atp'!B92:J92)/SQRT(COUNT('abs value ppads+atp'!B92:J92))</f>
        <v>2.0044156606056509</v>
      </c>
      <c r="O92">
        <v>3260</v>
      </c>
    </row>
    <row r="93" spans="1:15" x14ac:dyDescent="0.35">
      <c r="A93">
        <v>2670</v>
      </c>
      <c r="B93">
        <v>-8.4140380425827885</v>
      </c>
      <c r="C93">
        <f t="shared" si="8"/>
        <v>8.4140380425827885</v>
      </c>
      <c r="D93">
        <v>8.8891575420538125</v>
      </c>
      <c r="E93">
        <f t="shared" si="9"/>
        <v>8.8891575420538125</v>
      </c>
      <c r="F93">
        <v>-4.0220832995047555</v>
      </c>
      <c r="G93">
        <f t="shared" si="10"/>
        <v>4.0220832995047555</v>
      </c>
      <c r="H93">
        <v>3.4151696258995328</v>
      </c>
      <c r="I93">
        <f t="shared" si="11"/>
        <v>3.4151696258995328</v>
      </c>
      <c r="J93">
        <v>0.9663160611731364</v>
      </c>
      <c r="K93">
        <f t="shared" si="12"/>
        <v>0.9663160611731364</v>
      </c>
      <c r="L93">
        <f t="shared" si="7"/>
        <v>2.841663377453314</v>
      </c>
      <c r="M93">
        <f t="shared" si="13"/>
        <v>2.841663377453314</v>
      </c>
      <c r="N93">
        <f>_xlfn.STDEV.S('abs value ppads+atp'!B93:J93)/SQRT(COUNT('abs value ppads+atp'!B93:J93))</f>
        <v>1.9845434026910722</v>
      </c>
      <c r="O93">
        <v>3280</v>
      </c>
    </row>
    <row r="94" spans="1:15" x14ac:dyDescent="0.35">
      <c r="A94">
        <v>2700</v>
      </c>
      <c r="B94">
        <v>-9.3458799406843216</v>
      </c>
      <c r="C94">
        <f t="shared" si="8"/>
        <v>9.3458799406843216</v>
      </c>
      <c r="D94">
        <v>9.298469828330628</v>
      </c>
      <c r="E94">
        <f t="shared" si="9"/>
        <v>9.298469828330628</v>
      </c>
      <c r="F94">
        <v>-3.5203377445806594</v>
      </c>
      <c r="G94">
        <f t="shared" si="10"/>
        <v>3.5203377445806594</v>
      </c>
      <c r="H94">
        <v>5.4137408304437962</v>
      </c>
      <c r="I94">
        <f t="shared" si="11"/>
        <v>5.4137408304437962</v>
      </c>
      <c r="J94">
        <v>-3.8717171065368962E-2</v>
      </c>
      <c r="K94">
        <f t="shared" si="12"/>
        <v>3.8717171065368962E-2</v>
      </c>
      <c r="L94">
        <f t="shared" si="7"/>
        <v>3.2650782384981643</v>
      </c>
      <c r="M94">
        <f t="shared" si="13"/>
        <v>3.2650782384981643</v>
      </c>
      <c r="N94">
        <f>_xlfn.STDEV.S('abs value ppads+atp'!B94:J94)/SQRT(COUNT('abs value ppads+atp'!B94:J94))</f>
        <v>2.1572604706294065</v>
      </c>
      <c r="O94">
        <v>3300</v>
      </c>
    </row>
    <row r="95" spans="1:15" x14ac:dyDescent="0.35">
      <c r="A95">
        <v>2730</v>
      </c>
      <c r="B95">
        <v>-8.7325851747432335</v>
      </c>
      <c r="C95">
        <f t="shared" si="8"/>
        <v>8.7325851747432335</v>
      </c>
      <c r="D95">
        <v>8.4815723118372439</v>
      </c>
      <c r="E95">
        <f t="shared" si="9"/>
        <v>8.4815723118372439</v>
      </c>
      <c r="F95">
        <v>-3.9311520662498975</v>
      </c>
      <c r="G95">
        <f t="shared" si="10"/>
        <v>3.9311520662498975</v>
      </c>
      <c r="H95">
        <v>3.6085797424683403</v>
      </c>
      <c r="I95">
        <f t="shared" si="11"/>
        <v>3.6085797424683403</v>
      </c>
      <c r="J95">
        <v>0.25004839646383353</v>
      </c>
      <c r="K95">
        <f t="shared" si="12"/>
        <v>0.25004839646383353</v>
      </c>
      <c r="L95">
        <f t="shared" si="7"/>
        <v>2.714483611675</v>
      </c>
      <c r="M95">
        <f t="shared" si="13"/>
        <v>2.714483611675</v>
      </c>
      <c r="N95">
        <f>_xlfn.STDEV.S('abs value ppads+atp'!B95:J95)/SQRT(COUNT('abs value ppads+atp'!B95:J95))</f>
        <v>1.9968327935192187</v>
      </c>
      <c r="O95">
        <v>3320</v>
      </c>
    </row>
    <row r="96" spans="1:15" x14ac:dyDescent="0.35">
      <c r="A96">
        <v>2760</v>
      </c>
      <c r="B96">
        <v>-9.7138568002489745</v>
      </c>
      <c r="C96">
        <f t="shared" si="8"/>
        <v>9.7138568002489745</v>
      </c>
      <c r="D96">
        <v>9.6041587509930562</v>
      </c>
      <c r="E96">
        <f t="shared" si="9"/>
        <v>9.6041587509930562</v>
      </c>
      <c r="F96">
        <v>-5.371437850125842</v>
      </c>
      <c r="G96">
        <f t="shared" si="10"/>
        <v>5.371437850125842</v>
      </c>
      <c r="H96">
        <v>6.8773849558293163</v>
      </c>
      <c r="I96">
        <f t="shared" si="11"/>
        <v>6.8773849558293163</v>
      </c>
      <c r="J96">
        <v>1.1792605020326541</v>
      </c>
      <c r="K96">
        <f t="shared" si="12"/>
        <v>1.1792605020326541</v>
      </c>
      <c r="L96">
        <f t="shared" si="7"/>
        <v>3.7935942128530442</v>
      </c>
      <c r="M96">
        <f t="shared" si="13"/>
        <v>3.7935942128530442</v>
      </c>
      <c r="N96">
        <f>_xlfn.STDEV.S('abs value ppads+atp'!B96:J96)/SQRT(COUNT('abs value ppads+atp'!B96:J96))</f>
        <v>2.3492544242282389</v>
      </c>
      <c r="O96">
        <v>3340</v>
      </c>
    </row>
    <row r="97" spans="1:15" x14ac:dyDescent="0.35">
      <c r="A97">
        <v>2790</v>
      </c>
      <c r="B97">
        <v>-9.9115757098657973</v>
      </c>
      <c r="C97">
        <f t="shared" si="8"/>
        <v>9.9115757098657973</v>
      </c>
      <c r="D97">
        <v>10.642119443197112</v>
      </c>
      <c r="E97">
        <f t="shared" si="9"/>
        <v>10.642119443197112</v>
      </c>
      <c r="F97">
        <v>-3.2004546561662801</v>
      </c>
      <c r="G97">
        <f t="shared" si="10"/>
        <v>3.2004546561662801</v>
      </c>
      <c r="H97">
        <v>5.0478297990974168</v>
      </c>
      <c r="I97">
        <f t="shared" si="11"/>
        <v>5.0478297990974168</v>
      </c>
      <c r="J97">
        <v>0.9275988901077673</v>
      </c>
      <c r="K97">
        <f t="shared" si="12"/>
        <v>0.9275988901077673</v>
      </c>
      <c r="L97">
        <f t="shared" si="7"/>
        <v>3.5897219305218702</v>
      </c>
      <c r="M97">
        <f t="shared" si="13"/>
        <v>3.5897219305218702</v>
      </c>
      <c r="N97">
        <f>_xlfn.STDEV.S('abs value ppads+atp'!B97:J97)/SQRT(COUNT('abs value ppads+atp'!B97:J97))</f>
        <v>2.2952867704509594</v>
      </c>
      <c r="O97">
        <v>3360</v>
      </c>
    </row>
    <row r="98" spans="1:15" x14ac:dyDescent="0.35">
      <c r="A98">
        <v>2820</v>
      </c>
      <c r="B98">
        <v>-10.081833659813629</v>
      </c>
      <c r="C98">
        <f t="shared" si="8"/>
        <v>10.081833659813629</v>
      </c>
      <c r="D98">
        <v>9.7509585161134336</v>
      </c>
      <c r="E98">
        <f t="shared" si="9"/>
        <v>9.7509585161134336</v>
      </c>
      <c r="F98">
        <v>-4.2510351546642884</v>
      </c>
      <c r="G98">
        <f t="shared" si="10"/>
        <v>4.2510351546642884</v>
      </c>
      <c r="H98">
        <v>7.4872366747399504</v>
      </c>
      <c r="I98">
        <f t="shared" si="11"/>
        <v>7.4872366747399504</v>
      </c>
      <c r="J98">
        <v>1.0243918177711784</v>
      </c>
      <c r="K98">
        <f t="shared" si="12"/>
        <v>1.0243918177711784</v>
      </c>
      <c r="L98">
        <f t="shared" si="7"/>
        <v>3.9445313554975487</v>
      </c>
      <c r="M98">
        <f t="shared" si="13"/>
        <v>3.9445313554975487</v>
      </c>
      <c r="N98">
        <f>_xlfn.STDEV.S('abs value ppads+atp'!B98:J98)/SQRT(COUNT('abs value ppads+atp'!B98:J98))</f>
        <v>2.3650363508468533</v>
      </c>
      <c r="O98">
        <v>3380</v>
      </c>
    </row>
    <row r="99" spans="1:15" x14ac:dyDescent="0.35">
      <c r="A99">
        <v>2850</v>
      </c>
      <c r="B99">
        <v>-10.5486699741867</v>
      </c>
      <c r="C99">
        <f t="shared" si="8"/>
        <v>10.5486699741867</v>
      </c>
      <c r="D99">
        <v>9.9547511312217125</v>
      </c>
      <c r="E99">
        <f t="shared" si="9"/>
        <v>9.9547511312217125</v>
      </c>
      <c r="F99">
        <v>-3.0851668425753003</v>
      </c>
      <c r="G99">
        <f t="shared" si="10"/>
        <v>3.0851668425753003</v>
      </c>
      <c r="H99">
        <v>9.0728511439075827</v>
      </c>
      <c r="I99">
        <f t="shared" si="11"/>
        <v>9.0728511439075827</v>
      </c>
      <c r="J99">
        <v>0.13389688326772667</v>
      </c>
      <c r="K99">
        <f t="shared" si="12"/>
        <v>0.13389688326772667</v>
      </c>
      <c r="L99">
        <f t="shared" si="7"/>
        <v>4.2432334926140349</v>
      </c>
      <c r="M99">
        <f t="shared" si="13"/>
        <v>4.2432334926140349</v>
      </c>
      <c r="N99">
        <f>_xlfn.STDEV.S('abs value ppads+atp'!B99:J99)/SQRT(COUNT('abs value ppads+atp'!B99:J99))</f>
        <v>2.4787581887284857</v>
      </c>
      <c r="O99">
        <v>3400</v>
      </c>
    </row>
    <row r="100" spans="1:15" x14ac:dyDescent="0.35">
      <c r="A100">
        <v>2880</v>
      </c>
      <c r="B100">
        <v>-10.574300203211095</v>
      </c>
      <c r="C100">
        <f t="shared" si="8"/>
        <v>10.574300203211095</v>
      </c>
      <c r="D100">
        <v>9.8390383751856501</v>
      </c>
      <c r="E100">
        <f t="shared" si="9"/>
        <v>9.8390383751856501</v>
      </c>
      <c r="F100">
        <v>-1.7829016806040414</v>
      </c>
      <c r="G100">
        <f t="shared" si="10"/>
        <v>1.7829016806040414</v>
      </c>
      <c r="H100">
        <v>8.9752748688818862</v>
      </c>
      <c r="I100">
        <f t="shared" si="11"/>
        <v>8.9752748688818862</v>
      </c>
      <c r="J100">
        <v>3.8717171065368962E-2</v>
      </c>
      <c r="K100">
        <f t="shared" si="12"/>
        <v>3.8717171065368962E-2</v>
      </c>
      <c r="L100">
        <f t="shared" si="7"/>
        <v>4.1852604065778269</v>
      </c>
      <c r="M100">
        <f t="shared" si="13"/>
        <v>4.1852604065778269</v>
      </c>
      <c r="N100">
        <f>_xlfn.STDEV.S('abs value ppads+atp'!B100:J100)/SQRT(COUNT('abs value ppads+atp'!B100:J100))</f>
        <v>2.4354655430022865</v>
      </c>
      <c r="O100">
        <v>3420</v>
      </c>
    </row>
    <row r="101" spans="1:15" x14ac:dyDescent="0.35">
      <c r="A101">
        <v>2910</v>
      </c>
      <c r="B101">
        <v>-11.187594969152185</v>
      </c>
      <c r="C101">
        <f t="shared" si="8"/>
        <v>11.187594969152185</v>
      </c>
      <c r="D101">
        <v>9.429726088908847</v>
      </c>
      <c r="E101">
        <f t="shared" si="9"/>
        <v>9.429726088908847</v>
      </c>
      <c r="F101">
        <v>-4.114638304782007</v>
      </c>
      <c r="G101">
        <f t="shared" si="10"/>
        <v>4.114638304782007</v>
      </c>
      <c r="H101">
        <v>8.5117875625098112</v>
      </c>
      <c r="I101">
        <f t="shared" si="11"/>
        <v>8.5117875625098112</v>
      </c>
      <c r="J101">
        <v>0.9663160611731364</v>
      </c>
      <c r="K101">
        <f t="shared" si="12"/>
        <v>0.9663160611731364</v>
      </c>
      <c r="L101">
        <f t="shared" si="7"/>
        <v>4.0943714848900505</v>
      </c>
      <c r="M101">
        <f t="shared" si="13"/>
        <v>4.0943714848900505</v>
      </c>
      <c r="N101">
        <f>_xlfn.STDEV.S('abs value ppads+atp'!B101:J101)/SQRT(COUNT('abs value ppads+atp'!B101:J101))</f>
        <v>2.519326542539035</v>
      </c>
      <c r="O101">
        <v>3440</v>
      </c>
    </row>
    <row r="102" spans="1:15" x14ac:dyDescent="0.35">
      <c r="A102">
        <v>2940</v>
      </c>
      <c r="B102">
        <v>-11.334053420720201</v>
      </c>
      <c r="C102">
        <f t="shared" si="8"/>
        <v>11.334053420720201</v>
      </c>
      <c r="D102">
        <v>9.07913370868018</v>
      </c>
      <c r="E102">
        <f t="shared" si="9"/>
        <v>9.07913370868018</v>
      </c>
      <c r="F102">
        <v>-2.5135990906876704</v>
      </c>
      <c r="G102">
        <f t="shared" si="10"/>
        <v>2.5135990906876704</v>
      </c>
      <c r="H102">
        <v>9.4875503127668104</v>
      </c>
      <c r="I102">
        <f t="shared" si="11"/>
        <v>9.4875503127668104</v>
      </c>
      <c r="J102">
        <v>1.9132735368135767</v>
      </c>
      <c r="K102">
        <f t="shared" si="12"/>
        <v>1.9132735368135767</v>
      </c>
      <c r="L102">
        <f t="shared" si="7"/>
        <v>4.3385157310786173</v>
      </c>
      <c r="M102">
        <f t="shared" si="13"/>
        <v>4.3385157310786173</v>
      </c>
      <c r="N102">
        <f>_xlfn.STDEV.S('abs value ppads+atp'!B102:J102)/SQRT(COUNT('abs value ppads+atp'!B102:J102))</f>
        <v>2.4963935131698833</v>
      </c>
      <c r="O102">
        <v>3460</v>
      </c>
    </row>
    <row r="103" spans="1:15" x14ac:dyDescent="0.35">
      <c r="A103">
        <v>2970</v>
      </c>
      <c r="B103">
        <v>-10.376581293594272</v>
      </c>
      <c r="C103">
        <f t="shared" si="8"/>
        <v>10.376581293594272</v>
      </c>
      <c r="D103">
        <v>9.1240371662464188</v>
      </c>
      <c r="E103">
        <f t="shared" si="9"/>
        <v>9.1240371662464188</v>
      </c>
      <c r="F103">
        <v>-1.8965657221726058</v>
      </c>
      <c r="G103">
        <f t="shared" si="10"/>
        <v>1.8965657221726058</v>
      </c>
      <c r="H103">
        <v>8.7557282500740516</v>
      </c>
      <c r="I103">
        <f t="shared" si="11"/>
        <v>8.7557282500740516</v>
      </c>
      <c r="J103">
        <v>0.61786152158482721</v>
      </c>
      <c r="K103">
        <f t="shared" si="12"/>
        <v>0.61786152158482721</v>
      </c>
      <c r="L103">
        <f t="shared" si="7"/>
        <v>4.0419324838028636</v>
      </c>
      <c r="M103">
        <f t="shared" si="13"/>
        <v>4.0419324838028636</v>
      </c>
      <c r="N103">
        <f>_xlfn.STDEV.S('abs value ppads+atp'!B103:J103)/SQRT(COUNT('abs value ppads+atp'!B103:J103))</f>
        <v>2.3443467865088388</v>
      </c>
      <c r="O103">
        <v>3480</v>
      </c>
    </row>
    <row r="104" spans="1:15" x14ac:dyDescent="0.35">
      <c r="A104">
        <v>3000</v>
      </c>
      <c r="B104">
        <v>-10.621899199970708</v>
      </c>
      <c r="C104">
        <f t="shared" si="8"/>
        <v>10.621899199970708</v>
      </c>
      <c r="D104">
        <v>9.5316223964629874</v>
      </c>
      <c r="E104">
        <f t="shared" si="9"/>
        <v>9.5316223964629874</v>
      </c>
      <c r="F104">
        <v>-1.6448810586993556</v>
      </c>
      <c r="G104">
        <f t="shared" si="10"/>
        <v>1.6448810586993556</v>
      </c>
      <c r="H104">
        <v>8.7313341813176333</v>
      </c>
      <c r="I104">
        <f t="shared" si="11"/>
        <v>8.7313341813176333</v>
      </c>
      <c r="J104">
        <v>1.0050332322384938</v>
      </c>
      <c r="K104">
        <f t="shared" si="12"/>
        <v>1.0050332322384938</v>
      </c>
      <c r="L104">
        <f t="shared" si="7"/>
        <v>4.1701051541999705</v>
      </c>
      <c r="M104">
        <f t="shared" si="13"/>
        <v>4.1701051541999705</v>
      </c>
      <c r="N104">
        <f>_xlfn.STDEV.S('abs value ppads+atp'!B104:J104)/SQRT(COUNT('abs value ppads+atp'!B104:J104))</f>
        <v>2.3855435428748923</v>
      </c>
      <c r="O104">
        <v>3500</v>
      </c>
    </row>
    <row r="105" spans="1:15" x14ac:dyDescent="0.35">
      <c r="A105">
        <v>3030</v>
      </c>
      <c r="B105">
        <v>-9.4209398971129392</v>
      </c>
      <c r="C105">
        <f t="shared" si="8"/>
        <v>9.4209398971129392</v>
      </c>
      <c r="D105">
        <v>8.8166211875237419</v>
      </c>
      <c r="E105">
        <f t="shared" si="9"/>
        <v>8.8166211875237419</v>
      </c>
      <c r="F105">
        <v>-3.4277827393034088</v>
      </c>
      <c r="G105">
        <f t="shared" si="10"/>
        <v>3.4277827393034088</v>
      </c>
      <c r="H105">
        <v>8.7557282500740516</v>
      </c>
      <c r="I105">
        <f t="shared" si="11"/>
        <v>8.7557282500740516</v>
      </c>
      <c r="J105">
        <v>7.5821126669673236E-2</v>
      </c>
      <c r="K105">
        <f t="shared" si="12"/>
        <v>7.5821126669673236E-2</v>
      </c>
      <c r="L105">
        <f t="shared" si="7"/>
        <v>3.9133911113183624</v>
      </c>
      <c r="M105">
        <f t="shared" si="13"/>
        <v>3.9133911113183624</v>
      </c>
      <c r="N105">
        <f>_xlfn.STDEV.S('abs value ppads+atp'!B105:J105)/SQRT(COUNT('abs value ppads+atp'!B105:J105))</f>
        <v>2.2729473577047234</v>
      </c>
      <c r="O105">
        <v>3520</v>
      </c>
    </row>
    <row r="106" spans="1:15" x14ac:dyDescent="0.35">
      <c r="A106">
        <v>3060</v>
      </c>
      <c r="B106">
        <v>-9.9115757098657973</v>
      </c>
      <c r="C106">
        <f t="shared" si="8"/>
        <v>9.9115757098657973</v>
      </c>
      <c r="D106">
        <v>10.889088459811394</v>
      </c>
      <c r="E106">
        <f t="shared" si="9"/>
        <v>10.889088459811394</v>
      </c>
      <c r="F106">
        <v>-2.2862710075505421</v>
      </c>
      <c r="G106">
        <f t="shared" si="10"/>
        <v>2.2862710075505421</v>
      </c>
      <c r="H106">
        <v>9.463156244010392</v>
      </c>
      <c r="I106">
        <f t="shared" si="11"/>
        <v>9.463156244010392</v>
      </c>
      <c r="J106">
        <v>-0.44524746725172015</v>
      </c>
      <c r="K106">
        <f t="shared" si="12"/>
        <v>0.44524746725172015</v>
      </c>
      <c r="L106">
        <f t="shared" si="7"/>
        <v>4.4732491044879836</v>
      </c>
      <c r="M106">
        <f t="shared" si="13"/>
        <v>4.4732491044879836</v>
      </c>
      <c r="N106">
        <f>_xlfn.STDEV.S('abs value ppads+atp'!B106:J106)/SQRT(COUNT('abs value ppads+atp'!B106:J106))</f>
        <v>2.4812869388879522</v>
      </c>
      <c r="O106">
        <v>3540</v>
      </c>
    </row>
    <row r="107" spans="1:15" x14ac:dyDescent="0.35">
      <c r="A107">
        <v>3090</v>
      </c>
      <c r="B107">
        <v>-9.5911978470607568</v>
      </c>
      <c r="C107">
        <f t="shared" si="8"/>
        <v>9.5911978470607568</v>
      </c>
      <c r="D107">
        <v>11.035888224931782</v>
      </c>
      <c r="E107">
        <f t="shared" si="9"/>
        <v>11.035888224931782</v>
      </c>
      <c r="F107">
        <v>-2.422667857432812</v>
      </c>
      <c r="G107">
        <f t="shared" si="10"/>
        <v>2.422667857432812</v>
      </c>
      <c r="H107">
        <v>7.5116307434963669</v>
      </c>
      <c r="I107">
        <f t="shared" si="11"/>
        <v>7.5116307434963669</v>
      </c>
      <c r="J107">
        <v>0.65657869265019619</v>
      </c>
      <c r="K107">
        <f t="shared" si="12"/>
        <v>0.65657869265019619</v>
      </c>
      <c r="L107">
        <f t="shared" si="7"/>
        <v>4.1946240699451662</v>
      </c>
      <c r="M107">
        <f t="shared" si="13"/>
        <v>4.1946240699451662</v>
      </c>
      <c r="N107">
        <f>_xlfn.STDEV.S('abs value ppads+atp'!B107:J107)/SQRT(COUNT('abs value ppads+atp'!B107:J107))</f>
        <v>2.3399575549439562</v>
      </c>
      <c r="O107">
        <v>3560</v>
      </c>
    </row>
    <row r="108" spans="1:15" x14ac:dyDescent="0.35">
      <c r="A108">
        <v>3120</v>
      </c>
      <c r="B108">
        <v>-10.230122842026255</v>
      </c>
      <c r="C108">
        <f t="shared" si="8"/>
        <v>10.230122842026255</v>
      </c>
      <c r="D108">
        <v>9.8822147766916526</v>
      </c>
      <c r="E108">
        <f t="shared" si="9"/>
        <v>9.8822147766916526</v>
      </c>
      <c r="F108">
        <v>-2.1709831939595734</v>
      </c>
      <c r="G108">
        <f t="shared" si="10"/>
        <v>2.1709831939595734</v>
      </c>
      <c r="H108">
        <v>7.6336010872784934</v>
      </c>
      <c r="I108">
        <f t="shared" si="11"/>
        <v>7.6336010872784934</v>
      </c>
      <c r="J108">
        <v>0.83080596244434501</v>
      </c>
      <c r="K108">
        <f t="shared" si="12"/>
        <v>0.83080596244434501</v>
      </c>
      <c r="L108">
        <f t="shared" si="7"/>
        <v>3.9847152989316257</v>
      </c>
      <c r="M108">
        <f t="shared" si="13"/>
        <v>3.9847152989316257</v>
      </c>
      <c r="N108">
        <f>_xlfn.STDEV.S('abs value ppads+atp'!B108:J108)/SQRT(COUNT('abs value ppads+atp'!B108:J108))</f>
        <v>2.3225520748644159</v>
      </c>
      <c r="O108">
        <v>3580</v>
      </c>
    </row>
    <row r="109" spans="1:15" x14ac:dyDescent="0.35">
      <c r="A109">
        <v>3150</v>
      </c>
      <c r="B109">
        <v>-10.327151566190064</v>
      </c>
      <c r="C109">
        <f t="shared" si="8"/>
        <v>10.327151566190064</v>
      </c>
      <c r="D109">
        <v>11.56091326724466</v>
      </c>
      <c r="E109">
        <f t="shared" si="9"/>
        <v>11.56091326724466</v>
      </c>
      <c r="F109">
        <v>-1.5084842088170853</v>
      </c>
      <c r="G109">
        <f t="shared" si="10"/>
        <v>1.5084842088170853</v>
      </c>
      <c r="H109">
        <v>9.0484570751511644</v>
      </c>
      <c r="I109">
        <f t="shared" si="11"/>
        <v>9.0484570751511644</v>
      </c>
      <c r="J109">
        <v>0.85016454797702945</v>
      </c>
      <c r="K109">
        <f t="shared" si="12"/>
        <v>0.85016454797702945</v>
      </c>
      <c r="L109">
        <f t="shared" si="7"/>
        <v>4.6743228036409645</v>
      </c>
      <c r="M109">
        <f t="shared" si="13"/>
        <v>4.6743228036409645</v>
      </c>
      <c r="N109">
        <f>_xlfn.STDEV.S('abs value ppads+atp'!B109:J109)/SQRT(COUNT('abs value ppads+atp'!B109:J109))</f>
        <v>2.5082887229995792</v>
      </c>
      <c r="O109">
        <v>3600</v>
      </c>
    </row>
    <row r="110" spans="1:15" x14ac:dyDescent="0.35">
      <c r="A110">
        <v>3180</v>
      </c>
      <c r="B110">
        <v>-11.775259506068863</v>
      </c>
      <c r="C110">
        <f t="shared" si="8"/>
        <v>11.775259506068863</v>
      </c>
      <c r="D110">
        <v>11.269040793064153</v>
      </c>
      <c r="E110">
        <f t="shared" si="9"/>
        <v>11.269040793064153</v>
      </c>
      <c r="F110">
        <v>-1.8965657221726058</v>
      </c>
      <c r="G110">
        <f t="shared" si="10"/>
        <v>1.8965657221726058</v>
      </c>
      <c r="H110">
        <v>9.1704274189332917</v>
      </c>
      <c r="I110">
        <f t="shared" si="11"/>
        <v>9.1704274189332917</v>
      </c>
      <c r="J110">
        <v>0.83080596244434501</v>
      </c>
      <c r="K110">
        <f t="shared" si="12"/>
        <v>0.83080596244434501</v>
      </c>
      <c r="L110">
        <f t="shared" si="7"/>
        <v>4.6344158207154713</v>
      </c>
      <c r="M110">
        <f t="shared" si="13"/>
        <v>4.6344158207154713</v>
      </c>
      <c r="N110">
        <f>_xlfn.STDEV.S('abs value ppads+atp'!B110:J110)/SQRT(COUNT('abs value ppads+atp'!B110:J110))</f>
        <v>2.6720606472462252</v>
      </c>
      <c r="O110">
        <v>3620</v>
      </c>
    </row>
    <row r="111" spans="1:15" x14ac:dyDescent="0.35">
      <c r="A111">
        <v>3210</v>
      </c>
      <c r="B111">
        <v>-11.357852919100015</v>
      </c>
      <c r="C111">
        <f t="shared" si="8"/>
        <v>11.357852919100015</v>
      </c>
      <c r="D111">
        <v>10.685295844703115</v>
      </c>
      <c r="E111">
        <f t="shared" si="9"/>
        <v>10.685295844703115</v>
      </c>
      <c r="F111">
        <v>-2.7425509458472033</v>
      </c>
      <c r="G111">
        <f t="shared" si="10"/>
        <v>2.7425509458472033</v>
      </c>
      <c r="H111">
        <v>8.7313341813176333</v>
      </c>
      <c r="I111">
        <f t="shared" si="11"/>
        <v>8.7313341813176333</v>
      </c>
      <c r="J111">
        <v>1.3922049428921719</v>
      </c>
      <c r="K111">
        <f t="shared" si="12"/>
        <v>1.3922049428921719</v>
      </c>
      <c r="L111">
        <f t="shared" si="7"/>
        <v>4.4694961105481852</v>
      </c>
      <c r="M111">
        <f t="shared" si="13"/>
        <v>4.4694961105481852</v>
      </c>
      <c r="N111">
        <f>_xlfn.STDEV.S('abs value ppads+atp'!B111:J111)/SQRT(COUNT('abs value ppads+atp'!B111:J111))</f>
        <v>2.5712593657190959</v>
      </c>
      <c r="O111">
        <v>3640</v>
      </c>
    </row>
    <row r="112" spans="1:15" x14ac:dyDescent="0.35">
      <c r="A112">
        <v>3240</v>
      </c>
      <c r="B112">
        <v>-10.892847335371538</v>
      </c>
      <c r="C112">
        <f t="shared" si="8"/>
        <v>10.892847335371538</v>
      </c>
      <c r="D112">
        <v>11.459016959690519</v>
      </c>
      <c r="E112">
        <f t="shared" si="9"/>
        <v>11.459016959690519</v>
      </c>
      <c r="F112">
        <v>-1.6919704473491948</v>
      </c>
      <c r="G112">
        <f t="shared" si="10"/>
        <v>1.6919704473491948</v>
      </c>
      <c r="H112">
        <v>8.4629994249969496</v>
      </c>
      <c r="I112">
        <f t="shared" si="11"/>
        <v>8.4629994249969496</v>
      </c>
      <c r="J112">
        <v>3.4022714073691596</v>
      </c>
      <c r="K112">
        <f t="shared" si="12"/>
        <v>3.4022714073691596</v>
      </c>
      <c r="L112">
        <f t="shared" si="7"/>
        <v>4.8051449085271223</v>
      </c>
      <c r="M112">
        <f t="shared" si="13"/>
        <v>4.8051449085271223</v>
      </c>
      <c r="N112">
        <f>_xlfn.STDEV.S('abs value ppads+atp'!B112:J112)/SQRT(COUNT('abs value ppads+atp'!B112:J112))</f>
        <v>2.5073982876088681</v>
      </c>
      <c r="O112">
        <v>3660</v>
      </c>
    </row>
    <row r="113" spans="1:15" x14ac:dyDescent="0.35">
      <c r="A113">
        <v>3270</v>
      </c>
      <c r="B113">
        <v>-11.456712373908418</v>
      </c>
      <c r="C113">
        <f t="shared" si="8"/>
        <v>11.456712373908418</v>
      </c>
      <c r="D113">
        <v>11.006528271907715</v>
      </c>
      <c r="E113">
        <f t="shared" si="9"/>
        <v>11.006528271907715</v>
      </c>
      <c r="F113">
        <v>-3.0397012259478764</v>
      </c>
      <c r="G113">
        <f t="shared" si="10"/>
        <v>3.0397012259478764</v>
      </c>
      <c r="H113">
        <v>10.292554581728849</v>
      </c>
      <c r="I113">
        <f t="shared" si="11"/>
        <v>10.292554581728849</v>
      </c>
      <c r="J113">
        <v>3.2667613086403908</v>
      </c>
      <c r="K113">
        <f t="shared" si="12"/>
        <v>3.2667613086403908</v>
      </c>
      <c r="L113">
        <f t="shared" si="7"/>
        <v>5.096103001768169</v>
      </c>
      <c r="M113">
        <f t="shared" si="13"/>
        <v>5.096103001768169</v>
      </c>
      <c r="N113">
        <f>_xlfn.STDEV.S('abs value ppads+atp'!B113:J113)/SQRT(COUNT('abs value ppads+atp'!B113:J113))</f>
        <v>2.6669065255806323</v>
      </c>
      <c r="O113">
        <v>3680</v>
      </c>
    </row>
    <row r="114" spans="1:15" x14ac:dyDescent="0.35">
      <c r="A114">
        <v>3300</v>
      </c>
      <c r="B114">
        <v>-11.824689233473071</v>
      </c>
      <c r="C114">
        <f t="shared" si="8"/>
        <v>11.824689233473071</v>
      </c>
      <c r="D114">
        <v>11.357120652136357</v>
      </c>
      <c r="E114">
        <f t="shared" si="9"/>
        <v>11.357120652136357</v>
      </c>
      <c r="F114">
        <v>-2.7652837541609205</v>
      </c>
      <c r="G114">
        <f t="shared" si="10"/>
        <v>2.7652837541609205</v>
      </c>
      <c r="H114">
        <v>7.1213256433935692</v>
      </c>
      <c r="I114">
        <f t="shared" si="11"/>
        <v>7.1213256433935692</v>
      </c>
      <c r="J114">
        <v>2.5714654449248262</v>
      </c>
      <c r="K114">
        <f t="shared" si="12"/>
        <v>2.5714654449248262</v>
      </c>
      <c r="L114">
        <f t="shared" si="7"/>
        <v>4.3920397817760746</v>
      </c>
      <c r="M114">
        <f t="shared" si="13"/>
        <v>4.3920397817760746</v>
      </c>
      <c r="N114">
        <f>_xlfn.STDEV.S('abs value ppads+atp'!B114:J114)/SQRT(COUNT('abs value ppads+atp'!B114:J114))</f>
        <v>2.6016484886282103</v>
      </c>
      <c r="O114">
        <v>3700</v>
      </c>
    </row>
    <row r="115" spans="1:15" x14ac:dyDescent="0.35">
      <c r="A115">
        <v>3330</v>
      </c>
      <c r="B115">
        <v>-11.897918459257081</v>
      </c>
      <c r="C115">
        <f t="shared" si="8"/>
        <v>11.897918459257081</v>
      </c>
      <c r="D115">
        <v>12.612690407930636</v>
      </c>
      <c r="E115">
        <f t="shared" si="9"/>
        <v>12.612690407930636</v>
      </c>
      <c r="F115">
        <v>-3.5658033612080828</v>
      </c>
      <c r="G115">
        <f t="shared" si="10"/>
        <v>3.5658033612080828</v>
      </c>
      <c r="H115">
        <v>7.7799654998170498</v>
      </c>
      <c r="I115">
        <f t="shared" si="11"/>
        <v>7.7799654998170498</v>
      </c>
      <c r="J115">
        <v>1.4889978705555944</v>
      </c>
      <c r="K115">
        <f t="shared" si="12"/>
        <v>1.4889978705555944</v>
      </c>
      <c r="L115">
        <f t="shared" si="7"/>
        <v>4.69714552067233</v>
      </c>
      <c r="M115">
        <f t="shared" si="13"/>
        <v>4.69714552067233</v>
      </c>
      <c r="N115">
        <f>_xlfn.STDEV.S('abs value ppads+atp'!B115:J115)/SQRT(COUNT('abs value ppads+atp'!B115:J115))</f>
        <v>2.7674070541311129</v>
      </c>
      <c r="O115">
        <v>3720</v>
      </c>
    </row>
    <row r="116" spans="1:15" x14ac:dyDescent="0.35">
      <c r="A116">
        <v>3360</v>
      </c>
      <c r="B116">
        <v>-11.824689233473071</v>
      </c>
      <c r="C116">
        <f t="shared" si="8"/>
        <v>11.824689233473071</v>
      </c>
      <c r="D116">
        <v>12.291457980726062</v>
      </c>
      <c r="E116">
        <f t="shared" si="9"/>
        <v>12.291457980726062</v>
      </c>
      <c r="F116">
        <v>-3.4521393196395191</v>
      </c>
      <c r="G116">
        <f t="shared" si="10"/>
        <v>3.4521393196395191</v>
      </c>
      <c r="H116">
        <v>6.4138976494572395</v>
      </c>
      <c r="I116">
        <f t="shared" si="11"/>
        <v>6.4138976494572395</v>
      </c>
      <c r="J116">
        <v>0.52106859392140481</v>
      </c>
      <c r="K116">
        <f t="shared" si="12"/>
        <v>0.52106859392140481</v>
      </c>
      <c r="L116">
        <f t="shared" si="7"/>
        <v>4.2146422060320008</v>
      </c>
      <c r="M116">
        <f t="shared" si="13"/>
        <v>4.2146422060320008</v>
      </c>
      <c r="N116">
        <f>_xlfn.STDEV.S('abs value ppads+atp'!B116:J116)/SQRT(COUNT('abs value ppads+atp'!B116:J116))</f>
        <v>2.7088326707784929</v>
      </c>
      <c r="O116">
        <v>3740</v>
      </c>
    </row>
    <row r="117" spans="1:15" x14ac:dyDescent="0.35">
      <c r="A117">
        <v>3390</v>
      </c>
      <c r="B117">
        <v>-11.947348186661291</v>
      </c>
      <c r="C117">
        <f t="shared" si="8"/>
        <v>11.947348186661291</v>
      </c>
      <c r="D117">
        <v>12.932195779074988</v>
      </c>
      <c r="E117">
        <f t="shared" si="9"/>
        <v>12.932195779074988</v>
      </c>
      <c r="F117">
        <v>-4.4345213931963983</v>
      </c>
      <c r="G117">
        <f t="shared" si="10"/>
        <v>4.4345213931963983</v>
      </c>
      <c r="H117">
        <v>6.6578383370214933</v>
      </c>
      <c r="I117">
        <f t="shared" si="11"/>
        <v>6.6578383370214933</v>
      </c>
      <c r="J117">
        <v>0.69529586371555363</v>
      </c>
      <c r="K117">
        <f t="shared" si="12"/>
        <v>0.69529586371555363</v>
      </c>
      <c r="L117">
        <f t="shared" si="7"/>
        <v>4.4305960106565019</v>
      </c>
      <c r="M117">
        <f t="shared" si="13"/>
        <v>4.4305960106565019</v>
      </c>
      <c r="N117">
        <f>_xlfn.STDEV.S('abs value ppads+atp'!B117:J117)/SQRT(COUNT('abs value ppads+atp'!B117:J117))</f>
        <v>2.8179903758210365</v>
      </c>
      <c r="O117">
        <v>3760</v>
      </c>
    </row>
    <row r="118" spans="1:15" x14ac:dyDescent="0.35">
      <c r="A118">
        <v>3420</v>
      </c>
      <c r="B118">
        <v>-12.388554272009952</v>
      </c>
      <c r="C118">
        <f t="shared" si="8"/>
        <v>12.388554272009952</v>
      </c>
      <c r="D118">
        <v>12.977099236641216</v>
      </c>
      <c r="E118">
        <f t="shared" si="9"/>
        <v>12.977099236641216</v>
      </c>
      <c r="F118">
        <v>-2.9715028010067357</v>
      </c>
      <c r="G118">
        <f t="shared" si="10"/>
        <v>2.9715028010067357</v>
      </c>
      <c r="H118">
        <v>7.2920841246885439</v>
      </c>
      <c r="I118">
        <f t="shared" si="11"/>
        <v>7.2920841246885439</v>
      </c>
      <c r="J118">
        <v>0.75337162031360705</v>
      </c>
      <c r="K118">
        <f t="shared" si="12"/>
        <v>0.75337162031360705</v>
      </c>
      <c r="L118">
        <f t="shared" ref="L118:L181" si="14">AVERAGE(B118:J118)</f>
        <v>4.5879709269970137</v>
      </c>
      <c r="M118">
        <f t="shared" si="13"/>
        <v>4.5879709269970137</v>
      </c>
      <c r="N118">
        <f>_xlfn.STDEV.S('abs value ppads+atp'!B118:J118)/SQRT(COUNT('abs value ppads+atp'!B118:J118))</f>
        <v>2.8355228706726607</v>
      </c>
      <c r="O118">
        <v>3780</v>
      </c>
    </row>
    <row r="119" spans="1:15" x14ac:dyDescent="0.35">
      <c r="A119">
        <v>3450</v>
      </c>
      <c r="B119">
        <v>-11.357852919100015</v>
      </c>
      <c r="C119">
        <f t="shared" si="8"/>
        <v>11.357852919100015</v>
      </c>
      <c r="D119">
        <v>12.728403163966709</v>
      </c>
      <c r="E119">
        <f t="shared" si="9"/>
        <v>12.728403163966709</v>
      </c>
      <c r="F119">
        <v>-4.2737679629779946</v>
      </c>
      <c r="G119">
        <f t="shared" si="10"/>
        <v>4.2737679629779946</v>
      </c>
      <c r="H119">
        <v>7.9507239811120245</v>
      </c>
      <c r="I119">
        <f t="shared" si="11"/>
        <v>7.9507239811120245</v>
      </c>
      <c r="J119">
        <v>1.0437504033038627</v>
      </c>
      <c r="K119">
        <f t="shared" si="12"/>
        <v>1.0437504033038627</v>
      </c>
      <c r="L119">
        <f t="shared" si="14"/>
        <v>4.7113338548290367</v>
      </c>
      <c r="M119">
        <f t="shared" si="13"/>
        <v>4.7113338548290367</v>
      </c>
      <c r="N119">
        <f>_xlfn.STDEV.S('abs value ppads+atp'!B119:J119)/SQRT(COUNT('abs value ppads+atp'!B119:J119))</f>
        <v>2.7545511925283157</v>
      </c>
      <c r="O119">
        <v>3800</v>
      </c>
    </row>
    <row r="120" spans="1:15" x14ac:dyDescent="0.35">
      <c r="A120">
        <v>3480</v>
      </c>
      <c r="B120">
        <v>-11.702030280284854</v>
      </c>
      <c r="C120">
        <f t="shared" si="8"/>
        <v>11.702030280284854</v>
      </c>
      <c r="D120">
        <v>12.757763116990779</v>
      </c>
      <c r="E120">
        <f t="shared" si="9"/>
        <v>12.757763116990779</v>
      </c>
      <c r="F120">
        <v>-2.9715028010067357</v>
      </c>
      <c r="G120">
        <f t="shared" si="10"/>
        <v>2.9715028010067357</v>
      </c>
      <c r="H120">
        <v>7.9995121186248745</v>
      </c>
      <c r="I120">
        <f t="shared" si="11"/>
        <v>7.9995121186248745</v>
      </c>
      <c r="J120">
        <v>1.1792605020326541</v>
      </c>
      <c r="K120">
        <f t="shared" si="12"/>
        <v>1.1792605020326541</v>
      </c>
      <c r="L120">
        <f t="shared" si="14"/>
        <v>4.7437567748071068</v>
      </c>
      <c r="M120">
        <f t="shared" si="13"/>
        <v>4.7437567748071068</v>
      </c>
      <c r="N120">
        <f>_xlfn.STDEV.S('abs value ppads+atp'!B120:J120)/SQRT(COUNT('abs value ppads+atp'!B120:J120))</f>
        <v>2.7484887544734913</v>
      </c>
      <c r="O120">
        <v>3820</v>
      </c>
    </row>
    <row r="121" spans="1:15" x14ac:dyDescent="0.35">
      <c r="A121">
        <v>3510</v>
      </c>
      <c r="B121">
        <v>-11.260824194936191</v>
      </c>
      <c r="C121">
        <f t="shared" si="8"/>
        <v>11.260824194936191</v>
      </c>
      <c r="D121">
        <v>13.662740492556392</v>
      </c>
      <c r="E121">
        <f t="shared" si="9"/>
        <v>13.662740492556392</v>
      </c>
      <c r="F121">
        <v>-3.5203377445806594</v>
      </c>
      <c r="G121">
        <f t="shared" si="10"/>
        <v>3.5203377445806594</v>
      </c>
      <c r="H121">
        <v>10.073007962921015</v>
      </c>
      <c r="I121">
        <f t="shared" si="11"/>
        <v>10.073007962921015</v>
      </c>
      <c r="J121">
        <v>1.5857907982190051</v>
      </c>
      <c r="K121">
        <f t="shared" si="12"/>
        <v>1.5857907982190051</v>
      </c>
      <c r="L121">
        <f t="shared" si="14"/>
        <v>5.4508097454637578</v>
      </c>
      <c r="M121">
        <f t="shared" si="13"/>
        <v>5.4508097454637578</v>
      </c>
      <c r="N121">
        <f>_xlfn.STDEV.S('abs value ppads+atp'!B121:J121)/SQRT(COUNT('abs value ppads+atp'!B121:J121))</f>
        <v>2.8620665699778685</v>
      </c>
      <c r="O121">
        <v>3840</v>
      </c>
    </row>
    <row r="122" spans="1:15" x14ac:dyDescent="0.35">
      <c r="A122">
        <v>3540</v>
      </c>
      <c r="B122">
        <v>-11.702030280284854</v>
      </c>
      <c r="C122">
        <f t="shared" si="8"/>
        <v>11.702030280284854</v>
      </c>
      <c r="D122">
        <v>12.830299471520847</v>
      </c>
      <c r="E122">
        <f t="shared" si="9"/>
        <v>12.830299471520847</v>
      </c>
      <c r="F122">
        <v>-3.4050499309896911</v>
      </c>
      <c r="G122">
        <f t="shared" si="10"/>
        <v>3.4050499309896911</v>
      </c>
      <c r="H122">
        <v>7.6336010872784934</v>
      </c>
      <c r="I122">
        <f t="shared" si="11"/>
        <v>7.6336010872784934</v>
      </c>
      <c r="J122">
        <v>2.3391624185326236</v>
      </c>
      <c r="K122">
        <f t="shared" si="12"/>
        <v>2.3391624185326236</v>
      </c>
      <c r="L122">
        <f t="shared" si="14"/>
        <v>4.8074403929034784</v>
      </c>
      <c r="M122">
        <f t="shared" si="13"/>
        <v>4.8074403929034784</v>
      </c>
      <c r="N122">
        <f>_xlfn.STDEV.S('abs value ppads+atp'!B122:J122)/SQRT(COUNT('abs value ppads+atp'!B122:J122))</f>
        <v>2.7393961932079627</v>
      </c>
      <c r="O122">
        <v>3860</v>
      </c>
    </row>
    <row r="123" spans="1:15" x14ac:dyDescent="0.35">
      <c r="A123">
        <v>3570</v>
      </c>
      <c r="B123">
        <v>-11.456712373908418</v>
      </c>
      <c r="C123">
        <f t="shared" si="8"/>
        <v>11.456712373908418</v>
      </c>
      <c r="D123">
        <v>13.633380539532322</v>
      </c>
      <c r="E123">
        <f t="shared" si="9"/>
        <v>13.633380539532322</v>
      </c>
      <c r="F123">
        <v>-3.3823171226759734</v>
      </c>
      <c r="G123">
        <f t="shared" si="10"/>
        <v>3.3823171226759734</v>
      </c>
      <c r="H123">
        <v>7.365266330957823</v>
      </c>
      <c r="I123">
        <f t="shared" si="11"/>
        <v>7.365266330957823</v>
      </c>
      <c r="J123">
        <v>1.4502806994902255</v>
      </c>
      <c r="K123">
        <f t="shared" si="12"/>
        <v>1.4502806994902255</v>
      </c>
      <c r="L123">
        <f t="shared" si="14"/>
        <v>4.8275082711633912</v>
      </c>
      <c r="M123">
        <f t="shared" si="13"/>
        <v>4.8275082711633912</v>
      </c>
      <c r="N123">
        <f>_xlfn.STDEV.S('abs value ppads+atp'!B123:J123)/SQRT(COUNT('abs value ppads+atp'!B123:J123))</f>
        <v>2.7838444399259097</v>
      </c>
      <c r="O123">
        <v>3880</v>
      </c>
    </row>
    <row r="124" spans="1:15" x14ac:dyDescent="0.35">
      <c r="A124">
        <v>3600</v>
      </c>
      <c r="B124">
        <v>-11.506142101312628</v>
      </c>
      <c r="C124">
        <f t="shared" si="8"/>
        <v>11.506142101312628</v>
      </c>
      <c r="D124">
        <v>13.357051569893949</v>
      </c>
      <c r="E124">
        <f t="shared" si="9"/>
        <v>13.357051569893949</v>
      </c>
      <c r="F124">
        <v>-2.6288869042786387</v>
      </c>
      <c r="G124">
        <f t="shared" si="10"/>
        <v>2.6288869042786387</v>
      </c>
      <c r="H124">
        <v>6.5602620619957852</v>
      </c>
      <c r="I124">
        <f t="shared" si="11"/>
        <v>6.5602620619957852</v>
      </c>
      <c r="J124">
        <v>2.0100664644769992</v>
      </c>
      <c r="K124">
        <f t="shared" si="12"/>
        <v>2.0100664644769992</v>
      </c>
      <c r="L124">
        <f t="shared" si="14"/>
        <v>4.6494104142507187</v>
      </c>
      <c r="M124">
        <f t="shared" si="13"/>
        <v>4.6494104142507187</v>
      </c>
      <c r="N124">
        <f>_xlfn.STDEV.S('abs value ppads+atp'!B124:J124)/SQRT(COUNT('abs value ppads+atp'!B124:J124))</f>
        <v>2.7156635344746793</v>
      </c>
      <c r="O124">
        <v>3900</v>
      </c>
    </row>
    <row r="125" spans="1:15" x14ac:dyDescent="0.35">
      <c r="A125">
        <v>3630</v>
      </c>
      <c r="B125">
        <v>-12.119436867253716</v>
      </c>
      <c r="C125">
        <f t="shared" si="8"/>
        <v>12.119436867253716</v>
      </c>
      <c r="D125">
        <v>13.443404372905954</v>
      </c>
      <c r="E125">
        <f t="shared" si="9"/>
        <v>13.443404372905954</v>
      </c>
      <c r="F125">
        <v>-4.3663229682552567</v>
      </c>
      <c r="G125">
        <f t="shared" si="10"/>
        <v>4.3663229682552567</v>
      </c>
      <c r="H125">
        <v>5.4869230367130752</v>
      </c>
      <c r="I125">
        <f t="shared" si="11"/>
        <v>5.4869230367130752</v>
      </c>
      <c r="J125">
        <v>1.9907078789443149</v>
      </c>
      <c r="K125">
        <f t="shared" si="12"/>
        <v>1.9907078789443149</v>
      </c>
      <c r="L125">
        <f t="shared" si="14"/>
        <v>4.4279291886869299</v>
      </c>
      <c r="M125">
        <f t="shared" si="13"/>
        <v>4.4279291886869299</v>
      </c>
      <c r="N125">
        <f>_xlfn.STDEV.S('abs value ppads+atp'!B125:J125)/SQRT(COUNT('abs value ppads+atp'!B125:J125))</f>
        <v>2.8408181757015751</v>
      </c>
      <c r="O125">
        <v>3920</v>
      </c>
    </row>
    <row r="126" spans="1:15" x14ac:dyDescent="0.35">
      <c r="A126">
        <v>3660</v>
      </c>
      <c r="B126">
        <v>-11.751460007689063</v>
      </c>
      <c r="C126">
        <f t="shared" si="8"/>
        <v>11.751460007689063</v>
      </c>
      <c r="D126">
        <v>13.780180304652687</v>
      </c>
      <c r="E126">
        <f t="shared" si="9"/>
        <v>13.780180304652687</v>
      </c>
      <c r="F126">
        <v>-4.2510351546642884</v>
      </c>
      <c r="G126">
        <f t="shared" si="10"/>
        <v>4.2510351546642884</v>
      </c>
      <c r="H126">
        <v>6.2431391681622523</v>
      </c>
      <c r="I126">
        <f t="shared" si="11"/>
        <v>6.2431391681622523</v>
      </c>
      <c r="J126">
        <v>1.9907078789443149</v>
      </c>
      <c r="K126">
        <f t="shared" si="12"/>
        <v>1.9907078789443149</v>
      </c>
      <c r="L126">
        <f t="shared" si="14"/>
        <v>4.6708163138415761</v>
      </c>
      <c r="M126">
        <f t="shared" si="13"/>
        <v>4.6708163138415761</v>
      </c>
      <c r="N126">
        <f>_xlfn.STDEV.S('abs value ppads+atp'!B126:J126)/SQRT(COUNT('abs value ppads+atp'!B126:J126))</f>
        <v>2.8325752140671558</v>
      </c>
      <c r="O126">
        <v>3940</v>
      </c>
    </row>
    <row r="127" spans="1:15" x14ac:dyDescent="0.35">
      <c r="A127">
        <v>3690</v>
      </c>
      <c r="B127">
        <v>-11.211394467531983</v>
      </c>
      <c r="C127">
        <f t="shared" si="8"/>
        <v>11.211394467531983</v>
      </c>
      <c r="D127">
        <v>15.063382957410788</v>
      </c>
      <c r="E127">
        <f t="shared" si="9"/>
        <v>15.063382957410788</v>
      </c>
      <c r="F127">
        <v>-4.4117885848826806</v>
      </c>
      <c r="G127">
        <f t="shared" si="10"/>
        <v>4.4117885848826806</v>
      </c>
      <c r="H127">
        <v>6.0967747556237084</v>
      </c>
      <c r="I127">
        <f t="shared" si="11"/>
        <v>6.0967747556237084</v>
      </c>
      <c r="J127">
        <v>2.3391624185326236</v>
      </c>
      <c r="K127">
        <f t="shared" si="12"/>
        <v>2.3391624185326236</v>
      </c>
      <c r="L127">
        <f t="shared" si="14"/>
        <v>4.9621642049557346</v>
      </c>
      <c r="M127">
        <f t="shared" si="13"/>
        <v>4.9621642049557346</v>
      </c>
      <c r="N127">
        <f>_xlfn.STDEV.S('abs value ppads+atp'!B127:J127)/SQRT(COUNT('abs value ppads+atp'!B127:J127))</f>
        <v>2.8923626549098711</v>
      </c>
      <c r="O127">
        <v>3960</v>
      </c>
    </row>
    <row r="128" spans="1:15" x14ac:dyDescent="0.35">
      <c r="A128">
        <v>3720</v>
      </c>
      <c r="B128">
        <v>-10.598099701590895</v>
      </c>
      <c r="C128">
        <f t="shared" si="8"/>
        <v>10.598099701590895</v>
      </c>
      <c r="D128">
        <v>14.101412731857263</v>
      </c>
      <c r="E128">
        <f t="shared" si="9"/>
        <v>14.101412731857263</v>
      </c>
      <c r="F128">
        <v>-4.4117885848826806</v>
      </c>
      <c r="G128">
        <f t="shared" si="10"/>
        <v>4.4117885848826806</v>
      </c>
      <c r="H128">
        <v>5.7064696555208982</v>
      </c>
      <c r="I128">
        <f t="shared" si="11"/>
        <v>5.7064696555208982</v>
      </c>
      <c r="J128">
        <v>1.6228947538233209</v>
      </c>
      <c r="K128">
        <f t="shared" si="12"/>
        <v>1.6228947538233209</v>
      </c>
      <c r="L128">
        <f t="shared" si="14"/>
        <v>4.5820732809532938</v>
      </c>
      <c r="M128">
        <f t="shared" si="13"/>
        <v>4.5820732809532938</v>
      </c>
      <c r="N128">
        <f>_xlfn.STDEV.S('abs value ppads+atp'!B128:J128)/SQRT(COUNT('abs value ppads+atp'!B128:J128))</f>
        <v>2.7387895058918788</v>
      </c>
      <c r="O128">
        <v>3980</v>
      </c>
    </row>
    <row r="129" spans="1:15" x14ac:dyDescent="0.35">
      <c r="A129">
        <v>3750</v>
      </c>
      <c r="B129">
        <v>-10.793987880563135</v>
      </c>
      <c r="C129">
        <f t="shared" si="8"/>
        <v>10.793987880563135</v>
      </c>
      <c r="D129">
        <v>14.859590342302509</v>
      </c>
      <c r="E129">
        <f t="shared" si="9"/>
        <v>14.859590342302509</v>
      </c>
      <c r="F129">
        <v>-4.0919054964683008</v>
      </c>
      <c r="G129">
        <f t="shared" si="10"/>
        <v>4.0919054964683008</v>
      </c>
      <c r="H129">
        <v>7.7555714310606207</v>
      </c>
      <c r="I129">
        <f t="shared" si="11"/>
        <v>7.7555714310606207</v>
      </c>
      <c r="J129">
        <v>2.4165967606633503</v>
      </c>
      <c r="K129">
        <f t="shared" si="12"/>
        <v>2.4165967606633503</v>
      </c>
      <c r="L129">
        <f t="shared" si="14"/>
        <v>5.2941022563766236</v>
      </c>
      <c r="M129">
        <f t="shared" si="13"/>
        <v>5.2941022563766236</v>
      </c>
      <c r="N129">
        <f>_xlfn.STDEV.S('abs value ppads+atp'!B129:J129)/SQRT(COUNT('abs value ppads+atp'!B129:J129))</f>
        <v>2.8431511963867515</v>
      </c>
      <c r="O129">
        <v>4000</v>
      </c>
    </row>
    <row r="130" spans="1:15" x14ac:dyDescent="0.35">
      <c r="A130">
        <v>3780</v>
      </c>
      <c r="B130">
        <v>-10.892847335371538</v>
      </c>
      <c r="C130">
        <f t="shared" si="8"/>
        <v>10.892847335371538</v>
      </c>
      <c r="D130">
        <v>15.400158889157545</v>
      </c>
      <c r="E130">
        <f t="shared" si="9"/>
        <v>15.400158889157545</v>
      </c>
      <c r="F130">
        <v>-4.2737679629779946</v>
      </c>
      <c r="G130">
        <f t="shared" si="10"/>
        <v>4.2737679629779946</v>
      </c>
      <c r="H130">
        <v>6.0479866181108601</v>
      </c>
      <c r="I130">
        <f t="shared" si="11"/>
        <v>6.0479866181108601</v>
      </c>
      <c r="J130">
        <v>1.0824675743692316</v>
      </c>
      <c r="K130">
        <f t="shared" si="12"/>
        <v>1.0824675743692316</v>
      </c>
      <c r="L130">
        <f t="shared" si="14"/>
        <v>4.8865287321006718</v>
      </c>
      <c r="M130">
        <f t="shared" si="13"/>
        <v>4.8865287321006718</v>
      </c>
      <c r="N130">
        <f>_xlfn.STDEV.S('abs value ppads+atp'!B130:J130)/SQRT(COUNT('abs value ppads+atp'!B130:J130))</f>
        <v>2.9049592936458115</v>
      </c>
      <c r="O130">
        <v>4020</v>
      </c>
    </row>
    <row r="131" spans="1:15" x14ac:dyDescent="0.35">
      <c r="A131">
        <v>3810</v>
      </c>
      <c r="B131">
        <v>-11.725829778664655</v>
      </c>
      <c r="C131">
        <f t="shared" si="8"/>
        <v>11.725829778664655</v>
      </c>
      <c r="D131">
        <v>16.742081447963805</v>
      </c>
      <c r="E131">
        <f t="shared" si="9"/>
        <v>16.742081447963805</v>
      </c>
      <c r="F131">
        <v>-4.0220832995047555</v>
      </c>
      <c r="G131">
        <f t="shared" si="10"/>
        <v>4.0220832995047555</v>
      </c>
      <c r="H131">
        <v>7.2189019184192658</v>
      </c>
      <c r="I131">
        <f t="shared" si="11"/>
        <v>7.2189019184192658</v>
      </c>
      <c r="J131">
        <v>0.65657869265019619</v>
      </c>
      <c r="K131">
        <f t="shared" si="12"/>
        <v>0.65657869265019619</v>
      </c>
      <c r="L131">
        <f t="shared" si="14"/>
        <v>5.3976161583795923</v>
      </c>
      <c r="M131">
        <f t="shared" si="13"/>
        <v>5.3976161583795923</v>
      </c>
      <c r="N131">
        <f>_xlfn.STDEV.S('abs value ppads+atp'!B131:J131)/SQRT(COUNT('abs value ppads+atp'!B131:J131))</f>
        <v>3.1410961069205166</v>
      </c>
      <c r="O131">
        <v>4040</v>
      </c>
    </row>
    <row r="132" spans="1:15" x14ac:dyDescent="0.35">
      <c r="A132">
        <v>3840</v>
      </c>
      <c r="B132">
        <v>-10.671328927374917</v>
      </c>
      <c r="C132">
        <f t="shared" si="8"/>
        <v>10.671328927374917</v>
      </c>
      <c r="D132">
        <v>15.882007529964417</v>
      </c>
      <c r="E132">
        <f t="shared" si="9"/>
        <v>15.882007529964417</v>
      </c>
      <c r="F132">
        <v>-4.3435901599415505</v>
      </c>
      <c r="G132">
        <f t="shared" si="10"/>
        <v>4.3435901599415505</v>
      </c>
      <c r="H132">
        <v>7.5360248122527977</v>
      </c>
      <c r="I132">
        <f t="shared" si="11"/>
        <v>7.5360248122527977</v>
      </c>
      <c r="J132">
        <v>2.1455765632057791</v>
      </c>
      <c r="K132">
        <f t="shared" si="12"/>
        <v>2.1455765632057791</v>
      </c>
      <c r="L132">
        <f t="shared" si="14"/>
        <v>5.4424045830711343</v>
      </c>
      <c r="M132">
        <f t="shared" si="13"/>
        <v>5.4424045830711343</v>
      </c>
      <c r="N132">
        <f>_xlfn.STDEV.S('abs value ppads+atp'!B132:J132)/SQRT(COUNT('abs value ppads+atp'!B132:J132))</f>
        <v>2.9381904138741182</v>
      </c>
      <c r="O132">
        <v>4060</v>
      </c>
    </row>
    <row r="133" spans="1:15" x14ac:dyDescent="0.35">
      <c r="A133">
        <v>3870</v>
      </c>
      <c r="B133">
        <v>-9.8365157534371939</v>
      </c>
      <c r="C133">
        <f t="shared" ref="C133:C184" si="15">ABS(B133)</f>
        <v>9.8365157534371939</v>
      </c>
      <c r="D133">
        <v>18.391419985492728</v>
      </c>
      <c r="E133">
        <f t="shared" ref="E133:E184" si="16">ABS(D133)</f>
        <v>18.391419985492728</v>
      </c>
      <c r="F133">
        <v>-4.2737679629779946</v>
      </c>
      <c r="G133">
        <f t="shared" ref="G133:G184" si="17">ABS(F133)</f>
        <v>4.2737679629779946</v>
      </c>
      <c r="H133">
        <v>7.6823892247913417</v>
      </c>
      <c r="I133">
        <f t="shared" ref="I133:I184" si="18">ABS(H133)</f>
        <v>7.6823892247913417</v>
      </c>
      <c r="J133">
        <v>0.40491708072529792</v>
      </c>
      <c r="K133">
        <f t="shared" ref="K133:K184" si="19">ABS(J133)</f>
        <v>0.40491708072529792</v>
      </c>
      <c r="L133">
        <f t="shared" si="14"/>
        <v>5.8391706112548265</v>
      </c>
      <c r="M133">
        <f t="shared" ref="M133:M184" si="20">ABS(L133)</f>
        <v>5.8391706112548265</v>
      </c>
      <c r="N133">
        <f>_xlfn.STDEV.S('abs value ppads+atp'!B133:J133)/SQRT(COUNT('abs value ppads+atp'!B133:J133))</f>
        <v>3.1576007793851737</v>
      </c>
      <c r="O133">
        <v>4080</v>
      </c>
    </row>
    <row r="134" spans="1:15" x14ac:dyDescent="0.35">
      <c r="A134">
        <v>3900</v>
      </c>
      <c r="B134">
        <v>-9.2726507149003137</v>
      </c>
      <c r="C134">
        <f t="shared" si="15"/>
        <v>9.2726507149003137</v>
      </c>
      <c r="D134">
        <v>18.230803771890429</v>
      </c>
      <c r="E134">
        <f t="shared" si="16"/>
        <v>18.230803771890429</v>
      </c>
      <c r="F134">
        <v>-4.3663229682552567</v>
      </c>
      <c r="G134">
        <f t="shared" si="17"/>
        <v>4.3663229682552567</v>
      </c>
      <c r="H134">
        <v>6.828596818316468</v>
      </c>
      <c r="I134">
        <f t="shared" si="18"/>
        <v>6.828596818316468</v>
      </c>
      <c r="J134">
        <v>0.30812415306188695</v>
      </c>
      <c r="K134">
        <f t="shared" si="19"/>
        <v>0.30812415306188695</v>
      </c>
      <c r="L134">
        <f t="shared" si="14"/>
        <v>5.6029917037195212</v>
      </c>
      <c r="M134">
        <f t="shared" si="20"/>
        <v>5.6029917037195212</v>
      </c>
      <c r="N134">
        <f>_xlfn.STDEV.S('abs value ppads+atp'!B134:J134)/SQRT(COUNT('abs value ppads+atp'!B134:J134))</f>
        <v>3.0858792026612787</v>
      </c>
      <c r="O134">
        <v>4100</v>
      </c>
    </row>
    <row r="135" spans="1:15" x14ac:dyDescent="0.35">
      <c r="A135">
        <v>3930</v>
      </c>
      <c r="B135">
        <v>-10.107463888838037</v>
      </c>
      <c r="C135">
        <f t="shared" si="15"/>
        <v>10.107463888838037</v>
      </c>
      <c r="D135">
        <v>17.909571344685858</v>
      </c>
      <c r="E135">
        <f t="shared" si="16"/>
        <v>17.909571344685858</v>
      </c>
      <c r="F135">
        <v>-4.6407404400422241</v>
      </c>
      <c r="G135">
        <f t="shared" si="17"/>
        <v>4.6407404400422241</v>
      </c>
      <c r="H135">
        <v>6.4626857869700878</v>
      </c>
      <c r="I135">
        <f t="shared" si="18"/>
        <v>6.4626857869700878</v>
      </c>
      <c r="J135">
        <v>1.353487771826803</v>
      </c>
      <c r="K135">
        <f t="shared" si="19"/>
        <v>1.353487771826803</v>
      </c>
      <c r="L135">
        <f t="shared" si="14"/>
        <v>5.5664446705709656</v>
      </c>
      <c r="M135">
        <f t="shared" si="20"/>
        <v>5.5664446705709656</v>
      </c>
      <c r="N135">
        <f>_xlfn.STDEV.S('abs value ppads+atp'!B135:J135)/SQRT(COUNT('abs value ppads+atp'!B135:J135))</f>
        <v>3.1077789397662774</v>
      </c>
      <c r="O135">
        <v>4120</v>
      </c>
    </row>
    <row r="136" spans="1:15" x14ac:dyDescent="0.35">
      <c r="A136">
        <v>3960</v>
      </c>
      <c r="B136">
        <v>-8.9541035827398687</v>
      </c>
      <c r="C136">
        <f t="shared" si="15"/>
        <v>8.9541035827398687</v>
      </c>
      <c r="D136">
        <v>17.223930088770679</v>
      </c>
      <c r="E136">
        <f t="shared" si="16"/>
        <v>17.223930088770679</v>
      </c>
      <c r="F136">
        <v>-3.679467402776647</v>
      </c>
      <c r="G136">
        <f t="shared" si="17"/>
        <v>3.679467402776647</v>
      </c>
      <c r="H136">
        <v>4.6575246989946191</v>
      </c>
      <c r="I136">
        <f t="shared" si="18"/>
        <v>4.6575246989946191</v>
      </c>
      <c r="J136">
        <v>1.3341291862941185</v>
      </c>
      <c r="K136">
        <f t="shared" si="19"/>
        <v>1.3341291862941185</v>
      </c>
      <c r="L136">
        <f t="shared" si="14"/>
        <v>5.0107820846471913</v>
      </c>
      <c r="M136">
        <f t="shared" si="20"/>
        <v>5.0107820846471913</v>
      </c>
      <c r="N136">
        <f>_xlfn.STDEV.S('abs value ppads+atp'!B136:J136)/SQRT(COUNT('abs value ppads+atp'!B136:J136))</f>
        <v>2.8866310080399624</v>
      </c>
      <c r="O136">
        <v>4140</v>
      </c>
    </row>
    <row r="137" spans="1:15" x14ac:dyDescent="0.35">
      <c r="A137">
        <v>3990</v>
      </c>
      <c r="B137">
        <v>-7.972831957234126</v>
      </c>
      <c r="C137">
        <f t="shared" si="15"/>
        <v>7.972831957234126</v>
      </c>
      <c r="D137">
        <v>18.15826741736036</v>
      </c>
      <c r="E137">
        <f t="shared" si="16"/>
        <v>18.15826741736036</v>
      </c>
      <c r="F137">
        <v>-4.1828367297231477</v>
      </c>
      <c r="G137">
        <f t="shared" si="17"/>
        <v>4.1828367297231477</v>
      </c>
      <c r="H137">
        <v>5.0966179366102775</v>
      </c>
      <c r="I137">
        <f t="shared" si="18"/>
        <v>5.0966179366102775</v>
      </c>
      <c r="J137">
        <v>-0.13551009872877989</v>
      </c>
      <c r="K137">
        <f t="shared" si="19"/>
        <v>0.13551009872877989</v>
      </c>
      <c r="L137">
        <f t="shared" si="14"/>
        <v>5.1526956232458332</v>
      </c>
      <c r="M137">
        <f t="shared" si="20"/>
        <v>5.1526956232458332</v>
      </c>
      <c r="N137">
        <f>_xlfn.STDEV.S('abs value ppads+atp'!B137:J137)/SQRT(COUNT('abs value ppads+atp'!B137:J137))</f>
        <v>2.9687881888781966</v>
      </c>
      <c r="O137">
        <v>4160</v>
      </c>
    </row>
    <row r="138" spans="1:15" x14ac:dyDescent="0.35">
      <c r="A138">
        <v>4020</v>
      </c>
      <c r="B138">
        <v>-7.8739725024257092</v>
      </c>
      <c r="C138">
        <f t="shared" si="15"/>
        <v>7.8739725024257092</v>
      </c>
      <c r="D138">
        <v>17.750682187143806</v>
      </c>
      <c r="E138">
        <f t="shared" si="16"/>
        <v>17.750682187143806</v>
      </c>
      <c r="F138">
        <v>-4.114638304782007</v>
      </c>
      <c r="G138">
        <f t="shared" si="17"/>
        <v>4.114638304782007</v>
      </c>
      <c r="H138">
        <v>6.3163213744315314</v>
      </c>
      <c r="I138">
        <f t="shared" si="18"/>
        <v>6.3163213744315314</v>
      </c>
      <c r="J138">
        <v>1.7584048525521125</v>
      </c>
      <c r="K138">
        <f t="shared" si="19"/>
        <v>1.7584048525521125</v>
      </c>
      <c r="L138">
        <f t="shared" si="14"/>
        <v>5.5436013306336429</v>
      </c>
      <c r="M138">
        <f t="shared" si="20"/>
        <v>5.5436013306336429</v>
      </c>
      <c r="N138">
        <f>_xlfn.STDEV.S('abs value ppads+atp'!B138:J138)/SQRT(COUNT('abs value ppads+atp'!B138:J138))</f>
        <v>2.8730863112419236</v>
      </c>
      <c r="O138">
        <v>4180</v>
      </c>
    </row>
    <row r="139" spans="1:15" x14ac:dyDescent="0.35">
      <c r="A139">
        <v>4050</v>
      </c>
      <c r="B139">
        <v>-8.6099262215550159</v>
      </c>
      <c r="C139">
        <f t="shared" si="15"/>
        <v>8.6099262215550159</v>
      </c>
      <c r="D139">
        <v>18.961348485371836</v>
      </c>
      <c r="E139">
        <f t="shared" si="16"/>
        <v>18.961348485371836</v>
      </c>
      <c r="F139">
        <v>-5.0970203783388861</v>
      </c>
      <c r="G139">
        <f t="shared" si="17"/>
        <v>5.0970203783388861</v>
      </c>
      <c r="H139">
        <v>3.8769144987890116</v>
      </c>
      <c r="I139">
        <f t="shared" si="18"/>
        <v>3.8769144987890116</v>
      </c>
      <c r="J139">
        <v>1.5857907982190051</v>
      </c>
      <c r="K139">
        <f t="shared" si="19"/>
        <v>1.5857907982190051</v>
      </c>
      <c r="L139">
        <f t="shared" si="14"/>
        <v>5.2513685296156343</v>
      </c>
      <c r="M139">
        <f t="shared" si="20"/>
        <v>5.2513685296156343</v>
      </c>
      <c r="N139">
        <f>_xlfn.STDEV.S('abs value ppads+atp'!B139:J139)/SQRT(COUNT('abs value ppads+atp'!B139:J139))</f>
        <v>3.1262112917682057</v>
      </c>
      <c r="O139">
        <v>4200</v>
      </c>
    </row>
    <row r="140" spans="1:15" x14ac:dyDescent="0.35">
      <c r="A140">
        <v>4080</v>
      </c>
      <c r="B140">
        <v>-7.7037145524778916</v>
      </c>
      <c r="C140">
        <f t="shared" si="15"/>
        <v>7.7037145524778916</v>
      </c>
      <c r="D140">
        <v>17.590065973541506</v>
      </c>
      <c r="E140">
        <f t="shared" si="16"/>
        <v>17.590065973541506</v>
      </c>
      <c r="F140">
        <v>-5.9202727936997661</v>
      </c>
      <c r="G140">
        <f t="shared" si="17"/>
        <v>5.9202727936997661</v>
      </c>
      <c r="H140">
        <v>4.4867662176996443</v>
      </c>
      <c r="I140">
        <f t="shared" si="18"/>
        <v>4.4867662176996443</v>
      </c>
      <c r="J140">
        <v>0.9275988901077673</v>
      </c>
      <c r="K140">
        <f t="shared" si="19"/>
        <v>0.9275988901077673</v>
      </c>
      <c r="L140">
        <f t="shared" si="14"/>
        <v>5.0090292525100075</v>
      </c>
      <c r="M140">
        <f t="shared" si="20"/>
        <v>5.0090292525100075</v>
      </c>
      <c r="N140">
        <f>_xlfn.STDEV.S('abs value ppads+atp'!B140:J140)/SQRT(COUNT('abs value ppads+atp'!B140:J140))</f>
        <v>2.9413804228906848</v>
      </c>
      <c r="O140">
        <v>4220</v>
      </c>
    </row>
    <row r="141" spans="1:15" x14ac:dyDescent="0.35">
      <c r="A141">
        <v>4110</v>
      </c>
      <c r="B141">
        <v>-6.7956721527561585</v>
      </c>
      <c r="C141">
        <f t="shared" si="15"/>
        <v>6.7956721527561585</v>
      </c>
      <c r="D141">
        <v>18.873268626299605</v>
      </c>
      <c r="E141">
        <f t="shared" si="16"/>
        <v>18.873268626299605</v>
      </c>
      <c r="F141">
        <v>-6.0794024518957528</v>
      </c>
      <c r="G141">
        <f t="shared" si="17"/>
        <v>6.0794024518957528</v>
      </c>
      <c r="H141">
        <v>4.1208551863532641</v>
      </c>
      <c r="I141">
        <f t="shared" si="18"/>
        <v>4.1208551863532641</v>
      </c>
      <c r="J141">
        <v>1.4696392850229099</v>
      </c>
      <c r="K141">
        <f t="shared" si="19"/>
        <v>1.4696392850229099</v>
      </c>
      <c r="L141">
        <f t="shared" si="14"/>
        <v>5.2730985455920729</v>
      </c>
      <c r="M141">
        <f t="shared" si="20"/>
        <v>5.2730985455920729</v>
      </c>
      <c r="N141">
        <f>_xlfn.STDEV.S('abs value ppads+atp'!B141:J141)/SQRT(COUNT('abs value ppads+atp'!B141:J141))</f>
        <v>3.0380772102662008</v>
      </c>
      <c r="O141">
        <v>4240</v>
      </c>
    </row>
    <row r="142" spans="1:15" x14ac:dyDescent="0.35">
      <c r="A142">
        <v>4140</v>
      </c>
      <c r="B142">
        <v>-6.7224429269721497</v>
      </c>
      <c r="C142">
        <f t="shared" si="15"/>
        <v>6.7224429269721497</v>
      </c>
      <c r="D142">
        <v>18.626299609685322</v>
      </c>
      <c r="E142">
        <f t="shared" si="16"/>
        <v>18.626299609685322</v>
      </c>
      <c r="F142">
        <v>-5.325972233498419</v>
      </c>
      <c r="G142">
        <f t="shared" si="17"/>
        <v>5.325972233498419</v>
      </c>
      <c r="H142">
        <v>5.0722238678538467</v>
      </c>
      <c r="I142">
        <f t="shared" si="18"/>
        <v>5.0722238678538467</v>
      </c>
      <c r="J142">
        <v>0.81144737691166047</v>
      </c>
      <c r="K142">
        <f t="shared" si="19"/>
        <v>0.81144737691166047</v>
      </c>
      <c r="L142">
        <f t="shared" si="14"/>
        <v>5.356499370221111</v>
      </c>
      <c r="M142">
        <f t="shared" si="20"/>
        <v>5.356499370221111</v>
      </c>
      <c r="N142">
        <f>_xlfn.STDEV.S('abs value ppads+atp'!B142:J142)/SQRT(COUNT('abs value ppads+atp'!B142:J142))</f>
        <v>2.9694675444533547</v>
      </c>
      <c r="O142">
        <v>4260</v>
      </c>
    </row>
    <row r="143" spans="1:15" x14ac:dyDescent="0.35">
      <c r="A143">
        <v>4170</v>
      </c>
      <c r="B143">
        <v>-7.3595371912930378</v>
      </c>
      <c r="C143">
        <f t="shared" si="15"/>
        <v>7.3595371912930378</v>
      </c>
      <c r="D143">
        <v>18.626299609685322</v>
      </c>
      <c r="E143">
        <f t="shared" si="16"/>
        <v>18.626299609685322</v>
      </c>
      <c r="F143">
        <v>-5.0515547617114622</v>
      </c>
      <c r="G143">
        <f t="shared" si="17"/>
        <v>5.0515547617114622</v>
      </c>
      <c r="H143">
        <v>7.048143437124291</v>
      </c>
      <c r="I143">
        <f t="shared" si="18"/>
        <v>7.048143437124291</v>
      </c>
      <c r="J143">
        <v>2.6682583725882485</v>
      </c>
      <c r="K143">
        <f t="shared" si="19"/>
        <v>2.6682583725882485</v>
      </c>
      <c r="L143">
        <f t="shared" si="14"/>
        <v>6.0019049406897187</v>
      </c>
      <c r="M143">
        <f t="shared" si="20"/>
        <v>6.0019049406897187</v>
      </c>
      <c r="N143">
        <f>_xlfn.STDEV.S('abs value ppads+atp'!B143:J143)/SQRT(COUNT('abs value ppads+atp'!B143:J143))</f>
        <v>2.9709392196428772</v>
      </c>
      <c r="O143">
        <v>4280</v>
      </c>
    </row>
    <row r="144" spans="1:15" x14ac:dyDescent="0.35">
      <c r="A144">
        <v>4200</v>
      </c>
      <c r="B144">
        <v>-7.6048550976694731</v>
      </c>
      <c r="C144">
        <f t="shared" si="15"/>
        <v>7.6048550976694731</v>
      </c>
      <c r="D144">
        <v>17.12203378121654</v>
      </c>
      <c r="E144">
        <f t="shared" si="16"/>
        <v>17.12203378121654</v>
      </c>
      <c r="F144">
        <v>-4.16010392140943</v>
      </c>
      <c r="G144">
        <f t="shared" si="17"/>
        <v>4.16010392140943</v>
      </c>
      <c r="H144">
        <v>5.0234357303409993</v>
      </c>
      <c r="I144">
        <f t="shared" si="18"/>
        <v>5.0234357303409993</v>
      </c>
      <c r="J144">
        <v>1.508356456088279</v>
      </c>
      <c r="K144">
        <f t="shared" si="19"/>
        <v>1.508356456088279</v>
      </c>
      <c r="L144">
        <f t="shared" si="14"/>
        <v>5.0888106088003733</v>
      </c>
      <c r="M144">
        <f t="shared" si="20"/>
        <v>5.0888106088003733</v>
      </c>
      <c r="N144">
        <f>_xlfn.STDEV.S('abs value ppads+atp'!B144:J144)/SQRT(COUNT('abs value ppads+atp'!B144:J144))</f>
        <v>2.7796124444070807</v>
      </c>
      <c r="O144">
        <v>4300</v>
      </c>
    </row>
    <row r="145" spans="1:15" x14ac:dyDescent="0.35">
      <c r="A145">
        <v>4230</v>
      </c>
      <c r="B145">
        <v>-8.0460611830181357</v>
      </c>
      <c r="C145">
        <f t="shared" si="15"/>
        <v>8.0460611830181357</v>
      </c>
      <c r="D145">
        <v>17.793858588649783</v>
      </c>
      <c r="E145">
        <f t="shared" si="16"/>
        <v>17.793858588649783</v>
      </c>
      <c r="F145">
        <v>-4.0220832995047555</v>
      </c>
      <c r="G145">
        <f t="shared" si="17"/>
        <v>4.0220832995047555</v>
      </c>
      <c r="H145">
        <v>5.2429823491488214</v>
      </c>
      <c r="I145">
        <f t="shared" si="18"/>
        <v>5.2429823491488214</v>
      </c>
      <c r="J145">
        <v>1.4889978705555944</v>
      </c>
      <c r="K145">
        <f t="shared" si="19"/>
        <v>1.4889978705555944</v>
      </c>
      <c r="L145">
        <f t="shared" si="14"/>
        <v>5.2847421940169772</v>
      </c>
      <c r="M145">
        <f t="shared" si="20"/>
        <v>5.2847421940169772</v>
      </c>
      <c r="N145">
        <f>_xlfn.STDEV.S('abs value ppads+atp'!B145:J145)/SQRT(COUNT('abs value ppads+atp'!B145:J145))</f>
        <v>2.8889484298266939</v>
      </c>
      <c r="O145">
        <v>4320</v>
      </c>
    </row>
    <row r="146" spans="1:15" x14ac:dyDescent="0.35">
      <c r="A146">
        <v>4260</v>
      </c>
      <c r="B146">
        <v>-7.7513135492374916</v>
      </c>
      <c r="C146">
        <f t="shared" si="15"/>
        <v>7.7513135492374916</v>
      </c>
      <c r="D146">
        <v>18.216987323408521</v>
      </c>
      <c r="E146">
        <f t="shared" si="16"/>
        <v>18.216987323408521</v>
      </c>
      <c r="F146">
        <v>-4.7771372899244948</v>
      </c>
      <c r="G146">
        <f t="shared" si="17"/>
        <v>4.7771372899244948</v>
      </c>
      <c r="H146">
        <v>5.2429823491488214</v>
      </c>
      <c r="I146">
        <f t="shared" si="18"/>
        <v>5.2429823491488214</v>
      </c>
      <c r="J146">
        <v>0.52106859392140481</v>
      </c>
      <c r="K146">
        <f t="shared" si="19"/>
        <v>0.52106859392140481</v>
      </c>
      <c r="L146">
        <f t="shared" si="14"/>
        <v>5.2712231043373432</v>
      </c>
      <c r="M146">
        <f t="shared" si="20"/>
        <v>5.2712231043373432</v>
      </c>
      <c r="N146">
        <f>_xlfn.STDEV.S('abs value ppads+atp'!B146:J146)/SQRT(COUNT('abs value ppads+atp'!B146:J146))</f>
        <v>2.969058404562094</v>
      </c>
      <c r="O146">
        <v>4340</v>
      </c>
    </row>
    <row r="147" spans="1:15" x14ac:dyDescent="0.35">
      <c r="A147">
        <v>4290</v>
      </c>
      <c r="B147">
        <v>-7.7769437782619004</v>
      </c>
      <c r="C147">
        <f t="shared" si="15"/>
        <v>7.7769437782619004</v>
      </c>
      <c r="D147">
        <v>17.881938447722014</v>
      </c>
      <c r="E147">
        <f t="shared" si="16"/>
        <v>17.881938447722014</v>
      </c>
      <c r="F147">
        <v>-4.0691726881545831</v>
      </c>
      <c r="G147">
        <f t="shared" si="17"/>
        <v>4.0691726881545831</v>
      </c>
      <c r="H147">
        <v>5.0966179366102775</v>
      </c>
      <c r="I147">
        <f t="shared" si="18"/>
        <v>5.0966179366102775</v>
      </c>
      <c r="J147">
        <v>3.8717171065368962E-2</v>
      </c>
      <c r="K147">
        <f t="shared" si="19"/>
        <v>3.8717171065368962E-2</v>
      </c>
      <c r="L147">
        <f t="shared" si="14"/>
        <v>5.1106477710811067</v>
      </c>
      <c r="M147">
        <f t="shared" si="20"/>
        <v>5.1106477710811067</v>
      </c>
      <c r="N147">
        <f>_xlfn.STDEV.S('abs value ppads+atp'!B147:J147)/SQRT(COUNT('abs value ppads+atp'!B147:J147))</f>
        <v>2.9118758967258187</v>
      </c>
      <c r="O147">
        <v>4360</v>
      </c>
    </row>
    <row r="148" spans="1:15" x14ac:dyDescent="0.35">
      <c r="A148">
        <v>4320</v>
      </c>
      <c r="B148">
        <v>-8.0460611830181357</v>
      </c>
      <c r="C148">
        <f t="shared" si="15"/>
        <v>8.0460611830181357</v>
      </c>
      <c r="D148">
        <v>18.275707229456657</v>
      </c>
      <c r="E148">
        <f t="shared" si="16"/>
        <v>18.275707229456657</v>
      </c>
      <c r="F148">
        <v>-4.8453357148656355</v>
      </c>
      <c r="G148">
        <f t="shared" si="17"/>
        <v>4.8453357148656355</v>
      </c>
      <c r="H148">
        <v>4.7794950427767455</v>
      </c>
      <c r="I148">
        <f t="shared" si="18"/>
        <v>4.7794950427767455</v>
      </c>
      <c r="J148">
        <v>-0.19358585532683331</v>
      </c>
      <c r="K148">
        <f t="shared" si="19"/>
        <v>0.19358585532683331</v>
      </c>
      <c r="L148">
        <f t="shared" si="14"/>
        <v>5.101868743237775</v>
      </c>
      <c r="M148">
        <f t="shared" si="20"/>
        <v>5.101868743237775</v>
      </c>
      <c r="N148">
        <f>_xlfn.STDEV.S('abs value ppads+atp'!B148:J148)/SQRT(COUNT('abs value ppads+atp'!B148:J148))</f>
        <v>3.0182287533121932</v>
      </c>
      <c r="O148">
        <v>4380</v>
      </c>
    </row>
    <row r="149" spans="1:15" x14ac:dyDescent="0.35">
      <c r="A149">
        <v>4350</v>
      </c>
      <c r="B149">
        <v>-8.1449206378265533</v>
      </c>
      <c r="C149">
        <f t="shared" si="15"/>
        <v>8.1449206378265533</v>
      </c>
      <c r="D149">
        <v>19.370660771648637</v>
      </c>
      <c r="E149">
        <f t="shared" si="16"/>
        <v>19.370660771648637</v>
      </c>
      <c r="F149">
        <v>-3.2004546561662801</v>
      </c>
      <c r="G149">
        <f t="shared" si="17"/>
        <v>3.2004546561662801</v>
      </c>
      <c r="H149">
        <v>5.9260162743287337</v>
      </c>
      <c r="I149">
        <f t="shared" si="18"/>
        <v>5.9260162743287337</v>
      </c>
      <c r="J149">
        <v>1.1211847454346007</v>
      </c>
      <c r="K149">
        <f t="shared" si="19"/>
        <v>1.1211847454346007</v>
      </c>
      <c r="L149">
        <f t="shared" si="14"/>
        <v>5.7460598708210382</v>
      </c>
      <c r="M149">
        <f t="shared" si="20"/>
        <v>5.7460598708210382</v>
      </c>
      <c r="N149">
        <f>_xlfn.STDEV.S('abs value ppads+atp'!B149:J149)/SQRT(COUNT('abs value ppads+atp'!B149:J149))</f>
        <v>3.0685407283588479</v>
      </c>
      <c r="O149">
        <v>4400</v>
      </c>
    </row>
    <row r="150" spans="1:15" x14ac:dyDescent="0.35">
      <c r="A150">
        <v>4380</v>
      </c>
      <c r="B150">
        <v>-8.3408088167987788</v>
      </c>
      <c r="C150">
        <f t="shared" si="15"/>
        <v>8.3408088167987788</v>
      </c>
      <c r="D150">
        <v>19.210044558046363</v>
      </c>
      <c r="E150">
        <f t="shared" si="16"/>
        <v>19.210044558046363</v>
      </c>
      <c r="F150">
        <v>-4.2055695380368654</v>
      </c>
      <c r="G150">
        <f t="shared" si="17"/>
        <v>4.2055695380368654</v>
      </c>
      <c r="H150">
        <v>7.4140544684706713</v>
      </c>
      <c r="I150">
        <f t="shared" si="18"/>
        <v>7.4140544684706713</v>
      </c>
      <c r="J150">
        <v>-0.46460605278440459</v>
      </c>
      <c r="K150">
        <f t="shared" si="19"/>
        <v>0.46460605278440459</v>
      </c>
      <c r="L150">
        <f t="shared" si="14"/>
        <v>5.8648435555832963</v>
      </c>
      <c r="M150">
        <f t="shared" si="20"/>
        <v>5.8648435555832963</v>
      </c>
      <c r="N150">
        <f>_xlfn.STDEV.S('abs value ppads+atp'!B150:J150)/SQRT(COUNT('abs value ppads+atp'!B150:J150))</f>
        <v>3.1471949465700106</v>
      </c>
      <c r="O150">
        <v>4420</v>
      </c>
    </row>
    <row r="151" spans="1:15" x14ac:dyDescent="0.35">
      <c r="A151">
        <v>4410</v>
      </c>
      <c r="B151">
        <v>-8.7087856763634335</v>
      </c>
      <c r="C151">
        <f t="shared" si="15"/>
        <v>8.7087856763634335</v>
      </c>
      <c r="D151">
        <v>21.209975475803954</v>
      </c>
      <c r="E151">
        <f t="shared" si="16"/>
        <v>21.209975475803954</v>
      </c>
      <c r="F151">
        <v>-3.8856864496224741</v>
      </c>
      <c r="G151">
        <f t="shared" si="17"/>
        <v>3.8856864496224741</v>
      </c>
      <c r="H151">
        <v>6.194351030649405</v>
      </c>
      <c r="I151">
        <f t="shared" si="18"/>
        <v>6.194351030649405</v>
      </c>
      <c r="J151">
        <v>1.3341291862941185</v>
      </c>
      <c r="K151">
        <f t="shared" si="19"/>
        <v>1.3341291862941185</v>
      </c>
      <c r="L151">
        <f t="shared" si="14"/>
        <v>6.2380869110223163</v>
      </c>
      <c r="M151">
        <f t="shared" si="20"/>
        <v>6.2380869110223163</v>
      </c>
      <c r="N151">
        <f>_xlfn.STDEV.S('abs value ppads+atp'!B151:J151)/SQRT(COUNT('abs value ppads+atp'!B151:J151))</f>
        <v>3.3539061988596899</v>
      </c>
      <c r="O151">
        <v>4440</v>
      </c>
    </row>
    <row r="152" spans="1:15" x14ac:dyDescent="0.35">
      <c r="A152">
        <v>4440</v>
      </c>
      <c r="B152">
        <v>-8.0460611830181357</v>
      </c>
      <c r="C152">
        <f t="shared" si="15"/>
        <v>8.0460611830181357</v>
      </c>
      <c r="D152">
        <v>18.436323443058956</v>
      </c>
      <c r="E152">
        <f t="shared" si="16"/>
        <v>18.436323443058956</v>
      </c>
      <c r="F152">
        <v>-5.0060891450840277</v>
      </c>
      <c r="G152">
        <f t="shared" si="17"/>
        <v>5.0060891450840277</v>
      </c>
      <c r="H152">
        <v>5.511317105469506</v>
      </c>
      <c r="I152">
        <f t="shared" si="18"/>
        <v>5.511317105469506</v>
      </c>
      <c r="J152">
        <v>1.7390462670194278</v>
      </c>
      <c r="K152">
        <f t="shared" si="19"/>
        <v>1.7390462670194278</v>
      </c>
      <c r="L152">
        <f t="shared" si="14"/>
        <v>5.5149252626751508</v>
      </c>
      <c r="M152">
        <f t="shared" si="20"/>
        <v>5.5149252626751508</v>
      </c>
      <c r="N152">
        <f>_xlfn.STDEV.S('abs value ppads+atp'!B152:J152)/SQRT(COUNT('abs value ppads+atp'!B152:J152))</f>
        <v>3.0033315087162684</v>
      </c>
      <c r="O152">
        <v>4460</v>
      </c>
    </row>
    <row r="153" spans="1:15" x14ac:dyDescent="0.35">
      <c r="A153">
        <v>4470</v>
      </c>
      <c r="B153">
        <v>-7.0409900591325947</v>
      </c>
      <c r="C153">
        <f t="shared" si="15"/>
        <v>7.0409900591325947</v>
      </c>
      <c r="D153">
        <v>19.223861006528274</v>
      </c>
      <c r="E153">
        <f t="shared" si="16"/>
        <v>19.223861006528274</v>
      </c>
      <c r="F153">
        <v>-5.325972233498419</v>
      </c>
      <c r="G153">
        <f t="shared" si="17"/>
        <v>5.325972233498419</v>
      </c>
      <c r="H153">
        <v>6.4870798557265061</v>
      </c>
      <c r="I153">
        <f t="shared" si="18"/>
        <v>6.4870798557265061</v>
      </c>
      <c r="J153">
        <v>1.9326321223462612</v>
      </c>
      <c r="K153">
        <f t="shared" si="19"/>
        <v>1.9326321223462612</v>
      </c>
      <c r="L153">
        <f t="shared" si="14"/>
        <v>5.9282793163173135</v>
      </c>
      <c r="M153">
        <f t="shared" si="20"/>
        <v>5.9282793163173135</v>
      </c>
      <c r="N153">
        <f>_xlfn.STDEV.S('abs value ppads+atp'!B153:J153)/SQRT(COUNT('abs value ppads+atp'!B153:J153))</f>
        <v>3.042741186106392</v>
      </c>
      <c r="O153">
        <v>4480</v>
      </c>
    </row>
    <row r="154" spans="1:15" x14ac:dyDescent="0.35">
      <c r="A154">
        <v>4500</v>
      </c>
      <c r="B154">
        <v>-7.8996027314501189</v>
      </c>
      <c r="C154">
        <f t="shared" si="15"/>
        <v>7.8996027314501189</v>
      </c>
      <c r="D154">
        <v>20.026942074539743</v>
      </c>
      <c r="E154">
        <f t="shared" si="16"/>
        <v>20.026942074539743</v>
      </c>
      <c r="F154">
        <v>-4.548185434764962</v>
      </c>
      <c r="G154">
        <f t="shared" si="17"/>
        <v>4.548185434764962</v>
      </c>
      <c r="H154">
        <v>6.3895035807008105</v>
      </c>
      <c r="I154">
        <f t="shared" si="18"/>
        <v>6.3895035807008105</v>
      </c>
      <c r="J154">
        <v>1.1018261599019161</v>
      </c>
      <c r="K154">
        <f t="shared" si="19"/>
        <v>1.1018261599019161</v>
      </c>
      <c r="L154">
        <f t="shared" si="14"/>
        <v>5.9927463855981138</v>
      </c>
      <c r="M154">
        <f t="shared" si="20"/>
        <v>5.9927463855981138</v>
      </c>
      <c r="N154">
        <f>_xlfn.STDEV.S('abs value ppads+atp'!B154:J154)/SQRT(COUNT('abs value ppads+atp'!B154:J154))</f>
        <v>3.1797639141153957</v>
      </c>
      <c r="O154">
        <v>4500</v>
      </c>
    </row>
    <row r="155" spans="1:15" x14ac:dyDescent="0.35">
      <c r="A155">
        <v>4530</v>
      </c>
      <c r="B155">
        <v>-8.3646083151785806</v>
      </c>
      <c r="C155">
        <f t="shared" si="15"/>
        <v>8.3646083151785806</v>
      </c>
      <c r="D155">
        <v>19.443197126178706</v>
      </c>
      <c r="E155">
        <f t="shared" si="16"/>
        <v>19.443197126178706</v>
      </c>
      <c r="F155">
        <v>-4.2283023463505707</v>
      </c>
      <c r="G155">
        <f t="shared" si="17"/>
        <v>4.2283023463505707</v>
      </c>
      <c r="H155">
        <v>4.8282831802895938</v>
      </c>
      <c r="I155">
        <f t="shared" si="18"/>
        <v>4.8282831802895938</v>
      </c>
      <c r="J155">
        <v>1.1018261599019161</v>
      </c>
      <c r="K155">
        <f t="shared" si="19"/>
        <v>1.1018261599019161</v>
      </c>
      <c r="L155">
        <f t="shared" si="14"/>
        <v>5.5160874192042808</v>
      </c>
      <c r="M155">
        <f t="shared" si="20"/>
        <v>5.5160874192042808</v>
      </c>
      <c r="N155">
        <f>_xlfn.STDEV.S('abs value ppads+atp'!B155:J155)/SQRT(COUNT('abs value ppads+atp'!B155:J155))</f>
        <v>3.1308499224339799</v>
      </c>
      <c r="O155">
        <v>4520</v>
      </c>
    </row>
    <row r="156" spans="1:15" x14ac:dyDescent="0.35">
      <c r="A156">
        <v>4560</v>
      </c>
      <c r="B156">
        <v>-8.3408088167987788</v>
      </c>
      <c r="C156">
        <f t="shared" si="15"/>
        <v>8.3408088167987788</v>
      </c>
      <c r="D156">
        <v>20.201374736623954</v>
      </c>
      <c r="E156">
        <f t="shared" si="16"/>
        <v>20.201374736623954</v>
      </c>
      <c r="F156">
        <v>-5.371437850125842</v>
      </c>
      <c r="G156">
        <f t="shared" si="17"/>
        <v>5.371437850125842</v>
      </c>
      <c r="H156">
        <v>4.5111602864560627</v>
      </c>
      <c r="I156">
        <f t="shared" si="18"/>
        <v>4.5111602864560627</v>
      </c>
      <c r="J156">
        <v>0.48235142285603583</v>
      </c>
      <c r="K156">
        <f t="shared" si="19"/>
        <v>0.48235142285603583</v>
      </c>
      <c r="L156">
        <f t="shared" si="14"/>
        <v>5.5452690521128964</v>
      </c>
      <c r="M156">
        <f t="shared" si="20"/>
        <v>5.5452690521128964</v>
      </c>
      <c r="N156">
        <f>_xlfn.STDEV.S('abs value ppads+atp'!B156:J156)/SQRT(COUNT('abs value ppads+atp'!B156:J156))</f>
        <v>3.2855273390866144</v>
      </c>
      <c r="O156">
        <v>4540</v>
      </c>
    </row>
    <row r="157" spans="1:15" x14ac:dyDescent="0.35">
      <c r="A157">
        <v>4590</v>
      </c>
      <c r="B157">
        <v>-8.9541035827398687</v>
      </c>
      <c r="C157">
        <f t="shared" si="15"/>
        <v>8.9541035827398687</v>
      </c>
      <c r="D157">
        <v>20.39135090325032</v>
      </c>
      <c r="E157">
        <f t="shared" si="16"/>
        <v>20.39135090325032</v>
      </c>
      <c r="F157">
        <v>-4.5027198181375381</v>
      </c>
      <c r="G157">
        <f t="shared" si="17"/>
        <v>4.5027198181375381</v>
      </c>
      <c r="H157">
        <v>5.2917704866616706</v>
      </c>
      <c r="I157">
        <f t="shared" si="18"/>
        <v>5.2917704866616706</v>
      </c>
      <c r="J157">
        <v>1.2373362586307077</v>
      </c>
      <c r="K157">
        <f t="shared" si="19"/>
        <v>1.2373362586307077</v>
      </c>
      <c r="L157">
        <f t="shared" si="14"/>
        <v>5.8448421153838535</v>
      </c>
      <c r="M157">
        <f t="shared" si="20"/>
        <v>5.8448421153838535</v>
      </c>
      <c r="N157">
        <f>_xlfn.STDEV.S('abs value ppads+atp'!B157:J157)/SQRT(COUNT('abs value ppads+atp'!B157:J157))</f>
        <v>3.2968679441866331</v>
      </c>
      <c r="O157">
        <v>4560</v>
      </c>
    </row>
    <row r="158" spans="1:15" x14ac:dyDescent="0.35">
      <c r="A158">
        <v>4620</v>
      </c>
      <c r="B158">
        <v>-7.581055599289674</v>
      </c>
      <c r="C158">
        <f t="shared" si="15"/>
        <v>7.581055599289674</v>
      </c>
      <c r="D158">
        <v>18.420779938516798</v>
      </c>
      <c r="E158">
        <f t="shared" si="16"/>
        <v>18.420779938516798</v>
      </c>
      <c r="F158">
        <v>-5.2805066168709951</v>
      </c>
      <c r="G158">
        <f t="shared" si="17"/>
        <v>5.2805066168709951</v>
      </c>
      <c r="H158">
        <v>2.8785001132581782</v>
      </c>
      <c r="I158">
        <f t="shared" si="18"/>
        <v>2.8785001132581782</v>
      </c>
      <c r="J158">
        <v>1.1599019164999698</v>
      </c>
      <c r="K158">
        <f t="shared" si="19"/>
        <v>1.1599019164999698</v>
      </c>
      <c r="L158">
        <f t="shared" si="14"/>
        <v>4.8620513355611017</v>
      </c>
      <c r="M158">
        <f t="shared" si="20"/>
        <v>4.8620513355611017</v>
      </c>
      <c r="N158">
        <f>_xlfn.STDEV.S('abs value ppads+atp'!B158:J158)/SQRT(COUNT('abs value ppads+atp'!B158:J158))</f>
        <v>3.0150630749355738</v>
      </c>
      <c r="O158">
        <v>4580</v>
      </c>
    </row>
    <row r="159" spans="1:15" x14ac:dyDescent="0.35">
      <c r="A159">
        <v>4650</v>
      </c>
      <c r="B159">
        <v>-9.2726507149003137</v>
      </c>
      <c r="C159">
        <f t="shared" si="15"/>
        <v>9.2726507149003137</v>
      </c>
      <c r="D159">
        <v>19.807605954889283</v>
      </c>
      <c r="E159">
        <f t="shared" si="16"/>
        <v>19.807605954889283</v>
      </c>
      <c r="F159">
        <v>-5.9657384103271891</v>
      </c>
      <c r="G159">
        <f t="shared" si="17"/>
        <v>5.9657384103271891</v>
      </c>
      <c r="H159">
        <v>3.7793382237633151</v>
      </c>
      <c r="I159">
        <f t="shared" si="18"/>
        <v>3.7793382237633151</v>
      </c>
      <c r="J159">
        <v>2.3778795895979927</v>
      </c>
      <c r="K159">
        <f t="shared" si="19"/>
        <v>2.3778795895979927</v>
      </c>
      <c r="L159">
        <f t="shared" si="14"/>
        <v>5.505751994100355</v>
      </c>
      <c r="M159">
        <f t="shared" si="20"/>
        <v>5.505751994100355</v>
      </c>
      <c r="N159">
        <f>_xlfn.STDEV.S('abs value ppads+atp'!B159:J159)/SQRT(COUNT('abs value ppads+atp'!B159:J159))</f>
        <v>3.3108156942798916</v>
      </c>
      <c r="O159">
        <v>4600</v>
      </c>
    </row>
    <row r="160" spans="1:15" x14ac:dyDescent="0.35">
      <c r="A160">
        <v>4680</v>
      </c>
      <c r="B160">
        <v>-9.223220987496104</v>
      </c>
      <c r="C160">
        <f t="shared" si="15"/>
        <v>9.223220987496104</v>
      </c>
      <c r="D160">
        <v>19.735069600359214</v>
      </c>
      <c r="E160">
        <f t="shared" si="16"/>
        <v>19.735069600359214</v>
      </c>
      <c r="F160">
        <v>-6.2628886904278636</v>
      </c>
      <c r="G160">
        <f t="shared" si="17"/>
        <v>6.2628886904278636</v>
      </c>
      <c r="H160">
        <v>4.2916136676482388</v>
      </c>
      <c r="I160">
        <f t="shared" si="18"/>
        <v>4.2916136676482388</v>
      </c>
      <c r="J160">
        <v>1.3147706007614339</v>
      </c>
      <c r="K160">
        <f t="shared" si="19"/>
        <v>1.3147706007614339</v>
      </c>
      <c r="L160">
        <f t="shared" si="14"/>
        <v>5.4853485707529268</v>
      </c>
      <c r="M160">
        <f t="shared" si="20"/>
        <v>5.4853485707529268</v>
      </c>
      <c r="N160">
        <f>_xlfn.STDEV.S('abs value ppads+atp'!B160:J160)/SQRT(COUNT('abs value ppads+atp'!B160:J160))</f>
        <v>3.3235109061577544</v>
      </c>
      <c r="O160">
        <v>4620</v>
      </c>
    </row>
    <row r="161" spans="1:15" x14ac:dyDescent="0.35">
      <c r="A161">
        <v>4710</v>
      </c>
      <c r="B161">
        <v>-8.904673855335659</v>
      </c>
      <c r="C161">
        <f t="shared" si="15"/>
        <v>8.904673855335659</v>
      </c>
      <c r="D161">
        <v>20.085661980587883</v>
      </c>
      <c r="E161">
        <f t="shared" si="16"/>
        <v>20.085661980587883</v>
      </c>
      <c r="F161">
        <v>-6.6964358204108176</v>
      </c>
      <c r="G161">
        <f t="shared" si="17"/>
        <v>6.6964358204108176</v>
      </c>
      <c r="H161">
        <v>5.65768151800805</v>
      </c>
      <c r="I161">
        <f t="shared" si="18"/>
        <v>5.65768151800805</v>
      </c>
      <c r="J161">
        <v>0.98567464670580929</v>
      </c>
      <c r="K161">
        <f t="shared" si="19"/>
        <v>0.98567464670580929</v>
      </c>
      <c r="L161">
        <f t="shared" si="14"/>
        <v>5.8302624048775193</v>
      </c>
      <c r="M161">
        <f t="shared" si="20"/>
        <v>5.8302624048775193</v>
      </c>
      <c r="N161">
        <f>_xlfn.STDEV.S('abs value ppads+atp'!B161:J161)/SQRT(COUNT('abs value ppads+atp'!B161:J161))</f>
        <v>3.3627890420388042</v>
      </c>
      <c r="O161">
        <v>4640</v>
      </c>
    </row>
    <row r="162" spans="1:15" x14ac:dyDescent="0.35">
      <c r="A162">
        <v>4740</v>
      </c>
      <c r="B162">
        <v>-9.7889167566775797</v>
      </c>
      <c r="C162">
        <f t="shared" si="15"/>
        <v>9.7889167566775797</v>
      </c>
      <c r="D162">
        <v>21.282511830333998</v>
      </c>
      <c r="E162">
        <f t="shared" si="16"/>
        <v>21.282511830333998</v>
      </c>
      <c r="F162">
        <v>-5.8049849801087978</v>
      </c>
      <c r="G162">
        <f t="shared" si="17"/>
        <v>5.8049849801087978</v>
      </c>
      <c r="H162">
        <v>2.5369831506682283</v>
      </c>
      <c r="I162">
        <f t="shared" si="18"/>
        <v>2.5369831506682283</v>
      </c>
      <c r="J162">
        <v>1.4115635284248564</v>
      </c>
      <c r="K162">
        <f t="shared" si="19"/>
        <v>1.4115635284248564</v>
      </c>
      <c r="L162">
        <f t="shared" si="14"/>
        <v>5.4500614989365896</v>
      </c>
      <c r="M162">
        <f t="shared" si="20"/>
        <v>5.4500614989365896</v>
      </c>
      <c r="N162">
        <f>_xlfn.STDEV.S('abs value ppads+atp'!B162:J162)/SQRT(COUNT('abs value ppads+atp'!B162:J162))</f>
        <v>3.55994040392167</v>
      </c>
      <c r="O162">
        <v>4660</v>
      </c>
    </row>
    <row r="163" spans="1:15" x14ac:dyDescent="0.35">
      <c r="A163">
        <v>4770</v>
      </c>
      <c r="B163">
        <v>-11.064936015963966</v>
      </c>
      <c r="C163">
        <f t="shared" si="15"/>
        <v>11.064936015963966</v>
      </c>
      <c r="D163">
        <v>20.640046975924829</v>
      </c>
      <c r="E163">
        <f t="shared" si="16"/>
        <v>20.640046975924829</v>
      </c>
      <c r="F163">
        <v>-5.4851018916944065</v>
      </c>
      <c r="G163">
        <f t="shared" si="17"/>
        <v>5.4851018916944065</v>
      </c>
      <c r="H163">
        <v>4.2184314613789606</v>
      </c>
      <c r="I163">
        <f t="shared" si="18"/>
        <v>4.2184314613789606</v>
      </c>
      <c r="J163">
        <v>0.28876556752920252</v>
      </c>
      <c r="K163">
        <f t="shared" si="19"/>
        <v>0.28876556752920252</v>
      </c>
      <c r="L163">
        <f t="shared" si="14"/>
        <v>5.5561913824596427</v>
      </c>
      <c r="M163">
        <f t="shared" si="20"/>
        <v>5.5561913824596427</v>
      </c>
      <c r="N163">
        <f>_xlfn.STDEV.S('abs value ppads+atp'!B163:J163)/SQRT(COUNT('abs value ppads+atp'!B163:J163))</f>
        <v>3.5646679200388296</v>
      </c>
      <c r="O163">
        <v>4680</v>
      </c>
    </row>
    <row r="164" spans="1:15" x14ac:dyDescent="0.35">
      <c r="A164">
        <v>4800</v>
      </c>
      <c r="B164">
        <v>-10.720758654779113</v>
      </c>
      <c r="C164">
        <f t="shared" si="15"/>
        <v>10.720758654779113</v>
      </c>
      <c r="D164">
        <v>20.728126834997056</v>
      </c>
      <c r="E164">
        <f t="shared" si="16"/>
        <v>20.728126834997056</v>
      </c>
      <c r="F164">
        <v>-6.149224648859299</v>
      </c>
      <c r="G164">
        <f t="shared" si="17"/>
        <v>6.149224648859299</v>
      </c>
      <c r="H164">
        <v>4.6575246989946191</v>
      </c>
      <c r="I164">
        <f t="shared" si="18"/>
        <v>4.6575246989946191</v>
      </c>
      <c r="J164">
        <v>0.52106859392140481</v>
      </c>
      <c r="K164">
        <f t="shared" si="19"/>
        <v>0.52106859392140481</v>
      </c>
      <c r="L164">
        <f t="shared" si="14"/>
        <v>5.6991524068783068</v>
      </c>
      <c r="M164">
        <f t="shared" si="20"/>
        <v>5.6991524068783068</v>
      </c>
      <c r="N164">
        <f>_xlfn.STDEV.S('abs value ppads+atp'!B164:J164)/SQRT(COUNT('abs value ppads+atp'!B164:J164))</f>
        <v>3.567093599290974</v>
      </c>
      <c r="O164">
        <v>4700</v>
      </c>
    </row>
    <row r="165" spans="1:15" x14ac:dyDescent="0.35">
      <c r="A165">
        <v>4830</v>
      </c>
      <c r="B165">
        <v>-10.84341760796733</v>
      </c>
      <c r="C165">
        <f t="shared" si="15"/>
        <v>10.84341760796733</v>
      </c>
      <c r="D165">
        <v>21.004455804635406</v>
      </c>
      <c r="E165">
        <f t="shared" si="16"/>
        <v>21.004455804635406</v>
      </c>
      <c r="F165">
        <v>-5.0742875700251684</v>
      </c>
      <c r="G165">
        <f t="shared" si="17"/>
        <v>5.0742875700251684</v>
      </c>
      <c r="H165">
        <v>7.9019358435991771</v>
      </c>
      <c r="I165">
        <f t="shared" si="18"/>
        <v>7.9019358435991771</v>
      </c>
      <c r="J165">
        <v>2.0681422210750524</v>
      </c>
      <c r="K165">
        <f t="shared" si="19"/>
        <v>2.0681422210750524</v>
      </c>
      <c r="L165">
        <f t="shared" si="14"/>
        <v>6.6534361686160235</v>
      </c>
      <c r="M165">
        <f t="shared" si="20"/>
        <v>6.6534361686160235</v>
      </c>
      <c r="N165">
        <f>_xlfn.STDEV.S('abs value ppads+atp'!B165:J165)/SQRT(COUNT('abs value ppads+atp'!B165:J165))</f>
        <v>3.5350919435957024</v>
      </c>
      <c r="O165">
        <v>4720</v>
      </c>
    </row>
    <row r="166" spans="1:15" x14ac:dyDescent="0.35">
      <c r="A166">
        <v>4860</v>
      </c>
      <c r="B166">
        <v>-9.8859454808414018</v>
      </c>
      <c r="C166">
        <f t="shared" si="15"/>
        <v>9.8859454808414018</v>
      </c>
      <c r="D166">
        <v>22.128769299851477</v>
      </c>
      <c r="E166">
        <f t="shared" si="16"/>
        <v>22.128769299851477</v>
      </c>
      <c r="F166">
        <v>-5.5776568969716687</v>
      </c>
      <c r="G166">
        <f t="shared" si="17"/>
        <v>5.5776568969716687</v>
      </c>
      <c r="H166">
        <v>5.5844993117387709</v>
      </c>
      <c r="I166">
        <f t="shared" si="18"/>
        <v>5.5844993117387709</v>
      </c>
      <c r="J166">
        <v>2.9973543266438618</v>
      </c>
      <c r="K166">
        <f t="shared" si="19"/>
        <v>2.9973543266438618</v>
      </c>
      <c r="L166">
        <f t="shared" si="14"/>
        <v>6.4915435055360389</v>
      </c>
      <c r="M166">
        <f t="shared" si="20"/>
        <v>6.4915435055360389</v>
      </c>
      <c r="N166">
        <f>_xlfn.STDEV.S('abs value ppads+atp'!B166:J166)/SQRT(COUNT('abs value ppads+atp'!B166:J166))</f>
        <v>3.5923247169791175</v>
      </c>
      <c r="O166">
        <v>4740</v>
      </c>
    </row>
    <row r="167" spans="1:15" x14ac:dyDescent="0.35">
      <c r="A167">
        <v>4890</v>
      </c>
      <c r="B167">
        <v>-11.138165241747974</v>
      </c>
      <c r="C167">
        <f t="shared" si="15"/>
        <v>11.138165241747974</v>
      </c>
      <c r="D167">
        <v>22.303201961935688</v>
      </c>
      <c r="E167">
        <f t="shared" si="16"/>
        <v>22.303201961935688</v>
      </c>
      <c r="F167">
        <v>-4.7998700982382125</v>
      </c>
      <c r="G167">
        <f t="shared" si="17"/>
        <v>4.7998700982382125</v>
      </c>
      <c r="H167">
        <v>5.974804411841582</v>
      </c>
      <c r="I167">
        <f t="shared" si="18"/>
        <v>5.974804411841582</v>
      </c>
      <c r="J167">
        <v>2.5327482738594571</v>
      </c>
      <c r="K167">
        <f t="shared" si="19"/>
        <v>2.5327482738594571</v>
      </c>
      <c r="L167">
        <f t="shared" si="14"/>
        <v>6.565417891268222</v>
      </c>
      <c r="M167">
        <f t="shared" si="20"/>
        <v>6.565417891268222</v>
      </c>
      <c r="N167">
        <f>_xlfn.STDEV.S('abs value ppads+atp'!B167:J167)/SQRT(COUNT('abs value ppads+atp'!B167:J167))</f>
        <v>3.687308510828561</v>
      </c>
      <c r="O167">
        <v>4760</v>
      </c>
    </row>
    <row r="168" spans="1:15" x14ac:dyDescent="0.35">
      <c r="A168">
        <v>4920</v>
      </c>
      <c r="B168">
        <v>-9.9591747066254115</v>
      </c>
      <c r="C168">
        <f t="shared" si="15"/>
        <v>9.9591747066254115</v>
      </c>
      <c r="D168">
        <v>22.538081586128282</v>
      </c>
      <c r="E168">
        <f t="shared" si="16"/>
        <v>22.538081586128282</v>
      </c>
      <c r="F168">
        <v>-5.0515547617114622</v>
      </c>
      <c r="G168">
        <f t="shared" si="17"/>
        <v>5.0515547617114622</v>
      </c>
      <c r="H168">
        <v>6.828596818316468</v>
      </c>
      <c r="I168">
        <f t="shared" si="18"/>
        <v>6.828596818316468</v>
      </c>
      <c r="J168">
        <v>2.9199199845131352</v>
      </c>
      <c r="K168">
        <f t="shared" si="19"/>
        <v>2.9199199845131352</v>
      </c>
      <c r="L168">
        <f t="shared" si="14"/>
        <v>6.8503640881558487</v>
      </c>
      <c r="M168">
        <f t="shared" si="20"/>
        <v>6.8503640881558487</v>
      </c>
      <c r="N168">
        <f>_xlfn.STDEV.S('abs value ppads+atp'!B168:J168)/SQRT(COUNT('abs value ppads+atp'!B168:J168))</f>
        <v>3.6224128398547517</v>
      </c>
      <c r="O168">
        <v>4780</v>
      </c>
    </row>
    <row r="169" spans="1:15" x14ac:dyDescent="0.35">
      <c r="A169">
        <v>4950</v>
      </c>
      <c r="B169">
        <v>-10.376581293594272</v>
      </c>
      <c r="C169">
        <f t="shared" si="15"/>
        <v>10.376581293594272</v>
      </c>
      <c r="D169">
        <v>21.88007322717695</v>
      </c>
      <c r="E169">
        <f t="shared" si="16"/>
        <v>21.88007322717695</v>
      </c>
      <c r="F169">
        <v>-5.371437850125842</v>
      </c>
      <c r="G169">
        <f t="shared" si="17"/>
        <v>5.371437850125842</v>
      </c>
      <c r="H169">
        <v>7.1457197121499876</v>
      </c>
      <c r="I169">
        <f t="shared" si="18"/>
        <v>7.1457197121499876</v>
      </c>
      <c r="J169">
        <v>2.7844098857843438</v>
      </c>
      <c r="K169">
        <f t="shared" si="19"/>
        <v>2.7844098857843438</v>
      </c>
      <c r="L169">
        <f t="shared" si="14"/>
        <v>6.7595550849375803</v>
      </c>
      <c r="M169">
        <f t="shared" si="20"/>
        <v>6.7595550849375803</v>
      </c>
      <c r="N169">
        <f>_xlfn.STDEV.S('abs value ppads+atp'!B169:J169)/SQRT(COUNT('abs value ppads+atp'!B169:J169))</f>
        <v>3.5923879225508881</v>
      </c>
      <c r="O169">
        <v>4800</v>
      </c>
    </row>
    <row r="170" spans="1:15" x14ac:dyDescent="0.35">
      <c r="A170">
        <v>4980</v>
      </c>
      <c r="B170">
        <v>-9.2726507149003137</v>
      </c>
      <c r="C170">
        <f t="shared" si="15"/>
        <v>9.2726507149003137</v>
      </c>
      <c r="D170">
        <v>23.266899243549435</v>
      </c>
      <c r="E170">
        <f t="shared" si="16"/>
        <v>23.266899243549435</v>
      </c>
      <c r="F170">
        <v>-5.8049849801087978</v>
      </c>
      <c r="G170">
        <f t="shared" si="17"/>
        <v>5.8049849801087978</v>
      </c>
      <c r="H170">
        <v>8.5605757000226586</v>
      </c>
      <c r="I170">
        <f t="shared" si="18"/>
        <v>8.5605757000226586</v>
      </c>
      <c r="J170">
        <v>2.861844227915082</v>
      </c>
      <c r="K170">
        <f t="shared" si="19"/>
        <v>2.861844227915082</v>
      </c>
      <c r="L170">
        <f t="shared" si="14"/>
        <v>7.3907549016732519</v>
      </c>
      <c r="M170">
        <f t="shared" si="20"/>
        <v>7.3907549016732519</v>
      </c>
      <c r="N170">
        <f>_xlfn.STDEV.S('abs value ppads+atp'!B170:J170)/SQRT(COUNT('abs value ppads+atp'!B170:J170))</f>
        <v>3.6991079019993411</v>
      </c>
      <c r="O170">
        <v>4820</v>
      </c>
    </row>
    <row r="171" spans="1:15" x14ac:dyDescent="0.35">
      <c r="A171">
        <v>5010</v>
      </c>
      <c r="B171">
        <v>-10.008604434029619</v>
      </c>
      <c r="C171">
        <f t="shared" si="15"/>
        <v>10.008604434029619</v>
      </c>
      <c r="D171">
        <v>22.902490414838859</v>
      </c>
      <c r="E171">
        <f t="shared" si="16"/>
        <v>22.902490414838859</v>
      </c>
      <c r="F171">
        <v>-6.0566696435820475</v>
      </c>
      <c r="G171">
        <f t="shared" si="17"/>
        <v>6.0566696435820475</v>
      </c>
      <c r="H171">
        <v>8.2190587374326967</v>
      </c>
      <c r="I171">
        <f t="shared" si="18"/>
        <v>8.2190587374326967</v>
      </c>
      <c r="J171">
        <v>2.8424856423823974</v>
      </c>
      <c r="K171">
        <f t="shared" si="19"/>
        <v>2.8424856423823974</v>
      </c>
      <c r="L171">
        <f t="shared" si="14"/>
        <v>7.2317315496583898</v>
      </c>
      <c r="M171">
        <f t="shared" si="20"/>
        <v>7.2317315496583898</v>
      </c>
      <c r="N171">
        <f>_xlfn.STDEV.S('abs value ppads+atp'!B171:J171)/SQRT(COUNT('abs value ppads+atp'!B171:J171))</f>
        <v>3.7179427200500528</v>
      </c>
      <c r="O171">
        <v>4840</v>
      </c>
    </row>
    <row r="172" spans="1:15" x14ac:dyDescent="0.35">
      <c r="A172">
        <v>5040</v>
      </c>
      <c r="B172">
        <v>-9.2982809439247216</v>
      </c>
      <c r="C172">
        <f t="shared" si="15"/>
        <v>9.2982809439247216</v>
      </c>
      <c r="D172">
        <v>22.056232945321405</v>
      </c>
      <c r="E172">
        <f t="shared" si="16"/>
        <v>22.056232945321405</v>
      </c>
      <c r="F172">
        <v>-5.6685881302265155</v>
      </c>
      <c r="G172">
        <f t="shared" si="17"/>
        <v>5.6685881302265155</v>
      </c>
      <c r="H172">
        <v>6.755414612047189</v>
      </c>
      <c r="I172">
        <f t="shared" si="18"/>
        <v>6.755414612047189</v>
      </c>
      <c r="J172">
        <v>-0.61947473704588041</v>
      </c>
      <c r="K172">
        <f t="shared" si="19"/>
        <v>0.61947473704588041</v>
      </c>
      <c r="L172">
        <f t="shared" si="14"/>
        <v>6.3337578197434787</v>
      </c>
      <c r="M172">
        <f t="shared" si="20"/>
        <v>6.3337578197434787</v>
      </c>
      <c r="N172">
        <f>_xlfn.STDEV.S('abs value ppads+atp'!B172:J172)/SQRT(COUNT('abs value ppads+atp'!B172:J172))</f>
        <v>3.6146754739838456</v>
      </c>
      <c r="O172">
        <v>4860</v>
      </c>
    </row>
    <row r="173" spans="1:15" x14ac:dyDescent="0.35">
      <c r="A173">
        <v>5070</v>
      </c>
      <c r="B173">
        <v>-10.230122842026255</v>
      </c>
      <c r="C173">
        <f t="shared" si="15"/>
        <v>10.230122842026255</v>
      </c>
      <c r="D173">
        <v>23.165002935995297</v>
      </c>
      <c r="E173">
        <f t="shared" si="16"/>
        <v>23.165002935995297</v>
      </c>
      <c r="F173">
        <v>-4.8680685231793417</v>
      </c>
      <c r="G173">
        <f t="shared" si="17"/>
        <v>4.8680685231793417</v>
      </c>
      <c r="H173">
        <v>5.974804411841582</v>
      </c>
      <c r="I173">
        <f t="shared" si="18"/>
        <v>5.974804411841582</v>
      </c>
      <c r="J173">
        <v>-1.2002323030263919</v>
      </c>
      <c r="K173">
        <f t="shared" si="19"/>
        <v>1.2002323030263919</v>
      </c>
      <c r="L173">
        <f t="shared" si="14"/>
        <v>6.3421535991830407</v>
      </c>
      <c r="M173">
        <f t="shared" si="20"/>
        <v>6.3421535991830407</v>
      </c>
      <c r="N173">
        <f>_xlfn.STDEV.S('abs value ppads+atp'!B173:J173)/SQRT(COUNT('abs value ppads+atp'!B173:J173))</f>
        <v>3.8019962842784838</v>
      </c>
      <c r="O173">
        <v>4880</v>
      </c>
    </row>
    <row r="174" spans="1:15" x14ac:dyDescent="0.35">
      <c r="A174">
        <v>5100</v>
      </c>
      <c r="B174">
        <v>-8.6593559489592238</v>
      </c>
      <c r="C174">
        <f t="shared" si="15"/>
        <v>8.6593559489592238</v>
      </c>
      <c r="D174">
        <v>24.17187661911505</v>
      </c>
      <c r="E174">
        <f t="shared" si="16"/>
        <v>24.17187661911505</v>
      </c>
      <c r="F174">
        <v>-4.7998700982382125</v>
      </c>
      <c r="G174">
        <f t="shared" si="17"/>
        <v>4.7998700982382125</v>
      </c>
      <c r="H174">
        <v>4.340401805161088</v>
      </c>
      <c r="I174">
        <f t="shared" si="18"/>
        <v>4.340401805161088</v>
      </c>
      <c r="J174">
        <v>-0.42588888171904704</v>
      </c>
      <c r="K174">
        <f t="shared" si="19"/>
        <v>0.42588888171904704</v>
      </c>
      <c r="L174">
        <f t="shared" si="14"/>
        <v>6.2887408852036923</v>
      </c>
      <c r="M174">
        <f t="shared" si="20"/>
        <v>6.2887408852036923</v>
      </c>
      <c r="N174">
        <f>_xlfn.STDEV.S('abs value ppads+atp'!B174:J174)/SQRT(COUNT('abs value ppads+atp'!B174:J174))</f>
        <v>3.8124992442802275</v>
      </c>
      <c r="O174">
        <v>4900</v>
      </c>
    </row>
    <row r="175" spans="1:15" x14ac:dyDescent="0.35">
      <c r="A175">
        <v>5130</v>
      </c>
      <c r="B175">
        <v>-8.4140380425827885</v>
      </c>
      <c r="C175">
        <f t="shared" si="15"/>
        <v>8.4140380425827885</v>
      </c>
      <c r="D175">
        <v>22.728057752754648</v>
      </c>
      <c r="E175">
        <f t="shared" si="16"/>
        <v>22.728057752754648</v>
      </c>
      <c r="F175">
        <v>-4.9606235284566047</v>
      </c>
      <c r="G175">
        <f t="shared" si="17"/>
        <v>4.9606235284566047</v>
      </c>
      <c r="H175">
        <v>5.1698001428795433</v>
      </c>
      <c r="I175">
        <f t="shared" si="18"/>
        <v>5.1698001428795433</v>
      </c>
      <c r="J175">
        <v>-0.34845453958830913</v>
      </c>
      <c r="K175">
        <f t="shared" si="19"/>
        <v>0.34845453958830913</v>
      </c>
      <c r="L175">
        <f t="shared" si="14"/>
        <v>6.1608068057422312</v>
      </c>
      <c r="M175">
        <f t="shared" si="20"/>
        <v>6.1608068057422312</v>
      </c>
      <c r="N175">
        <f>_xlfn.STDEV.S('abs value ppads+atp'!B175:J175)/SQRT(COUNT('abs value ppads+atp'!B175:J175))</f>
        <v>3.6053819444242596</v>
      </c>
      <c r="O175">
        <v>4920</v>
      </c>
    </row>
    <row r="176" spans="1:15" x14ac:dyDescent="0.35">
      <c r="A176">
        <v>5160</v>
      </c>
      <c r="B176">
        <v>-7.3833366896728387</v>
      </c>
      <c r="C176">
        <f t="shared" si="15"/>
        <v>7.3833366896728387</v>
      </c>
      <c r="D176">
        <v>23.253082795067527</v>
      </c>
      <c r="E176">
        <f t="shared" si="16"/>
        <v>23.253082795067527</v>
      </c>
      <c r="F176">
        <v>-5.416903466753265</v>
      </c>
      <c r="G176">
        <f t="shared" si="17"/>
        <v>5.416903466753265</v>
      </c>
      <c r="H176">
        <v>8.3898172187276838</v>
      </c>
      <c r="I176">
        <f t="shared" si="18"/>
        <v>8.3898172187276838</v>
      </c>
      <c r="J176">
        <v>-0.58075756598051143</v>
      </c>
      <c r="K176">
        <f t="shared" si="19"/>
        <v>0.58075756598051143</v>
      </c>
      <c r="L176">
        <f t="shared" si="14"/>
        <v>6.9672269401788789</v>
      </c>
      <c r="M176">
        <f t="shared" si="20"/>
        <v>6.9672269401788789</v>
      </c>
      <c r="N176">
        <f>_xlfn.STDEV.S('abs value ppads+atp'!B176:J176)/SQRT(COUNT('abs value ppads+atp'!B176:J176))</f>
        <v>3.6388333959012531</v>
      </c>
      <c r="O176">
        <v>4940</v>
      </c>
    </row>
    <row r="177" spans="1:15" x14ac:dyDescent="0.35">
      <c r="A177">
        <v>5190</v>
      </c>
      <c r="B177">
        <v>-7.4089669186972476</v>
      </c>
      <c r="C177">
        <f t="shared" si="15"/>
        <v>7.4089669186972476</v>
      </c>
      <c r="D177">
        <v>23.690027978308173</v>
      </c>
      <c r="E177">
        <f t="shared" si="16"/>
        <v>23.690027978308173</v>
      </c>
      <c r="F177">
        <v>-5.2106844199074498</v>
      </c>
      <c r="G177">
        <f t="shared" si="17"/>
        <v>5.2106844199074498</v>
      </c>
      <c r="H177">
        <v>8.9508808001254554</v>
      </c>
      <c r="I177">
        <f t="shared" si="18"/>
        <v>8.9508808001254554</v>
      </c>
      <c r="J177">
        <v>-0.83241917790539821</v>
      </c>
      <c r="K177">
        <f t="shared" si="19"/>
        <v>0.83241917790539821</v>
      </c>
      <c r="L177">
        <f t="shared" si="14"/>
        <v>7.1610442643290959</v>
      </c>
      <c r="M177">
        <f t="shared" si="20"/>
        <v>7.1610442643290959</v>
      </c>
      <c r="N177">
        <f>_xlfn.STDEV.S('abs value ppads+atp'!B177:J177)/SQRT(COUNT('abs value ppads+atp'!B177:J177))</f>
        <v>3.7004642320652921</v>
      </c>
      <c r="O177">
        <v>4960</v>
      </c>
    </row>
    <row r="178" spans="1:15" x14ac:dyDescent="0.35">
      <c r="A178">
        <v>5220</v>
      </c>
      <c r="B178">
        <v>-5.8144005272504167</v>
      </c>
      <c r="C178">
        <f t="shared" si="15"/>
        <v>5.8144005272504167</v>
      </c>
      <c r="D178">
        <v>23.472418914717959</v>
      </c>
      <c r="E178">
        <f t="shared" si="16"/>
        <v>23.472418914717959</v>
      </c>
      <c r="F178">
        <v>-4.5027198181375381</v>
      </c>
      <c r="G178">
        <f t="shared" si="17"/>
        <v>4.5027198181375381</v>
      </c>
      <c r="H178">
        <v>6.291927305675113</v>
      </c>
      <c r="I178">
        <f t="shared" si="18"/>
        <v>6.291927305675113</v>
      </c>
      <c r="J178">
        <v>0.15325546880041116</v>
      </c>
      <c r="K178">
        <f t="shared" si="19"/>
        <v>0.15325546880041116</v>
      </c>
      <c r="L178">
        <f t="shared" si="14"/>
        <v>6.6313275455096168</v>
      </c>
      <c r="M178">
        <f t="shared" si="20"/>
        <v>6.6313275455096168</v>
      </c>
      <c r="N178">
        <f>_xlfn.STDEV.S('abs value ppads+atp'!B178:J178)/SQRT(COUNT('abs value ppads+atp'!B178:J178))</f>
        <v>3.5227475436556568</v>
      </c>
      <c r="O178">
        <v>4980</v>
      </c>
    </row>
    <row r="179" spans="1:15" x14ac:dyDescent="0.35">
      <c r="A179">
        <v>5250</v>
      </c>
      <c r="B179">
        <v>-6.1567471577906732</v>
      </c>
      <c r="C179">
        <f t="shared" si="15"/>
        <v>6.1567471577906732</v>
      </c>
      <c r="D179">
        <v>23.764291388898492</v>
      </c>
      <c r="E179">
        <f t="shared" si="16"/>
        <v>23.764291388898492</v>
      </c>
      <c r="F179">
        <v>-5.6231225135990925</v>
      </c>
      <c r="G179">
        <f t="shared" si="17"/>
        <v>5.6231225135990925</v>
      </c>
      <c r="H179">
        <v>6.6334442682650625</v>
      </c>
      <c r="I179">
        <f t="shared" si="18"/>
        <v>6.6334442682650625</v>
      </c>
      <c r="J179">
        <v>-0.58075756598051143</v>
      </c>
      <c r="K179">
        <f t="shared" si="19"/>
        <v>0.58075756598051143</v>
      </c>
      <c r="L179">
        <f t="shared" si="14"/>
        <v>6.6905237498162897</v>
      </c>
      <c r="M179">
        <f t="shared" si="20"/>
        <v>6.6905237498162897</v>
      </c>
      <c r="N179">
        <f>_xlfn.STDEV.S('abs value ppads+atp'!B179:J179)/SQRT(COUNT('abs value ppads+atp'!B179:J179))</f>
        <v>3.6400695350078922</v>
      </c>
      <c r="O179">
        <v>5000</v>
      </c>
    </row>
    <row r="180" spans="1:15" x14ac:dyDescent="0.35">
      <c r="A180">
        <v>5280</v>
      </c>
      <c r="B180">
        <v>-4.5621807663438432</v>
      </c>
      <c r="C180">
        <f t="shared" si="15"/>
        <v>4.5621807663438432</v>
      </c>
      <c r="D180">
        <v>23.151186487513385</v>
      </c>
      <c r="E180">
        <f t="shared" si="16"/>
        <v>23.151186487513385</v>
      </c>
      <c r="F180">
        <v>-5.7367865551676562</v>
      </c>
      <c r="G180">
        <f t="shared" si="17"/>
        <v>5.7367865551676562</v>
      </c>
      <c r="H180">
        <v>7.5604188810092152</v>
      </c>
      <c r="I180">
        <f t="shared" si="18"/>
        <v>7.5604188810092152</v>
      </c>
      <c r="J180">
        <v>-0.52268180938245801</v>
      </c>
      <c r="K180">
        <f t="shared" si="19"/>
        <v>0.52268180938245801</v>
      </c>
      <c r="L180">
        <f t="shared" si="14"/>
        <v>6.7667254364069711</v>
      </c>
      <c r="M180">
        <f t="shared" si="20"/>
        <v>6.7667254364069711</v>
      </c>
      <c r="N180">
        <f>_xlfn.STDEV.S('abs value ppads+atp'!B180:J180)/SQRT(COUNT('abs value ppads+atp'!B180:J180))</f>
        <v>3.4998000014464945</v>
      </c>
      <c r="O180">
        <v>5020</v>
      </c>
    </row>
    <row r="181" spans="1:15" x14ac:dyDescent="0.35">
      <c r="A181">
        <v>5310</v>
      </c>
      <c r="B181">
        <v>-4.4157223147758256</v>
      </c>
      <c r="C181">
        <f t="shared" si="15"/>
        <v>4.4157223147758256</v>
      </c>
      <c r="D181">
        <v>22.741874201236559</v>
      </c>
      <c r="E181">
        <f t="shared" si="16"/>
        <v>22.741874201236559</v>
      </c>
      <c r="F181">
        <v>-4.0464398798408654</v>
      </c>
      <c r="G181">
        <f t="shared" si="17"/>
        <v>4.0464398798408654</v>
      </c>
      <c r="H181">
        <v>6.5114739244829369</v>
      </c>
      <c r="I181">
        <f t="shared" si="18"/>
        <v>6.5114739244829369</v>
      </c>
      <c r="J181">
        <v>0.40491708072529792</v>
      </c>
      <c r="K181">
        <f t="shared" si="19"/>
        <v>0.40491708072529792</v>
      </c>
      <c r="L181">
        <f t="shared" si="14"/>
        <v>6.5457348146849208</v>
      </c>
      <c r="M181">
        <f t="shared" si="20"/>
        <v>6.5457348146849208</v>
      </c>
      <c r="N181">
        <f>_xlfn.STDEV.S('abs value ppads+atp'!B181:J181)/SQRT(COUNT('abs value ppads+atp'!B181:J181))</f>
        <v>3.3447159564203961</v>
      </c>
      <c r="O181">
        <v>5040</v>
      </c>
    </row>
    <row r="182" spans="1:15" x14ac:dyDescent="0.35">
      <c r="A182">
        <v>5340</v>
      </c>
      <c r="B182">
        <v>-4.1942039067791894</v>
      </c>
      <c r="C182">
        <f t="shared" si="15"/>
        <v>4.1942039067791894</v>
      </c>
      <c r="D182">
        <v>22.873130461814789</v>
      </c>
      <c r="E182">
        <f t="shared" si="16"/>
        <v>22.873130461814789</v>
      </c>
      <c r="F182">
        <v>-4.6634732483559311</v>
      </c>
      <c r="G182">
        <f t="shared" si="17"/>
        <v>4.6634732483559311</v>
      </c>
      <c r="H182">
        <v>9.5851265877925194</v>
      </c>
      <c r="I182">
        <f t="shared" si="18"/>
        <v>9.5851265877925194</v>
      </c>
      <c r="J182">
        <v>-0.56139898044782699</v>
      </c>
      <c r="K182">
        <f t="shared" si="19"/>
        <v>0.56139898044782699</v>
      </c>
      <c r="L182">
        <f t="shared" ref="L182:L184" si="21">AVERAGE(B182:J182)</f>
        <v>7.1505683465296421</v>
      </c>
      <c r="M182">
        <f t="shared" si="20"/>
        <v>7.1505683465296421</v>
      </c>
      <c r="N182">
        <f>_xlfn.STDEV.S('abs value ppads+atp'!B182:J182)/SQRT(COUNT('abs value ppads+atp'!B182:J182))</f>
        <v>3.4337533635943616</v>
      </c>
      <c r="O182">
        <v>5060</v>
      </c>
    </row>
    <row r="183" spans="1:15" x14ac:dyDescent="0.35">
      <c r="A183">
        <v>5370</v>
      </c>
      <c r="B183">
        <v>-4.9557878549329057</v>
      </c>
      <c r="C183">
        <f t="shared" si="15"/>
        <v>4.9557878549329057</v>
      </c>
      <c r="D183">
        <v>23.237539290525365</v>
      </c>
      <c r="E183">
        <f t="shared" si="16"/>
        <v>23.237539290525365</v>
      </c>
      <c r="F183">
        <v>-4.548185434764962</v>
      </c>
      <c r="G183">
        <f t="shared" si="17"/>
        <v>4.548185434764962</v>
      </c>
      <c r="H183">
        <v>6.3651095119443797</v>
      </c>
      <c r="I183">
        <f t="shared" si="18"/>
        <v>6.3651095119443797</v>
      </c>
      <c r="J183">
        <v>-1.1615151319610229</v>
      </c>
      <c r="K183">
        <f t="shared" si="19"/>
        <v>1.1615151319610229</v>
      </c>
      <c r="L183">
        <f t="shared" si="21"/>
        <v>6.4493091636642745</v>
      </c>
      <c r="M183">
        <f t="shared" si="20"/>
        <v>6.4493091636642745</v>
      </c>
      <c r="N183">
        <f>_xlfn.STDEV.S('abs value ppads+atp'!B183:J183)/SQRT(COUNT('abs value ppads+atp'!B183:J183))</f>
        <v>3.4930370619928102</v>
      </c>
      <c r="O183">
        <v>5080</v>
      </c>
    </row>
    <row r="184" spans="1:15" x14ac:dyDescent="0.35">
      <c r="A184">
        <v>5400</v>
      </c>
      <c r="B184">
        <v>-4.7104699485564696</v>
      </c>
      <c r="C184">
        <f t="shared" si="15"/>
        <v>4.7104699485564696</v>
      </c>
      <c r="D184">
        <v>23.633035128320259</v>
      </c>
      <c r="E184">
        <f t="shared" si="16"/>
        <v>23.633035128320259</v>
      </c>
      <c r="F184">
        <v>-4.2965007712917123</v>
      </c>
      <c r="G184">
        <f t="shared" si="17"/>
        <v>4.2965007712917123</v>
      </c>
      <c r="I184">
        <f t="shared" si="18"/>
        <v>0</v>
      </c>
      <c r="J184">
        <v>-1.7019423114151122</v>
      </c>
      <c r="K184">
        <f t="shared" si="19"/>
        <v>1.7019423114151122</v>
      </c>
      <c r="L184">
        <f t="shared" si="21"/>
        <v>5.695515993153176</v>
      </c>
      <c r="M184">
        <f t="shared" si="20"/>
        <v>5.695515993153176</v>
      </c>
      <c r="N184">
        <f>_xlfn.STDEV.S('abs value ppads+atp'!B184:J184)/SQRT(COUNT('abs value ppads+atp'!B184:J184))</f>
        <v>4.1007903832807528</v>
      </c>
      <c r="O184">
        <v>5100</v>
      </c>
    </row>
    <row r="186" spans="1:15" s="1" customFormat="1" x14ac:dyDescent="0.35">
      <c r="A186" s="6" t="s">
        <v>184</v>
      </c>
      <c r="C186" s="1">
        <f>MAX(C54:C184)</f>
        <v>12.388554272009952</v>
      </c>
      <c r="E186" s="1">
        <f t="shared" ref="E186:K186" si="22">MAX(E54:E184)</f>
        <v>24.17187661911505</v>
      </c>
      <c r="G186" s="1">
        <f t="shared" si="22"/>
        <v>6.6964358204108176</v>
      </c>
      <c r="I186" s="1">
        <f t="shared" si="22"/>
        <v>10.292554581728849</v>
      </c>
      <c r="K186" s="1">
        <f t="shared" si="22"/>
        <v>4.3911724849970986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87"/>
  <sheetViews>
    <sheetView zoomScale="81" zoomScaleNormal="205" workbookViewId="0">
      <pane xSplit="1" ySplit="3" topLeftCell="B181" activePane="bottomRight" state="frozen"/>
      <selection pane="topRight" activeCell="B1" sqref="B1"/>
      <selection pane="bottomLeft" activeCell="A2" sqref="A2"/>
      <selection pane="bottomRight" activeCell="E204" sqref="E204"/>
    </sheetView>
  </sheetViews>
  <sheetFormatPr defaultRowHeight="14.5" x14ac:dyDescent="0.35"/>
  <sheetData>
    <row r="1" spans="1:17" x14ac:dyDescent="0.35">
      <c r="A1" s="2" t="s">
        <v>201</v>
      </c>
    </row>
    <row r="3" spans="1:17" s="2" customFormat="1" x14ac:dyDescent="0.35">
      <c r="A3" s="2" t="s">
        <v>0</v>
      </c>
      <c r="B3" s="2" t="s">
        <v>1</v>
      </c>
      <c r="C3" s="2" t="s">
        <v>57</v>
      </c>
      <c r="D3" s="2" t="s">
        <v>2</v>
      </c>
      <c r="E3" s="2" t="s">
        <v>57</v>
      </c>
      <c r="F3" s="2" t="s">
        <v>3</v>
      </c>
      <c r="G3" s="2" t="s">
        <v>57</v>
      </c>
      <c r="H3" s="2" t="s">
        <v>4</v>
      </c>
      <c r="I3" s="2" t="s">
        <v>57</v>
      </c>
      <c r="J3" s="2" t="s">
        <v>5</v>
      </c>
      <c r="K3" s="2" t="s">
        <v>57</v>
      </c>
      <c r="L3" s="2" t="s">
        <v>6</v>
      </c>
      <c r="M3" s="2" t="s">
        <v>57</v>
      </c>
      <c r="N3" s="2" t="s">
        <v>7</v>
      </c>
      <c r="O3" s="2" t="s">
        <v>57</v>
      </c>
      <c r="P3" s="2" t="s">
        <v>16</v>
      </c>
      <c r="Q3" s="2" t="s">
        <v>9</v>
      </c>
    </row>
    <row r="4" spans="1:17" x14ac:dyDescent="0.35">
      <c r="A4">
        <v>0</v>
      </c>
      <c r="B4">
        <v>9.0910749803835671</v>
      </c>
      <c r="C4">
        <f>ABS(B4)</f>
        <v>9.0910749803835671</v>
      </c>
      <c r="D4">
        <v>-1.9328117809480003</v>
      </c>
      <c r="E4">
        <f>ABS(D4)</f>
        <v>1.9328117809480003</v>
      </c>
      <c r="F4">
        <v>2.4716867117600057</v>
      </c>
      <c r="G4">
        <f>ABS(F4)</f>
        <v>2.4716867117600057</v>
      </c>
      <c r="H4">
        <v>1.3281732621098181</v>
      </c>
      <c r="I4">
        <f>ABS(H4)</f>
        <v>1.3281732621098181</v>
      </c>
      <c r="J4">
        <v>-3.9255149405279939</v>
      </c>
      <c r="K4">
        <f>ABS(J4)</f>
        <v>3.9255149405279939</v>
      </c>
      <c r="L4">
        <v>0.65545344199757261</v>
      </c>
      <c r="M4">
        <f>ABS(L4)</f>
        <v>0.65545344199757261</v>
      </c>
      <c r="N4">
        <v>2.0918432766105468</v>
      </c>
      <c r="O4">
        <f>ABS(N4)</f>
        <v>2.0918432766105468</v>
      </c>
      <c r="P4">
        <f>AVERAGE(B4:N4)</f>
        <v>2.2449707745471135</v>
      </c>
      <c r="Q4">
        <f>_xlfn.STDEV.S(B4:N4)/SQRT(COUNT(B4:N4))</f>
        <v>1.0097255684792488</v>
      </c>
    </row>
    <row r="5" spans="1:17" x14ac:dyDescent="0.35">
      <c r="A5">
        <v>20</v>
      </c>
      <c r="B5">
        <v>10.081932811445043</v>
      </c>
      <c r="C5">
        <f t="shared" ref="C5:C68" si="0">ABS(B5)</f>
        <v>10.081932811445043</v>
      </c>
      <c r="D5">
        <v>0.22209327917726285</v>
      </c>
      <c r="E5">
        <f t="shared" ref="E5:E68" si="1">ABS(D5)</f>
        <v>0.22209327917726285</v>
      </c>
      <c r="F5">
        <v>3.8849145240833409</v>
      </c>
      <c r="G5">
        <f t="shared" ref="G5:G68" si="2">ABS(F5)</f>
        <v>3.8849145240833409</v>
      </c>
      <c r="H5">
        <v>4.2806788037356043</v>
      </c>
      <c r="I5">
        <f t="shared" ref="I5:I68" si="3">ABS(H5)</f>
        <v>4.2806788037356043</v>
      </c>
      <c r="J5">
        <v>-3.6553524804177515</v>
      </c>
      <c r="K5">
        <f t="shared" ref="K5:K68" si="4">ABS(J5)</f>
        <v>3.6553524804177515</v>
      </c>
      <c r="L5">
        <v>-0.88607594936709333</v>
      </c>
      <c r="M5">
        <f t="shared" ref="M5:M68" si="5">ABS(L5)</f>
        <v>0.88607594936709333</v>
      </c>
      <c r="N5">
        <v>1.3096917187185102</v>
      </c>
      <c r="O5">
        <f t="shared" ref="O5:O68" si="6">ABS(N5)</f>
        <v>1.3096917187185102</v>
      </c>
      <c r="P5">
        <f t="shared" ref="P5:P68" si="7">AVERAGE(B5:N5)</f>
        <v>2.9422254273539248</v>
      </c>
      <c r="Q5">
        <f t="shared" ref="Q5:Q68" si="8">_xlfn.STDEV.S(B5:N5)/SQRT(COUNT(B5:N5))</f>
        <v>1.0968916282259158</v>
      </c>
    </row>
    <row r="6" spans="1:17" x14ac:dyDescent="0.35">
      <c r="A6">
        <v>40</v>
      </c>
      <c r="B6">
        <v>6.842940822247769</v>
      </c>
      <c r="C6">
        <f t="shared" si="0"/>
        <v>6.842940822247769</v>
      </c>
      <c r="D6">
        <v>-2.2649512795374016</v>
      </c>
      <c r="E6">
        <f t="shared" si="1"/>
        <v>2.2649512795374016</v>
      </c>
      <c r="F6">
        <v>3.6607473538527517</v>
      </c>
      <c r="G6">
        <f t="shared" si="2"/>
        <v>3.6607473538527517</v>
      </c>
      <c r="H6">
        <v>4.4296667756822599</v>
      </c>
      <c r="I6">
        <f t="shared" si="3"/>
        <v>4.4296667756822599</v>
      </c>
      <c r="J6">
        <v>-4.0071076298230359</v>
      </c>
      <c r="K6">
        <f t="shared" si="4"/>
        <v>4.0071076298230359</v>
      </c>
      <c r="L6">
        <v>2.9668805271371572</v>
      </c>
      <c r="M6">
        <f t="shared" si="5"/>
        <v>2.9668805271371572</v>
      </c>
      <c r="N6">
        <v>3.733079332515151</v>
      </c>
      <c r="O6">
        <f t="shared" si="6"/>
        <v>3.733079332515151</v>
      </c>
      <c r="P6">
        <f t="shared" si="7"/>
        <v>3.0410423300273099</v>
      </c>
      <c r="Q6">
        <f t="shared" si="8"/>
        <v>0.8525564471415702</v>
      </c>
    </row>
    <row r="7" spans="1:17" x14ac:dyDescent="0.35">
      <c r="A7">
        <v>60</v>
      </c>
      <c r="B7">
        <v>9.1567672122771491</v>
      </c>
      <c r="C7">
        <f t="shared" si="0"/>
        <v>9.1567672122771491</v>
      </c>
      <c r="D7">
        <v>-1.9328117809480003</v>
      </c>
      <c r="E7">
        <f t="shared" si="1"/>
        <v>1.9328117809480003</v>
      </c>
      <c r="F7">
        <v>2.3118457729868815</v>
      </c>
      <c r="G7">
        <f t="shared" si="2"/>
        <v>2.3118457729868815</v>
      </c>
      <c r="H7">
        <v>3.370398633671289</v>
      </c>
      <c r="I7">
        <f t="shared" si="3"/>
        <v>3.370398633671289</v>
      </c>
      <c r="J7">
        <v>-5.9290687554395181</v>
      </c>
      <c r="K7">
        <f t="shared" si="4"/>
        <v>5.9290687554395181</v>
      </c>
      <c r="L7">
        <v>1.9975723946592701</v>
      </c>
      <c r="M7">
        <f t="shared" si="5"/>
        <v>1.9975723946592701</v>
      </c>
      <c r="N7">
        <v>2.36477204037147</v>
      </c>
      <c r="O7">
        <f t="shared" si="6"/>
        <v>2.36477204037147</v>
      </c>
      <c r="P7">
        <f t="shared" si="7"/>
        <v>2.7721492359662037</v>
      </c>
      <c r="Q7">
        <f t="shared" si="8"/>
        <v>1.1109900652489697</v>
      </c>
    </row>
    <row r="8" spans="1:17" x14ac:dyDescent="0.35">
      <c r="A8">
        <v>80</v>
      </c>
      <c r="B8">
        <v>8.1312384810496088</v>
      </c>
      <c r="C8">
        <f t="shared" si="0"/>
        <v>8.1312384810496088</v>
      </c>
      <c r="D8">
        <v>-1.4906260629464323</v>
      </c>
      <c r="E8">
        <f t="shared" si="1"/>
        <v>1.4906260629464323</v>
      </c>
      <c r="F8">
        <v>3.1461375021929339</v>
      </c>
      <c r="G8">
        <f t="shared" si="2"/>
        <v>3.1461375021929339</v>
      </c>
      <c r="H8">
        <v>2.9779425124459515</v>
      </c>
      <c r="I8">
        <f t="shared" si="3"/>
        <v>2.9779425124459515</v>
      </c>
      <c r="J8">
        <v>-3.8439222512329647</v>
      </c>
      <c r="K8">
        <f t="shared" si="4"/>
        <v>3.8439222512329647</v>
      </c>
      <c r="L8">
        <v>3.138546904803182</v>
      </c>
      <c r="M8">
        <f t="shared" si="5"/>
        <v>3.138546904803182</v>
      </c>
      <c r="N8">
        <v>4.0646236697012323</v>
      </c>
      <c r="O8">
        <f t="shared" si="6"/>
        <v>4.0646236697012323</v>
      </c>
      <c r="P8">
        <f t="shared" si="7"/>
        <v>2.988642651591122</v>
      </c>
      <c r="Q8">
        <f t="shared" si="8"/>
        <v>0.89108277535573988</v>
      </c>
    </row>
    <row r="9" spans="1:17" x14ac:dyDescent="0.35">
      <c r="A9">
        <v>100</v>
      </c>
      <c r="B9">
        <v>8.5947336727431995</v>
      </c>
      <c r="C9">
        <f t="shared" si="0"/>
        <v>8.5947336727431995</v>
      </c>
      <c r="D9">
        <v>-2.8712059064807267</v>
      </c>
      <c r="E9">
        <f t="shared" si="1"/>
        <v>2.8712059064807267</v>
      </c>
      <c r="F9">
        <v>6.2279487729284027</v>
      </c>
      <c r="G9">
        <f t="shared" si="2"/>
        <v>6.2279487729284027</v>
      </c>
      <c r="H9">
        <v>2.8780115556524644</v>
      </c>
      <c r="I9">
        <f t="shared" si="3"/>
        <v>2.8780115556524644</v>
      </c>
      <c r="J9">
        <v>-1.7587757470263976</v>
      </c>
      <c r="K9">
        <f t="shared" si="4"/>
        <v>1.7587757470263976</v>
      </c>
      <c r="L9">
        <v>1.5120513265129181</v>
      </c>
      <c r="M9">
        <f t="shared" si="5"/>
        <v>1.5120513265129181</v>
      </c>
      <c r="N9">
        <v>3.0296924514131778</v>
      </c>
      <c r="O9">
        <f t="shared" si="6"/>
        <v>3.0296924514131778</v>
      </c>
      <c r="P9">
        <f t="shared" si="7"/>
        <v>3.1888602390067033</v>
      </c>
      <c r="Q9">
        <f t="shared" si="8"/>
        <v>0.96778417053406218</v>
      </c>
    </row>
    <row r="10" spans="1:17" x14ac:dyDescent="0.35">
      <c r="A10">
        <v>120</v>
      </c>
      <c r="B10">
        <v>8.8593273845367726</v>
      </c>
      <c r="C10">
        <f t="shared" si="0"/>
        <v>8.8593273845367726</v>
      </c>
      <c r="D10">
        <v>-3.8096000320134382</v>
      </c>
      <c r="E10">
        <f t="shared" si="1"/>
        <v>3.8096000320134382</v>
      </c>
      <c r="F10">
        <v>3.3391161965653704</v>
      </c>
      <c r="G10">
        <f t="shared" si="2"/>
        <v>3.3391161965653704</v>
      </c>
      <c r="H10">
        <v>3.5430066499509487</v>
      </c>
      <c r="I10">
        <f t="shared" si="3"/>
        <v>3.5430066499509487</v>
      </c>
      <c r="J10">
        <v>-3.0860168262257002</v>
      </c>
      <c r="K10">
        <f t="shared" si="4"/>
        <v>3.0860168262257002</v>
      </c>
      <c r="L10">
        <v>3.2235130917288046</v>
      </c>
      <c r="M10">
        <f t="shared" si="5"/>
        <v>3.2235130917288046</v>
      </c>
      <c r="N10">
        <v>3.5169344055098537</v>
      </c>
      <c r="O10">
        <f t="shared" si="6"/>
        <v>3.5169344055098537</v>
      </c>
      <c r="P10">
        <f t="shared" si="7"/>
        <v>3.1882200808518188</v>
      </c>
      <c r="Q10">
        <f t="shared" si="8"/>
        <v>0.99183474230293645</v>
      </c>
    </row>
    <row r="11" spans="1:17" x14ac:dyDescent="0.35">
      <c r="A11">
        <v>140</v>
      </c>
      <c r="B11">
        <v>12.528968449480848</v>
      </c>
      <c r="C11">
        <f t="shared" si="0"/>
        <v>12.528968449480848</v>
      </c>
      <c r="D11">
        <v>-2.4290201884791585</v>
      </c>
      <c r="E11">
        <f t="shared" si="1"/>
        <v>2.4290201884791585</v>
      </c>
      <c r="F11">
        <v>2.7933178690473865</v>
      </c>
      <c r="G11">
        <f t="shared" si="2"/>
        <v>2.7933178690473865</v>
      </c>
      <c r="H11">
        <v>2.7072204658599555</v>
      </c>
      <c r="I11">
        <f t="shared" si="3"/>
        <v>2.7072204658599555</v>
      </c>
      <c r="J11">
        <v>-2.4912967798085335</v>
      </c>
      <c r="K11">
        <f t="shared" si="4"/>
        <v>2.4912967798085335</v>
      </c>
      <c r="L11">
        <v>4.6228541702791688</v>
      </c>
      <c r="M11">
        <f t="shared" si="5"/>
        <v>4.6228541702791688</v>
      </c>
      <c r="N11">
        <v>2.6377008041323933</v>
      </c>
      <c r="O11">
        <f t="shared" si="6"/>
        <v>2.6377008041323933</v>
      </c>
      <c r="P11">
        <f t="shared" si="7"/>
        <v>3.6878786702667008</v>
      </c>
      <c r="Q11">
        <f t="shared" si="8"/>
        <v>1.2437536799600037</v>
      </c>
    </row>
    <row r="12" spans="1:17" x14ac:dyDescent="0.35">
      <c r="A12">
        <v>160</v>
      </c>
      <c r="B12">
        <v>8.8593273845367726</v>
      </c>
      <c r="C12">
        <f t="shared" si="0"/>
        <v>8.8593273845367726</v>
      </c>
      <c r="D12">
        <v>-2.9552412013045415</v>
      </c>
      <c r="E12">
        <f t="shared" si="1"/>
        <v>2.9552412013045415</v>
      </c>
      <c r="F12">
        <v>3.6607473538527517</v>
      </c>
      <c r="G12">
        <f t="shared" si="2"/>
        <v>3.6607473538527517</v>
      </c>
      <c r="H12">
        <v>1.9677313855881493</v>
      </c>
      <c r="I12">
        <f t="shared" si="3"/>
        <v>1.9677313855881493</v>
      </c>
      <c r="J12">
        <v>-1.9763562518131768</v>
      </c>
      <c r="K12">
        <f t="shared" si="4"/>
        <v>1.9763562518131768</v>
      </c>
      <c r="L12">
        <v>1.9403502687705909</v>
      </c>
      <c r="M12">
        <f t="shared" si="5"/>
        <v>1.9403502687705909</v>
      </c>
      <c r="N12">
        <v>2.2273917901562359</v>
      </c>
      <c r="O12">
        <f t="shared" si="6"/>
        <v>2.2273917901562359</v>
      </c>
      <c r="P12">
        <f t="shared" si="7"/>
        <v>2.6987465058194431</v>
      </c>
      <c r="Q12">
        <f t="shared" si="8"/>
        <v>0.92891401981653898</v>
      </c>
    </row>
    <row r="13" spans="1:17" x14ac:dyDescent="0.35">
      <c r="A13">
        <v>180</v>
      </c>
      <c r="B13">
        <v>9.0235579642707258</v>
      </c>
      <c r="C13">
        <f t="shared" si="0"/>
        <v>9.0235579642707258</v>
      </c>
      <c r="D13">
        <v>-1.352568078593013</v>
      </c>
      <c r="E13">
        <f t="shared" si="1"/>
        <v>1.352568078593013</v>
      </c>
      <c r="F13">
        <v>3.3391161965653704</v>
      </c>
      <c r="G13">
        <f t="shared" si="2"/>
        <v>3.3391161965653704</v>
      </c>
      <c r="H13">
        <v>2.1167193575348056</v>
      </c>
      <c r="I13">
        <f t="shared" si="3"/>
        <v>2.1167193575348056</v>
      </c>
      <c r="J13">
        <v>-2.9772265738323234</v>
      </c>
      <c r="K13">
        <f t="shared" si="4"/>
        <v>2.9772265738323234</v>
      </c>
      <c r="L13">
        <v>2.1397607074735596</v>
      </c>
      <c r="M13">
        <f t="shared" si="5"/>
        <v>2.1397607074735596</v>
      </c>
      <c r="N13">
        <v>3.0480098181085382</v>
      </c>
      <c r="O13">
        <f t="shared" si="6"/>
        <v>3.0480098181085382</v>
      </c>
      <c r="P13">
        <f t="shared" si="7"/>
        <v>2.7912552515228817</v>
      </c>
      <c r="Q13">
        <f t="shared" si="8"/>
        <v>0.92216081404459815</v>
      </c>
    </row>
    <row r="14" spans="1:17" x14ac:dyDescent="0.35">
      <c r="A14">
        <v>200</v>
      </c>
      <c r="B14">
        <v>8.6275797886899905</v>
      </c>
      <c r="C14">
        <f t="shared" si="0"/>
        <v>8.6275797886899905</v>
      </c>
      <c r="D14">
        <v>-0.16606974929470059</v>
      </c>
      <c r="E14">
        <f t="shared" si="1"/>
        <v>0.16606974929470059</v>
      </c>
      <c r="F14">
        <v>4.4307128516013252</v>
      </c>
      <c r="G14">
        <f t="shared" si="2"/>
        <v>4.4307128516013252</v>
      </c>
      <c r="H14">
        <v>3.8137286965369452</v>
      </c>
      <c r="I14">
        <f t="shared" si="3"/>
        <v>3.8137286965369452</v>
      </c>
      <c r="J14">
        <v>-5.468523353640844</v>
      </c>
      <c r="K14">
        <f t="shared" si="4"/>
        <v>5.468523353640844</v>
      </c>
      <c r="L14">
        <v>-1.3143748916247662</v>
      </c>
      <c r="M14">
        <f t="shared" si="5"/>
        <v>1.3143748916247662</v>
      </c>
      <c r="N14">
        <v>2.8721630978330515</v>
      </c>
      <c r="O14">
        <f t="shared" si="6"/>
        <v>2.8721630978330515</v>
      </c>
      <c r="P14">
        <f t="shared" si="7"/>
        <v>2.8166312131915059</v>
      </c>
      <c r="Q14">
        <f t="shared" si="8"/>
        <v>1.0909198102624167</v>
      </c>
    </row>
    <row r="15" spans="1:17" x14ac:dyDescent="0.35">
      <c r="A15">
        <v>220</v>
      </c>
      <c r="B15">
        <v>8.7589642524771385</v>
      </c>
      <c r="C15">
        <f t="shared" si="0"/>
        <v>8.7589642524771385</v>
      </c>
      <c r="D15">
        <v>-2.2909622041257247</v>
      </c>
      <c r="E15">
        <f t="shared" si="1"/>
        <v>2.2909622041257247</v>
      </c>
      <c r="F15">
        <v>3.5632833667959609</v>
      </c>
      <c r="G15">
        <f t="shared" si="2"/>
        <v>3.5632833667959609</v>
      </c>
      <c r="H15">
        <v>1.4262872924161556</v>
      </c>
      <c r="I15">
        <f t="shared" si="3"/>
        <v>1.4262872924161556</v>
      </c>
      <c r="J15">
        <v>-0.56752248331883226</v>
      </c>
      <c r="K15">
        <f t="shared" si="4"/>
        <v>0.56752248331883226</v>
      </c>
      <c r="L15">
        <v>-1.9698283336223386</v>
      </c>
      <c r="M15">
        <f t="shared" si="5"/>
        <v>1.9698283336223386</v>
      </c>
      <c r="N15">
        <v>2.4233876137966281</v>
      </c>
      <c r="O15">
        <f t="shared" si="6"/>
        <v>2.4233876137966281</v>
      </c>
      <c r="P15">
        <f t="shared" si="7"/>
        <v>2.3015736490134722</v>
      </c>
      <c r="Q15">
        <f t="shared" si="8"/>
        <v>0.9433022151065702</v>
      </c>
    </row>
    <row r="16" spans="1:17" x14ac:dyDescent="0.35">
      <c r="A16">
        <v>240</v>
      </c>
      <c r="B16">
        <v>8.9578657323771438</v>
      </c>
      <c r="C16">
        <f t="shared" si="0"/>
        <v>8.9578657323771438</v>
      </c>
      <c r="D16">
        <v>-5.4022689529604484E-2</v>
      </c>
      <c r="E16">
        <f t="shared" si="1"/>
        <v>5.4022689529604484E-2</v>
      </c>
      <c r="F16">
        <v>2.9531588078205115</v>
      </c>
      <c r="G16">
        <f t="shared" si="2"/>
        <v>2.9531588078205115</v>
      </c>
      <c r="H16">
        <v>1.5262182492096432</v>
      </c>
      <c r="I16">
        <f t="shared" si="3"/>
        <v>1.5262182492096432</v>
      </c>
      <c r="J16">
        <v>-0.56752248331883226</v>
      </c>
      <c r="K16">
        <f t="shared" si="4"/>
        <v>0.56752248331883226</v>
      </c>
      <c r="L16">
        <v>-2.6270157794347155</v>
      </c>
      <c r="M16">
        <f t="shared" si="5"/>
        <v>2.6270157794347155</v>
      </c>
      <c r="N16">
        <v>2.9124613045628491</v>
      </c>
      <c r="O16">
        <f t="shared" si="6"/>
        <v>2.9124613045628491</v>
      </c>
      <c r="P16">
        <f t="shared" si="7"/>
        <v>2.2913036064136496</v>
      </c>
      <c r="Q16">
        <f t="shared" si="8"/>
        <v>0.93805449044545763</v>
      </c>
    </row>
    <row r="17" spans="1:17" x14ac:dyDescent="0.35">
      <c r="A17">
        <v>260</v>
      </c>
      <c r="B17">
        <v>8.7589642524771385</v>
      </c>
      <c r="C17">
        <f t="shared" si="0"/>
        <v>8.7589642524771385</v>
      </c>
      <c r="D17">
        <v>0.88437143600312174</v>
      </c>
      <c r="E17">
        <f t="shared" si="1"/>
        <v>0.88437143600312174</v>
      </c>
      <c r="F17">
        <v>0.73877702189040717</v>
      </c>
      <c r="G17">
        <f t="shared" si="2"/>
        <v>0.73877702189040717</v>
      </c>
      <c r="H17">
        <v>4.0099567571496078</v>
      </c>
      <c r="I17">
        <f t="shared" si="3"/>
        <v>4.0099567571496078</v>
      </c>
      <c r="J17">
        <v>-2.8158543661154707</v>
      </c>
      <c r="K17">
        <f t="shared" si="4"/>
        <v>2.8158543661154707</v>
      </c>
      <c r="L17">
        <v>-2.0270504595110177</v>
      </c>
      <c r="M17">
        <f t="shared" si="5"/>
        <v>2.0270504595110177</v>
      </c>
      <c r="N17">
        <v>2.9307786712582091</v>
      </c>
      <c r="O17">
        <f t="shared" si="6"/>
        <v>2.9307786712582091</v>
      </c>
      <c r="P17">
        <f t="shared" si="7"/>
        <v>2.4396090466383664</v>
      </c>
      <c r="Q17">
        <f t="shared" si="8"/>
        <v>0.95925861816555635</v>
      </c>
    </row>
    <row r="18" spans="1:17" x14ac:dyDescent="0.35">
      <c r="A18">
        <v>280</v>
      </c>
      <c r="B18">
        <v>4.6604988960055387</v>
      </c>
      <c r="C18">
        <f t="shared" si="0"/>
        <v>4.6604988960055387</v>
      </c>
      <c r="D18">
        <v>-7.4551311550851347</v>
      </c>
      <c r="E18">
        <f t="shared" si="1"/>
        <v>7.4551311550851347</v>
      </c>
      <c r="F18">
        <v>1.9590261398413196</v>
      </c>
      <c r="G18">
        <f t="shared" si="2"/>
        <v>1.9590261398413196</v>
      </c>
      <c r="H18">
        <v>1.9677313855881493</v>
      </c>
      <c r="I18">
        <f t="shared" si="3"/>
        <v>1.9677313855881493</v>
      </c>
      <c r="J18">
        <v>-1.1640557006092309</v>
      </c>
      <c r="K18">
        <f t="shared" si="4"/>
        <v>1.1640557006092309</v>
      </c>
      <c r="L18">
        <v>-3.1680249696549296</v>
      </c>
      <c r="M18">
        <f t="shared" si="5"/>
        <v>3.1680249696549296</v>
      </c>
      <c r="N18">
        <v>2.853845731137691</v>
      </c>
      <c r="O18">
        <f t="shared" si="6"/>
        <v>2.853845731137691</v>
      </c>
      <c r="P18">
        <f t="shared" si="7"/>
        <v>1.5406429672313622</v>
      </c>
      <c r="Q18">
        <f t="shared" si="8"/>
        <v>1.0441800331159619</v>
      </c>
    </row>
    <row r="19" spans="1:17" s="1" customFormat="1" x14ac:dyDescent="0.35">
      <c r="A19" s="1">
        <v>300</v>
      </c>
      <c r="B19" s="1">
        <v>0</v>
      </c>
      <c r="C19">
        <f t="shared" si="0"/>
        <v>0</v>
      </c>
      <c r="D19" s="1">
        <v>0</v>
      </c>
      <c r="E19">
        <f t="shared" si="1"/>
        <v>0</v>
      </c>
      <c r="F19" s="1">
        <v>0</v>
      </c>
      <c r="G19">
        <f t="shared" si="2"/>
        <v>0</v>
      </c>
      <c r="H19" s="1">
        <v>0</v>
      </c>
      <c r="I19">
        <f t="shared" si="3"/>
        <v>0</v>
      </c>
      <c r="J19" s="1">
        <v>0</v>
      </c>
      <c r="K19">
        <f t="shared" si="4"/>
        <v>0</v>
      </c>
      <c r="L19" s="1">
        <v>0</v>
      </c>
      <c r="M19">
        <f t="shared" si="5"/>
        <v>0</v>
      </c>
      <c r="N19" s="1">
        <v>0</v>
      </c>
      <c r="O19">
        <f t="shared" si="6"/>
        <v>0</v>
      </c>
      <c r="P19">
        <f t="shared" si="7"/>
        <v>0</v>
      </c>
      <c r="Q19">
        <f t="shared" si="8"/>
        <v>0</v>
      </c>
    </row>
    <row r="20" spans="1:17" x14ac:dyDescent="0.35">
      <c r="A20">
        <v>320</v>
      </c>
      <c r="B20">
        <v>4.3302129523183837</v>
      </c>
      <c r="C20">
        <f t="shared" si="0"/>
        <v>4.3302129523183837</v>
      </c>
      <c r="D20">
        <v>2.0168470757718295</v>
      </c>
      <c r="E20">
        <f t="shared" si="1"/>
        <v>2.0168470757718295</v>
      </c>
      <c r="F20">
        <v>0.57698680337615127</v>
      </c>
      <c r="G20">
        <f t="shared" si="2"/>
        <v>0.57698680337615127</v>
      </c>
      <c r="H20">
        <v>3.3213416185181206</v>
      </c>
      <c r="I20">
        <f t="shared" si="3"/>
        <v>3.3213416185181206</v>
      </c>
      <c r="J20">
        <v>-2.9518421816071951</v>
      </c>
      <c r="K20">
        <f t="shared" si="4"/>
        <v>2.9518421816071951</v>
      </c>
      <c r="L20">
        <v>-1.4843072654759868</v>
      </c>
      <c r="M20">
        <f t="shared" si="5"/>
        <v>1.4843072654759868</v>
      </c>
      <c r="N20">
        <v>2.9893942446833801</v>
      </c>
      <c r="O20">
        <f t="shared" si="6"/>
        <v>2.9893942446833801</v>
      </c>
      <c r="P20">
        <f t="shared" si="7"/>
        <v>1.806167011127104</v>
      </c>
      <c r="Q20">
        <f t="shared" si="8"/>
        <v>0.60301448177144568</v>
      </c>
    </row>
    <row r="21" spans="1:17" x14ac:dyDescent="0.35">
      <c r="A21">
        <v>340</v>
      </c>
      <c r="B21">
        <v>5.686027627233079</v>
      </c>
      <c r="C21">
        <f t="shared" si="0"/>
        <v>5.686027627233079</v>
      </c>
      <c r="D21">
        <v>-0.41417395306028681</v>
      </c>
      <c r="E21">
        <f t="shared" si="1"/>
        <v>0.41417395306028681</v>
      </c>
      <c r="F21">
        <v>0.83429172920605299</v>
      </c>
      <c r="G21">
        <f t="shared" si="2"/>
        <v>0.83429172920605299</v>
      </c>
      <c r="H21">
        <v>4.0353937279697734</v>
      </c>
      <c r="I21">
        <f t="shared" si="3"/>
        <v>4.0353937279697734</v>
      </c>
      <c r="J21">
        <v>-2.3825065274151438</v>
      </c>
      <c r="K21">
        <f t="shared" si="4"/>
        <v>2.3825065274151438</v>
      </c>
      <c r="L21">
        <v>-2.0270504595110177</v>
      </c>
      <c r="M21">
        <f t="shared" si="5"/>
        <v>2.0270504595110177</v>
      </c>
      <c r="N21">
        <v>3.0883080248383488</v>
      </c>
      <c r="O21">
        <f t="shared" si="6"/>
        <v>3.0883080248383488</v>
      </c>
      <c r="P21">
        <f t="shared" si="7"/>
        <v>1.8615180148966273</v>
      </c>
      <c r="Q21">
        <f t="shared" si="8"/>
        <v>0.72953154127987219</v>
      </c>
    </row>
    <row r="22" spans="1:17" x14ac:dyDescent="0.35">
      <c r="A22">
        <v>360</v>
      </c>
      <c r="B22">
        <v>4.7590372438459099</v>
      </c>
      <c r="C22">
        <f t="shared" si="0"/>
        <v>4.7590372438459099</v>
      </c>
      <c r="D22">
        <v>2.7891714520098412</v>
      </c>
      <c r="E22">
        <f t="shared" si="1"/>
        <v>2.7891714520098412</v>
      </c>
      <c r="F22">
        <v>2.0545408471569657</v>
      </c>
      <c r="G22">
        <f t="shared" si="2"/>
        <v>2.0545408471569657</v>
      </c>
      <c r="H22">
        <v>3.4939496347977794</v>
      </c>
      <c r="I22">
        <f t="shared" si="3"/>
        <v>3.4939496347977794</v>
      </c>
      <c r="J22">
        <v>-1.6517986655062398</v>
      </c>
      <c r="K22">
        <f t="shared" si="4"/>
        <v>1.6517986655062398</v>
      </c>
      <c r="L22">
        <v>-0.85659788451534546</v>
      </c>
      <c r="M22">
        <f t="shared" si="5"/>
        <v>0.85659788451534546</v>
      </c>
      <c r="N22">
        <v>1.1924605718681813</v>
      </c>
      <c r="O22">
        <f t="shared" si="6"/>
        <v>1.1924605718681813</v>
      </c>
      <c r="P22">
        <f t="shared" si="7"/>
        <v>2.1066045328837828</v>
      </c>
      <c r="Q22">
        <f t="shared" si="8"/>
        <v>0.53330521902939576</v>
      </c>
    </row>
    <row r="23" spans="1:17" x14ac:dyDescent="0.35">
      <c r="A23">
        <v>380</v>
      </c>
      <c r="B23">
        <v>6.5783471104541826</v>
      </c>
      <c r="C23">
        <f t="shared" si="0"/>
        <v>6.5783471104541826</v>
      </c>
      <c r="D23">
        <v>1.878789091418396</v>
      </c>
      <c r="E23">
        <f t="shared" si="1"/>
        <v>1.878789091418396</v>
      </c>
      <c r="F23">
        <v>2.2787080173875691</v>
      </c>
      <c r="G23">
        <f t="shared" si="2"/>
        <v>2.2787080173875691</v>
      </c>
      <c r="H23">
        <v>4.6258948362949353</v>
      </c>
      <c r="I23">
        <f t="shared" si="3"/>
        <v>4.6258948362949353</v>
      </c>
      <c r="J23">
        <v>-2.788656803017123</v>
      </c>
      <c r="K23">
        <f t="shared" si="4"/>
        <v>2.788656803017123</v>
      </c>
      <c r="L23">
        <v>-2.4830934628056216</v>
      </c>
      <c r="M23">
        <f t="shared" si="5"/>
        <v>2.4830934628056216</v>
      </c>
      <c r="N23">
        <v>2.853845731137691</v>
      </c>
      <c r="O23">
        <f t="shared" si="6"/>
        <v>2.853845731137691</v>
      </c>
      <c r="P23">
        <f t="shared" si="7"/>
        <v>2.5828710647882969</v>
      </c>
      <c r="Q23">
        <f t="shared" si="8"/>
        <v>0.78485292568542864</v>
      </c>
    </row>
    <row r="24" spans="1:17" x14ac:dyDescent="0.35">
      <c r="A24">
        <v>400</v>
      </c>
      <c r="B24">
        <v>7.6020510574624485</v>
      </c>
      <c r="C24">
        <f t="shared" si="0"/>
        <v>7.6020510574624485</v>
      </c>
      <c r="D24">
        <v>0.69028992176713999</v>
      </c>
      <c r="E24">
        <f t="shared" si="1"/>
        <v>0.69028992176713999</v>
      </c>
      <c r="F24">
        <v>0.12865246291494395</v>
      </c>
      <c r="G24">
        <f t="shared" si="2"/>
        <v>0.12865246291494395</v>
      </c>
      <c r="H24">
        <v>3.0506195719321236</v>
      </c>
      <c r="I24">
        <f t="shared" si="3"/>
        <v>3.0506195719321236</v>
      </c>
      <c r="J24">
        <v>-4.0615027560197312</v>
      </c>
      <c r="K24">
        <f t="shared" si="4"/>
        <v>4.0615027560197312</v>
      </c>
      <c r="L24">
        <v>-1.9993063984740742</v>
      </c>
      <c r="M24">
        <f t="shared" si="5"/>
        <v>1.9993063984740742</v>
      </c>
      <c r="N24">
        <v>2.4032385104317355</v>
      </c>
      <c r="O24">
        <f t="shared" si="6"/>
        <v>2.4032385104317355</v>
      </c>
      <c r="P24">
        <f t="shared" si="7"/>
        <v>1.949728041429619</v>
      </c>
      <c r="Q24">
        <f t="shared" si="8"/>
        <v>0.9216899454707389</v>
      </c>
    </row>
    <row r="25" spans="1:17" x14ac:dyDescent="0.35">
      <c r="A25">
        <v>420</v>
      </c>
      <c r="B25">
        <v>6.7097315742413457</v>
      </c>
      <c r="C25">
        <f t="shared" si="0"/>
        <v>6.7097315742413457</v>
      </c>
      <c r="D25">
        <v>2.1549050601252491</v>
      </c>
      <c r="E25">
        <f t="shared" si="1"/>
        <v>2.1549050601252491</v>
      </c>
      <c r="F25">
        <v>2.0876786027562777</v>
      </c>
      <c r="G25">
        <f t="shared" si="2"/>
        <v>2.0876786027562777</v>
      </c>
      <c r="H25">
        <v>2.8053344961662927</v>
      </c>
      <c r="I25">
        <f t="shared" si="3"/>
        <v>2.8053344961662927</v>
      </c>
      <c r="J25">
        <v>-0.32455758630693726</v>
      </c>
      <c r="K25">
        <f t="shared" si="4"/>
        <v>0.32455758630693726</v>
      </c>
      <c r="L25">
        <v>-1.3993410785503766</v>
      </c>
      <c r="M25">
        <f t="shared" si="5"/>
        <v>1.3993410785503766</v>
      </c>
      <c r="N25">
        <v>2.7549319509827224</v>
      </c>
      <c r="O25">
        <f t="shared" si="6"/>
        <v>2.7549319509827224</v>
      </c>
      <c r="P25">
        <f t="shared" si="7"/>
        <v>2.3284793398123886</v>
      </c>
      <c r="Q25">
        <f t="shared" si="8"/>
        <v>0.64558591033864798</v>
      </c>
    </row>
    <row r="26" spans="1:17" x14ac:dyDescent="0.35">
      <c r="A26">
        <v>440</v>
      </c>
      <c r="B26">
        <v>7.0400175179284998</v>
      </c>
      <c r="C26">
        <f t="shared" si="0"/>
        <v>7.0400175179284998</v>
      </c>
      <c r="D26">
        <v>1.4926269032993902</v>
      </c>
      <c r="E26">
        <f t="shared" si="1"/>
        <v>1.4926269032993902</v>
      </c>
      <c r="F26">
        <v>1.0915966550359546</v>
      </c>
      <c r="G26">
        <f t="shared" si="2"/>
        <v>1.0915966550359546</v>
      </c>
      <c r="H26">
        <v>0.91028017006432782</v>
      </c>
      <c r="I26">
        <f t="shared" si="3"/>
        <v>0.91028017006432782</v>
      </c>
      <c r="J26">
        <v>-3.2220046417174375</v>
      </c>
      <c r="K26">
        <f t="shared" si="4"/>
        <v>3.2220046417174375</v>
      </c>
      <c r="L26">
        <v>-2.9408704699150428</v>
      </c>
      <c r="M26">
        <f t="shared" si="5"/>
        <v>2.9408704699150428</v>
      </c>
      <c r="N26">
        <v>-0.52754016082648658</v>
      </c>
      <c r="O26">
        <f t="shared" si="6"/>
        <v>0.52754016082648658</v>
      </c>
      <c r="P26">
        <f t="shared" si="7"/>
        <v>1.580115563986912</v>
      </c>
      <c r="Q26">
        <f t="shared" si="8"/>
        <v>0.85297506157447101</v>
      </c>
    </row>
    <row r="27" spans="1:17" x14ac:dyDescent="0.35">
      <c r="A27">
        <v>460</v>
      </c>
      <c r="B27">
        <v>6.5126548785606015</v>
      </c>
      <c r="C27">
        <f t="shared" si="0"/>
        <v>6.5126548785606015</v>
      </c>
      <c r="D27">
        <v>2.8011764941281138E-2</v>
      </c>
      <c r="E27">
        <f t="shared" si="1"/>
        <v>2.8011764941281138E-2</v>
      </c>
      <c r="F27">
        <v>1.4132278123233493</v>
      </c>
      <c r="G27">
        <f t="shared" si="2"/>
        <v>1.4132278123233493</v>
      </c>
      <c r="H27">
        <v>4.2316217885824354</v>
      </c>
      <c r="I27">
        <f t="shared" si="3"/>
        <v>4.2316217885824354</v>
      </c>
      <c r="J27">
        <v>-2.1649260226283773</v>
      </c>
      <c r="K27">
        <f t="shared" si="4"/>
        <v>2.1649260226283773</v>
      </c>
      <c r="L27">
        <v>-1.1704525749956725</v>
      </c>
      <c r="M27">
        <f t="shared" si="5"/>
        <v>1.1704525749956725</v>
      </c>
      <c r="N27">
        <v>1.6998516293297623</v>
      </c>
      <c r="O27">
        <f t="shared" si="6"/>
        <v>1.6998516293297623</v>
      </c>
      <c r="P27">
        <f t="shared" si="7"/>
        <v>2.0054526244727002</v>
      </c>
      <c r="Q27">
        <f t="shared" si="8"/>
        <v>0.7483224336204416</v>
      </c>
    </row>
    <row r="28" spans="1:17" x14ac:dyDescent="0.35">
      <c r="A28">
        <v>480</v>
      </c>
      <c r="B28">
        <v>5.1568402036459196</v>
      </c>
      <c r="C28">
        <f t="shared" si="0"/>
        <v>5.1568402036459196</v>
      </c>
      <c r="D28">
        <v>0.71830168670842109</v>
      </c>
      <c r="E28">
        <f t="shared" si="1"/>
        <v>0.71830168670842109</v>
      </c>
      <c r="F28">
        <v>1.4444162881815164</v>
      </c>
      <c r="G28">
        <f t="shared" si="2"/>
        <v>1.4444162881815164</v>
      </c>
      <c r="H28">
        <v>1.6479523238489839</v>
      </c>
      <c r="I28">
        <f t="shared" si="3"/>
        <v>1.6479523238489839</v>
      </c>
      <c r="J28">
        <v>-1.785973310124745</v>
      </c>
      <c r="K28">
        <f t="shared" si="4"/>
        <v>1.785973310124745</v>
      </c>
      <c r="L28">
        <v>-0.94329807525577247</v>
      </c>
      <c r="M28">
        <f t="shared" si="5"/>
        <v>0.94329807525577247</v>
      </c>
      <c r="N28">
        <v>1.9746121297602182</v>
      </c>
      <c r="O28">
        <f t="shared" si="6"/>
        <v>1.9746121297602182</v>
      </c>
      <c r="P28">
        <f t="shared" si="7"/>
        <v>1.5315102411176844</v>
      </c>
      <c r="Q28">
        <f t="shared" si="8"/>
        <v>0.53939898186699076</v>
      </c>
    </row>
    <row r="29" spans="1:17" x14ac:dyDescent="0.35">
      <c r="A29">
        <v>500</v>
      </c>
      <c r="B29">
        <v>8.7261181365303493</v>
      </c>
      <c r="C29">
        <f t="shared" si="0"/>
        <v>8.7261181365303493</v>
      </c>
      <c r="D29">
        <v>1.6026731227115425</v>
      </c>
      <c r="E29">
        <f t="shared" si="1"/>
        <v>1.6026731227115425</v>
      </c>
      <c r="F29">
        <v>1.3800900567240373</v>
      </c>
      <c r="G29">
        <f t="shared" si="2"/>
        <v>1.3800900567240373</v>
      </c>
      <c r="H29">
        <v>0.86122315491115908</v>
      </c>
      <c r="I29">
        <f t="shared" si="3"/>
        <v>0.86122315491115908</v>
      </c>
      <c r="J29">
        <v>-1.5702059762111975</v>
      </c>
      <c r="K29">
        <f t="shared" si="4"/>
        <v>1.5702059762111975</v>
      </c>
      <c r="L29">
        <v>-1.4565632044390555</v>
      </c>
      <c r="M29">
        <f t="shared" si="5"/>
        <v>1.4565632044390555</v>
      </c>
      <c r="N29">
        <v>4.4163171102522192</v>
      </c>
      <c r="O29">
        <f t="shared" si="6"/>
        <v>4.4163171102522192</v>
      </c>
      <c r="P29">
        <f t="shared" si="7"/>
        <v>2.2735789270774149</v>
      </c>
      <c r="Q29">
        <f t="shared" si="8"/>
        <v>0.89227135223030352</v>
      </c>
    </row>
    <row r="30" spans="1:17" x14ac:dyDescent="0.35">
      <c r="A30">
        <v>520</v>
      </c>
      <c r="B30">
        <v>8.9250196164303528</v>
      </c>
      <c r="C30">
        <f t="shared" si="0"/>
        <v>8.9250196164303528</v>
      </c>
      <c r="D30">
        <v>-2.651113467656407</v>
      </c>
      <c r="E30">
        <f t="shared" si="1"/>
        <v>2.651113467656407</v>
      </c>
      <c r="F30">
        <v>0.99608194772030889</v>
      </c>
      <c r="G30">
        <f t="shared" si="2"/>
        <v>0.99608194772030889</v>
      </c>
      <c r="H30">
        <v>2.6581634507067862</v>
      </c>
      <c r="I30">
        <f t="shared" si="3"/>
        <v>2.6581634507067862</v>
      </c>
      <c r="J30">
        <v>-0.78510298810559875</v>
      </c>
      <c r="K30">
        <f t="shared" si="4"/>
        <v>0.78510298810559875</v>
      </c>
      <c r="L30">
        <v>-1.2848968267730183</v>
      </c>
      <c r="M30">
        <f t="shared" si="5"/>
        <v>1.2848968267730183</v>
      </c>
      <c r="N30">
        <v>2.9124613045628491</v>
      </c>
      <c r="O30">
        <f t="shared" si="6"/>
        <v>2.9124613045628491</v>
      </c>
      <c r="P30">
        <f t="shared" si="7"/>
        <v>2.1593070257136731</v>
      </c>
      <c r="Q30">
        <f t="shared" si="8"/>
        <v>0.95369730945322073</v>
      </c>
    </row>
    <row r="31" spans="1:17" x14ac:dyDescent="0.35">
      <c r="A31">
        <v>540</v>
      </c>
      <c r="B31">
        <v>8.03270013320925</v>
      </c>
      <c r="C31">
        <f t="shared" si="0"/>
        <v>8.03270013320925</v>
      </c>
      <c r="D31">
        <v>-3.1193101102462983</v>
      </c>
      <c r="E31">
        <f t="shared" si="1"/>
        <v>3.1193101102462983</v>
      </c>
      <c r="F31">
        <v>1.3157638252665584</v>
      </c>
      <c r="G31">
        <f t="shared" si="2"/>
        <v>1.3157638252665584</v>
      </c>
      <c r="H31">
        <v>1.5007812783894774</v>
      </c>
      <c r="I31">
        <f t="shared" si="3"/>
        <v>1.5007812783894774</v>
      </c>
      <c r="J31">
        <v>-1.8131708732230924</v>
      </c>
      <c r="K31">
        <f t="shared" si="4"/>
        <v>1.8131708732230924</v>
      </c>
      <c r="L31">
        <v>-2.2836830241026531</v>
      </c>
      <c r="M31">
        <f t="shared" si="5"/>
        <v>2.2836830241026531</v>
      </c>
      <c r="N31">
        <v>2.36477204037147</v>
      </c>
      <c r="O31">
        <f t="shared" si="6"/>
        <v>2.36477204037147</v>
      </c>
      <c r="P31">
        <f t="shared" si="7"/>
        <v>1.8510201933924648</v>
      </c>
      <c r="Q31">
        <f t="shared" si="8"/>
        <v>0.92864682115676667</v>
      </c>
    </row>
    <row r="32" spans="1:17" x14ac:dyDescent="0.35">
      <c r="A32">
        <v>560</v>
      </c>
      <c r="B32">
        <v>9.1896133282239401</v>
      </c>
      <c r="C32">
        <f t="shared" si="0"/>
        <v>9.1896133282239401</v>
      </c>
      <c r="D32">
        <v>3.8676244022489441</v>
      </c>
      <c r="E32">
        <f t="shared" si="1"/>
        <v>3.8676244022489441</v>
      </c>
      <c r="F32">
        <v>1.3800900567240373</v>
      </c>
      <c r="G32">
        <f t="shared" si="2"/>
        <v>1.3800900567240373</v>
      </c>
      <c r="H32">
        <v>3.1487336022384613</v>
      </c>
      <c r="I32">
        <f t="shared" si="3"/>
        <v>3.1487336022384613</v>
      </c>
      <c r="J32">
        <v>-2.1377284595300297</v>
      </c>
      <c r="K32">
        <f t="shared" si="4"/>
        <v>2.1377284595300297</v>
      </c>
      <c r="L32">
        <v>-2.9113924050632947</v>
      </c>
      <c r="M32">
        <f t="shared" si="5"/>
        <v>2.9113924050632947</v>
      </c>
      <c r="N32">
        <v>3.5370835088747588</v>
      </c>
      <c r="O32">
        <f t="shared" si="6"/>
        <v>3.5370835088747588</v>
      </c>
      <c r="P32">
        <f t="shared" si="7"/>
        <v>2.9776312529035014</v>
      </c>
      <c r="Q32">
        <f t="shared" si="8"/>
        <v>0.96673771315127455</v>
      </c>
    </row>
    <row r="33" spans="1:17" x14ac:dyDescent="0.35">
      <c r="A33">
        <v>580</v>
      </c>
      <c r="B33">
        <v>10.147625043338625</v>
      </c>
      <c r="C33">
        <f t="shared" si="0"/>
        <v>10.147625043338625</v>
      </c>
      <c r="D33">
        <v>5.5783429040196957</v>
      </c>
      <c r="E33">
        <f t="shared" si="1"/>
        <v>5.5783429040196957</v>
      </c>
      <c r="F33">
        <v>0.12865246291494395</v>
      </c>
      <c r="G33">
        <f t="shared" si="2"/>
        <v>0.12865246291494395</v>
      </c>
      <c r="H33">
        <v>1.6479523238489839</v>
      </c>
      <c r="I33">
        <f t="shared" si="3"/>
        <v>1.6479523238489839</v>
      </c>
      <c r="J33">
        <v>-0.83949811430229371</v>
      </c>
      <c r="K33">
        <f t="shared" si="4"/>
        <v>0.83949811430229371</v>
      </c>
      <c r="L33">
        <v>-1.655973643142012</v>
      </c>
      <c r="M33">
        <f t="shared" si="5"/>
        <v>1.655973643142012</v>
      </c>
      <c r="N33">
        <v>6.0392357994614638</v>
      </c>
      <c r="O33">
        <f t="shared" si="6"/>
        <v>6.0392357994614638</v>
      </c>
      <c r="P33">
        <f t="shared" si="7"/>
        <v>3.1572600975158429</v>
      </c>
      <c r="Q33">
        <f t="shared" si="8"/>
        <v>1.096110832189011</v>
      </c>
    </row>
    <row r="34" spans="1:17" x14ac:dyDescent="0.35">
      <c r="A34">
        <v>600</v>
      </c>
      <c r="B34">
        <v>9.8830313315450393</v>
      </c>
      <c r="C34">
        <f t="shared" si="0"/>
        <v>9.8830313315450393</v>
      </c>
      <c r="D34">
        <v>3.1213109505992565</v>
      </c>
      <c r="E34">
        <f t="shared" si="1"/>
        <v>3.1213109505992565</v>
      </c>
      <c r="F34">
        <v>-0.15984093877312475</v>
      </c>
      <c r="G34">
        <f t="shared" si="2"/>
        <v>0.15984093877312475</v>
      </c>
      <c r="H34">
        <v>1.7224463098223053</v>
      </c>
      <c r="I34">
        <f t="shared" si="3"/>
        <v>1.7224463098223053</v>
      </c>
      <c r="J34">
        <v>-2.1377284595300297</v>
      </c>
      <c r="K34">
        <f t="shared" si="4"/>
        <v>2.1377284595300297</v>
      </c>
      <c r="L34">
        <v>-1.3421189526616975</v>
      </c>
      <c r="M34">
        <f t="shared" si="5"/>
        <v>1.3421189526616975</v>
      </c>
      <c r="N34">
        <v>5.5116956386349774</v>
      </c>
      <c r="O34">
        <f t="shared" si="6"/>
        <v>5.5116956386349774</v>
      </c>
      <c r="P34">
        <f t="shared" si="7"/>
        <v>2.6896363709667832</v>
      </c>
      <c r="Q34">
        <f t="shared" si="8"/>
        <v>1.0435877874603268</v>
      </c>
    </row>
    <row r="35" spans="1:17" x14ac:dyDescent="0.35">
      <c r="A35">
        <v>620</v>
      </c>
      <c r="B35">
        <v>13.486980164595533</v>
      </c>
      <c r="C35">
        <f t="shared" si="0"/>
        <v>13.486980164595533</v>
      </c>
      <c r="D35">
        <v>2.8732067468336697</v>
      </c>
      <c r="E35">
        <f t="shared" si="1"/>
        <v>2.8732067468336697</v>
      </c>
      <c r="F35">
        <v>-0.38595738874485952</v>
      </c>
      <c r="G35">
        <f t="shared" si="2"/>
        <v>0.38595738874485952</v>
      </c>
      <c r="H35">
        <v>3.7901086522039424</v>
      </c>
      <c r="I35">
        <f t="shared" si="3"/>
        <v>3.7901086522039424</v>
      </c>
      <c r="J35">
        <v>-1.6517986655062398</v>
      </c>
      <c r="K35">
        <f t="shared" si="4"/>
        <v>1.6517986655062398</v>
      </c>
      <c r="L35">
        <v>-2.8836483440263634</v>
      </c>
      <c r="M35">
        <f t="shared" si="5"/>
        <v>2.8836483440263634</v>
      </c>
      <c r="N35">
        <v>3.5169344055098537</v>
      </c>
      <c r="O35">
        <f t="shared" si="6"/>
        <v>3.5169344055098537</v>
      </c>
      <c r="P35">
        <f t="shared" si="7"/>
        <v>3.370578887136626</v>
      </c>
      <c r="Q35">
        <f t="shared" si="8"/>
        <v>1.3777113354461561</v>
      </c>
    </row>
    <row r="36" spans="1:17" x14ac:dyDescent="0.35">
      <c r="A36">
        <v>640</v>
      </c>
      <c r="B36">
        <v>11.43774748635974</v>
      </c>
      <c r="C36">
        <f t="shared" si="0"/>
        <v>11.43774748635974</v>
      </c>
      <c r="D36">
        <v>2.2109285900078111</v>
      </c>
      <c r="E36">
        <f t="shared" si="1"/>
        <v>2.2109285900078111</v>
      </c>
      <c r="F36">
        <v>2.1500555544726252</v>
      </c>
      <c r="G36">
        <f t="shared" si="2"/>
        <v>2.1500555544726252</v>
      </c>
      <c r="H36">
        <v>3.0269995275991208</v>
      </c>
      <c r="I36">
        <f t="shared" si="3"/>
        <v>3.0269995275991208</v>
      </c>
      <c r="J36">
        <v>-2.6526689875253862</v>
      </c>
      <c r="K36">
        <f t="shared" si="4"/>
        <v>2.6526689875253862</v>
      </c>
      <c r="L36">
        <v>-3.7107681636899614</v>
      </c>
      <c r="M36">
        <f t="shared" si="5"/>
        <v>3.7107681636899614</v>
      </c>
      <c r="N36">
        <v>4.2203212866118269</v>
      </c>
      <c r="O36">
        <f t="shared" si="6"/>
        <v>4.2203212866118269</v>
      </c>
      <c r="P36">
        <f t="shared" si="7"/>
        <v>3.2209064310377253</v>
      </c>
      <c r="Q36">
        <f t="shared" si="8"/>
        <v>1.1970861967906539</v>
      </c>
    </row>
    <row r="37" spans="1:17" x14ac:dyDescent="0.35">
      <c r="A37">
        <v>660</v>
      </c>
      <c r="B37">
        <v>7.7681064214156628</v>
      </c>
      <c r="C37">
        <f t="shared" si="0"/>
        <v>7.7681064214156628</v>
      </c>
      <c r="D37">
        <v>2.4310210288321166</v>
      </c>
      <c r="E37">
        <f t="shared" si="1"/>
        <v>2.4310210288321166</v>
      </c>
      <c r="F37">
        <v>-1.2514375938090934</v>
      </c>
      <c r="G37">
        <f t="shared" si="2"/>
        <v>1.2514375938090934</v>
      </c>
      <c r="H37">
        <v>2.0422253715614711</v>
      </c>
      <c r="I37">
        <f t="shared" si="3"/>
        <v>2.0422253715614711</v>
      </c>
      <c r="J37">
        <v>-1.0824630113141887</v>
      </c>
      <c r="K37">
        <f t="shared" si="4"/>
        <v>1.0824630113141887</v>
      </c>
      <c r="L37">
        <v>-0.11444425177735826</v>
      </c>
      <c r="M37">
        <f t="shared" si="5"/>
        <v>0.11444425177735826</v>
      </c>
      <c r="N37">
        <v>3.4986170388144937</v>
      </c>
      <c r="O37">
        <f t="shared" si="6"/>
        <v>3.4986170388144937</v>
      </c>
      <c r="P37">
        <f t="shared" si="7"/>
        <v>2.1524094371102303</v>
      </c>
      <c r="Q37">
        <f t="shared" si="8"/>
        <v>0.79406027256245937</v>
      </c>
    </row>
    <row r="38" spans="1:17" x14ac:dyDescent="0.35">
      <c r="A38">
        <v>680</v>
      </c>
      <c r="B38">
        <v>5.8174120910202278</v>
      </c>
      <c r="C38">
        <f t="shared" si="0"/>
        <v>5.8174120910202278</v>
      </c>
      <c r="D38">
        <v>2.7351487624802364</v>
      </c>
      <c r="E38">
        <f t="shared" si="1"/>
        <v>2.7351487624802364</v>
      </c>
      <c r="F38">
        <v>0.48147209606050545</v>
      </c>
      <c r="G38">
        <f t="shared" si="2"/>
        <v>0.48147209606050545</v>
      </c>
      <c r="H38">
        <v>1.6970093390021523</v>
      </c>
      <c r="I38">
        <f t="shared" si="3"/>
        <v>1.6970093390021523</v>
      </c>
      <c r="J38">
        <v>-2.6798665506237338</v>
      </c>
      <c r="K38">
        <f t="shared" si="4"/>
        <v>2.6798665506237338</v>
      </c>
      <c r="L38">
        <v>-3.7107681636899614</v>
      </c>
      <c r="M38">
        <f t="shared" si="5"/>
        <v>3.7107681636899614</v>
      </c>
      <c r="N38">
        <v>3.3997032586595246</v>
      </c>
      <c r="O38">
        <f t="shared" si="6"/>
        <v>3.3997032586595246</v>
      </c>
      <c r="P38">
        <f t="shared" si="7"/>
        <v>1.9124452181373672</v>
      </c>
      <c r="Q38">
        <f t="shared" si="8"/>
        <v>0.77948085001740519</v>
      </c>
    </row>
    <row r="39" spans="1:17" x14ac:dyDescent="0.35">
      <c r="A39">
        <v>700</v>
      </c>
      <c r="B39">
        <v>7.6695680735752916</v>
      </c>
      <c r="C39">
        <f t="shared" si="0"/>
        <v>7.6695680735752916</v>
      </c>
      <c r="D39">
        <v>2.5970907781268169</v>
      </c>
      <c r="E39">
        <f t="shared" si="1"/>
        <v>2.5970907781268169</v>
      </c>
      <c r="F39">
        <v>3.1773259780511007</v>
      </c>
      <c r="G39">
        <f t="shared" si="2"/>
        <v>3.1773259780511007</v>
      </c>
      <c r="H39">
        <v>1.2554962026236465</v>
      </c>
      <c r="I39">
        <f t="shared" si="3"/>
        <v>1.2554962026236465</v>
      </c>
      <c r="J39">
        <v>-2.2193211488250721</v>
      </c>
      <c r="K39">
        <f t="shared" si="4"/>
        <v>2.2193211488250721</v>
      </c>
      <c r="L39">
        <v>-2.8836483440263634</v>
      </c>
      <c r="M39">
        <f t="shared" si="5"/>
        <v>2.8836483440263634</v>
      </c>
      <c r="N39">
        <v>4.9053908010184406</v>
      </c>
      <c r="O39">
        <f t="shared" si="6"/>
        <v>4.9053908010184406</v>
      </c>
      <c r="P39">
        <f t="shared" si="7"/>
        <v>2.6387963742901657</v>
      </c>
      <c r="Q39">
        <f t="shared" si="8"/>
        <v>0.85672280049556337</v>
      </c>
    </row>
    <row r="40" spans="1:17" x14ac:dyDescent="0.35">
      <c r="A40">
        <v>720</v>
      </c>
      <c r="B40">
        <v>7.8994908852028258</v>
      </c>
      <c r="C40">
        <f t="shared" si="0"/>
        <v>7.8994908852028258</v>
      </c>
      <c r="D40">
        <v>2.2369395145961346</v>
      </c>
      <c r="E40">
        <f t="shared" si="1"/>
        <v>2.2369395145961346</v>
      </c>
      <c r="F40">
        <v>0.9629441921210109</v>
      </c>
      <c r="G40">
        <f t="shared" si="2"/>
        <v>0.9629441921210109</v>
      </c>
      <c r="H40">
        <v>2.2384534321741461</v>
      </c>
      <c r="I40">
        <f t="shared" si="3"/>
        <v>2.2384534321741461</v>
      </c>
      <c r="J40">
        <v>-2.5982738613286913</v>
      </c>
      <c r="K40">
        <f t="shared" si="4"/>
        <v>2.5982738613286913</v>
      </c>
      <c r="L40">
        <v>-3.7679902895786404</v>
      </c>
      <c r="M40">
        <f t="shared" si="5"/>
        <v>3.7679902895786404</v>
      </c>
      <c r="N40">
        <v>5.3944644917846478</v>
      </c>
      <c r="O40">
        <f t="shared" si="6"/>
        <v>5.3944644917846478</v>
      </c>
      <c r="P40">
        <f t="shared" si="7"/>
        <v>2.4669323492286832</v>
      </c>
      <c r="Q40">
        <f t="shared" si="8"/>
        <v>0.94248228221148411</v>
      </c>
    </row>
    <row r="41" spans="1:17" x14ac:dyDescent="0.35">
      <c r="A41">
        <v>740</v>
      </c>
      <c r="B41">
        <v>7.074688418094552</v>
      </c>
      <c r="C41">
        <f t="shared" si="0"/>
        <v>7.074688418094552</v>
      </c>
      <c r="D41">
        <v>3.8396126373076775</v>
      </c>
      <c r="E41">
        <f t="shared" si="1"/>
        <v>3.8396126373076775</v>
      </c>
      <c r="F41">
        <v>1.2202491179509125</v>
      </c>
      <c r="G41">
        <f t="shared" si="2"/>
        <v>1.2202491179509125</v>
      </c>
      <c r="H41">
        <v>2.5346124495802957</v>
      </c>
      <c r="I41">
        <f t="shared" si="3"/>
        <v>2.5346124495802957</v>
      </c>
      <c r="J41">
        <v>-1.8131708732230924</v>
      </c>
      <c r="K41">
        <f t="shared" si="4"/>
        <v>1.8131708732230924</v>
      </c>
      <c r="L41">
        <v>-3.2547251603953566</v>
      </c>
      <c r="M41">
        <f t="shared" si="5"/>
        <v>3.2547251603953566</v>
      </c>
      <c r="N41">
        <v>7.0943161211144234</v>
      </c>
      <c r="O41">
        <f t="shared" si="6"/>
        <v>7.0943161211144234</v>
      </c>
      <c r="P41">
        <f t="shared" si="7"/>
        <v>2.8025108743831768</v>
      </c>
      <c r="Q41">
        <f t="shared" si="8"/>
        <v>0.88216776915321216</v>
      </c>
    </row>
    <row r="42" spans="1:17" x14ac:dyDescent="0.35">
      <c r="A42">
        <v>760</v>
      </c>
      <c r="B42">
        <v>8.1312384810496088</v>
      </c>
      <c r="C42">
        <f t="shared" si="0"/>
        <v>8.1312384810496088</v>
      </c>
      <c r="D42">
        <v>7.4011084655555299</v>
      </c>
      <c r="E42">
        <f t="shared" si="1"/>
        <v>7.4011084655555299</v>
      </c>
      <c r="F42">
        <v>1.9902146156995006</v>
      </c>
      <c r="G42">
        <f t="shared" si="2"/>
        <v>1.9902146156995006</v>
      </c>
      <c r="H42">
        <v>2.0676623423816367</v>
      </c>
      <c r="I42">
        <f t="shared" si="3"/>
        <v>2.0676623423816367</v>
      </c>
      <c r="J42">
        <v>-0.83949811430229371</v>
      </c>
      <c r="K42">
        <f t="shared" si="4"/>
        <v>0.83949811430229371</v>
      </c>
      <c r="L42">
        <v>-2.7969481532859364</v>
      </c>
      <c r="M42">
        <f t="shared" si="5"/>
        <v>2.7969481532859364</v>
      </c>
      <c r="N42">
        <v>5.4329309618449138</v>
      </c>
      <c r="O42">
        <f t="shared" si="6"/>
        <v>5.4329309618449138</v>
      </c>
      <c r="P42">
        <f t="shared" si="7"/>
        <v>3.4317983670167282</v>
      </c>
      <c r="Q42">
        <f t="shared" si="8"/>
        <v>0.98621013000141955</v>
      </c>
    </row>
    <row r="43" spans="1:17" x14ac:dyDescent="0.35">
      <c r="A43">
        <v>780</v>
      </c>
      <c r="B43">
        <v>6.0163135709202331</v>
      </c>
      <c r="C43">
        <f t="shared" si="0"/>
        <v>6.0163135709202331</v>
      </c>
      <c r="D43">
        <v>3.6735428880129621</v>
      </c>
      <c r="E43">
        <f t="shared" si="1"/>
        <v>3.6735428880129621</v>
      </c>
      <c r="F43">
        <v>2.9219703319623305</v>
      </c>
      <c r="G43">
        <f t="shared" si="2"/>
        <v>2.9219703319623305</v>
      </c>
      <c r="H43">
        <v>2.9779425124459515</v>
      </c>
      <c r="I43">
        <f t="shared" si="3"/>
        <v>2.9779425124459515</v>
      </c>
      <c r="J43">
        <v>-3.6825500435160987</v>
      </c>
      <c r="K43">
        <f t="shared" si="4"/>
        <v>3.6825500435160987</v>
      </c>
      <c r="L43">
        <v>-4.2240332928732442</v>
      </c>
      <c r="M43">
        <f t="shared" si="5"/>
        <v>4.2240332928732442</v>
      </c>
      <c r="N43">
        <v>5.4713974319051788</v>
      </c>
      <c r="O43">
        <f t="shared" si="6"/>
        <v>5.4713974319051788</v>
      </c>
      <c r="P43">
        <f t="shared" si="7"/>
        <v>2.8193027721990878</v>
      </c>
      <c r="Q43">
        <f t="shared" si="8"/>
        <v>0.89014319493825012</v>
      </c>
    </row>
    <row r="44" spans="1:17" x14ac:dyDescent="0.35">
      <c r="A44">
        <v>800</v>
      </c>
      <c r="B44">
        <v>5.3210707833798594</v>
      </c>
      <c r="C44">
        <f t="shared" si="0"/>
        <v>5.3210707833798594</v>
      </c>
      <c r="D44">
        <v>2.7631605274215176</v>
      </c>
      <c r="E44">
        <f t="shared" si="1"/>
        <v>2.7631605274215176</v>
      </c>
      <c r="F44">
        <v>1.57306875109646</v>
      </c>
      <c r="G44">
        <f t="shared" si="2"/>
        <v>1.57306875109646</v>
      </c>
      <c r="H44">
        <v>2.1403394018678088</v>
      </c>
      <c r="I44">
        <f t="shared" si="3"/>
        <v>2.1403394018678088</v>
      </c>
      <c r="J44">
        <v>-1.8675659994197873</v>
      </c>
      <c r="K44">
        <f t="shared" si="4"/>
        <v>1.8675659994197873</v>
      </c>
      <c r="L44">
        <v>-2.7969481532859364</v>
      </c>
      <c r="M44">
        <f t="shared" si="5"/>
        <v>2.7969481532859364</v>
      </c>
      <c r="N44">
        <v>4.749693184107846</v>
      </c>
      <c r="O44">
        <f t="shared" si="6"/>
        <v>4.749693184107846</v>
      </c>
      <c r="P44">
        <f t="shared" si="7"/>
        <v>2.1803824701260877</v>
      </c>
      <c r="Q44">
        <f t="shared" si="8"/>
        <v>0.66692484761553616</v>
      </c>
    </row>
    <row r="45" spans="1:17" x14ac:dyDescent="0.35">
      <c r="A45">
        <v>820</v>
      </c>
      <c r="B45">
        <v>6.2809072827138195</v>
      </c>
      <c r="C45">
        <f t="shared" si="0"/>
        <v>6.2809072827138195</v>
      </c>
      <c r="D45">
        <v>2.4030092638908354</v>
      </c>
      <c r="E45">
        <f t="shared" si="1"/>
        <v>2.4030092638908354</v>
      </c>
      <c r="F45">
        <v>2.8245063449055539</v>
      </c>
      <c r="G45">
        <f t="shared" si="2"/>
        <v>2.8245063449055539</v>
      </c>
      <c r="H45">
        <v>3.6175006359242832</v>
      </c>
      <c r="I45">
        <f t="shared" si="3"/>
        <v>3.6175006359242832</v>
      </c>
      <c r="J45">
        <v>-3.0588192631273525</v>
      </c>
      <c r="K45">
        <f t="shared" si="4"/>
        <v>3.0588192631273525</v>
      </c>
      <c r="L45">
        <v>-4.7390324258713434</v>
      </c>
      <c r="M45">
        <f t="shared" si="5"/>
        <v>4.7390324258713434</v>
      </c>
      <c r="N45">
        <v>6.6840071071382665</v>
      </c>
      <c r="O45">
        <f t="shared" si="6"/>
        <v>6.6840071071382665</v>
      </c>
      <c r="P45">
        <f t="shared" si="7"/>
        <v>2.8412195509236349</v>
      </c>
      <c r="Q45">
        <f t="shared" si="8"/>
        <v>0.93349179328526877</v>
      </c>
    </row>
    <row r="46" spans="1:17" x14ac:dyDescent="0.35">
      <c r="A46">
        <v>840</v>
      </c>
      <c r="B46">
        <v>8.6932720205835583</v>
      </c>
      <c r="C46">
        <f t="shared" si="0"/>
        <v>8.6932720205835583</v>
      </c>
      <c r="D46">
        <v>3.5074731387182618</v>
      </c>
      <c r="E46">
        <f t="shared" si="1"/>
        <v>3.5074731387182618</v>
      </c>
      <c r="F46">
        <v>1.5418802752382932</v>
      </c>
      <c r="G46">
        <f t="shared" si="2"/>
        <v>1.5418802752382932</v>
      </c>
      <c r="H46">
        <v>2.0676623423816367</v>
      </c>
      <c r="I46">
        <f t="shared" si="3"/>
        <v>2.0676623423816367</v>
      </c>
      <c r="J46">
        <v>2.7197563098347418E-2</v>
      </c>
      <c r="K46">
        <f t="shared" si="4"/>
        <v>2.7197563098347418E-2</v>
      </c>
      <c r="L46">
        <v>-2.5125715276573697</v>
      </c>
      <c r="M46">
        <f t="shared" si="5"/>
        <v>2.5125715276573697</v>
      </c>
      <c r="N46">
        <v>6.2535489897972152</v>
      </c>
      <c r="O46">
        <f t="shared" si="6"/>
        <v>6.2535489897972152</v>
      </c>
      <c r="P46">
        <f t="shared" si="7"/>
        <v>2.9175784361413397</v>
      </c>
      <c r="Q46">
        <f t="shared" si="8"/>
        <v>0.91333038022978152</v>
      </c>
    </row>
    <row r="47" spans="1:17" x14ac:dyDescent="0.35">
      <c r="A47">
        <v>860</v>
      </c>
      <c r="B47">
        <v>7.5363588255688674</v>
      </c>
      <c r="C47">
        <f t="shared" si="0"/>
        <v>7.5363588255688674</v>
      </c>
      <c r="D47">
        <v>4.3918445747213832</v>
      </c>
      <c r="E47">
        <f t="shared" si="1"/>
        <v>4.3918445747213832</v>
      </c>
      <c r="F47">
        <v>2.0876786027562777</v>
      </c>
      <c r="G47">
        <f t="shared" si="2"/>
        <v>2.0876786027562777</v>
      </c>
      <c r="H47">
        <v>4.4296667756822599</v>
      </c>
      <c r="I47">
        <f t="shared" si="3"/>
        <v>4.4296667756822599</v>
      </c>
      <c r="J47">
        <v>-2.6254714244270385</v>
      </c>
      <c r="K47">
        <f t="shared" si="4"/>
        <v>2.6254714244270385</v>
      </c>
      <c r="L47">
        <v>-4.7095543610195962</v>
      </c>
      <c r="M47">
        <f t="shared" si="5"/>
        <v>4.7095543610195962</v>
      </c>
      <c r="N47">
        <v>7.9735497224918834</v>
      </c>
      <c r="O47">
        <f t="shared" si="6"/>
        <v>7.9735497224918834</v>
      </c>
      <c r="P47">
        <f t="shared" si="7"/>
        <v>3.4511267138422657</v>
      </c>
      <c r="Q47">
        <f t="shared" si="8"/>
        <v>1.034719778175837</v>
      </c>
    </row>
    <row r="48" spans="1:17" x14ac:dyDescent="0.35">
      <c r="A48">
        <v>880</v>
      </c>
      <c r="B48">
        <v>4.6604988960055387</v>
      </c>
      <c r="C48">
        <f t="shared" si="0"/>
        <v>4.6604988960055387</v>
      </c>
      <c r="D48">
        <v>3.7015546529542434</v>
      </c>
      <c r="E48">
        <f t="shared" si="1"/>
        <v>3.7015546529542434</v>
      </c>
      <c r="F48">
        <v>3.8205882926258763</v>
      </c>
      <c r="G48">
        <f t="shared" si="2"/>
        <v>3.8205882926258763</v>
      </c>
      <c r="H48">
        <v>2.3365674624804709</v>
      </c>
      <c r="I48">
        <f t="shared" si="3"/>
        <v>2.3365674624804709</v>
      </c>
      <c r="J48">
        <v>-1.8947635625181349</v>
      </c>
      <c r="K48">
        <f t="shared" si="4"/>
        <v>1.8947635625181349</v>
      </c>
      <c r="L48">
        <v>-3.996878793133344</v>
      </c>
      <c r="M48">
        <f t="shared" si="5"/>
        <v>3.996878793133344</v>
      </c>
      <c r="N48">
        <v>5.0427710512336619</v>
      </c>
      <c r="O48">
        <f t="shared" si="6"/>
        <v>5.0427710512336619</v>
      </c>
      <c r="P48">
        <f t="shared" si="7"/>
        <v>2.6216299737973787</v>
      </c>
      <c r="Q48">
        <f t="shared" si="8"/>
        <v>0.74320860189451954</v>
      </c>
    </row>
    <row r="49" spans="1:17" x14ac:dyDescent="0.35">
      <c r="A49">
        <v>900</v>
      </c>
      <c r="B49">
        <v>6.4779839783945494</v>
      </c>
      <c r="C49">
        <f t="shared" si="0"/>
        <v>6.4779839783945494</v>
      </c>
      <c r="D49">
        <v>2.5690790131855357</v>
      </c>
      <c r="E49">
        <f t="shared" si="1"/>
        <v>2.5690790131855357</v>
      </c>
      <c r="F49">
        <v>2.2787080173875691</v>
      </c>
      <c r="G49">
        <f t="shared" si="2"/>
        <v>2.2787080173875691</v>
      </c>
      <c r="H49">
        <v>3.0015625567789548</v>
      </c>
      <c r="I49">
        <f t="shared" si="3"/>
        <v>3.0015625567789548</v>
      </c>
      <c r="J49">
        <v>-5.7404989846243186</v>
      </c>
      <c r="K49">
        <f t="shared" si="4"/>
        <v>5.7404989846243186</v>
      </c>
      <c r="L49">
        <v>-5.1655973643142001</v>
      </c>
      <c r="M49">
        <f t="shared" si="5"/>
        <v>5.1655973643142001</v>
      </c>
      <c r="N49">
        <v>6.4092466067078107</v>
      </c>
      <c r="O49">
        <f t="shared" si="6"/>
        <v>6.4092466067078107</v>
      </c>
      <c r="P49">
        <f t="shared" si="7"/>
        <v>2.6972241337077709</v>
      </c>
      <c r="Q49">
        <f t="shared" si="8"/>
        <v>1.1074031762277694</v>
      </c>
    </row>
    <row r="50" spans="1:17" x14ac:dyDescent="0.35">
      <c r="A50">
        <v>920</v>
      </c>
      <c r="B50">
        <v>8.2972938450028231</v>
      </c>
      <c r="C50">
        <f t="shared" si="0"/>
        <v>8.2972938450028231</v>
      </c>
      <c r="D50">
        <v>2.1829168250665298</v>
      </c>
      <c r="E50">
        <f t="shared" si="1"/>
        <v>2.1829168250665298</v>
      </c>
      <c r="F50">
        <v>3.434630903881017</v>
      </c>
      <c r="G50">
        <f t="shared" si="2"/>
        <v>3.434630903881017</v>
      </c>
      <c r="H50">
        <v>3.8627857116901136</v>
      </c>
      <c r="I50">
        <f t="shared" si="3"/>
        <v>3.8627857116901136</v>
      </c>
      <c r="J50">
        <v>-4.0071076298230359</v>
      </c>
      <c r="K50">
        <f t="shared" si="4"/>
        <v>4.0071076298230359</v>
      </c>
      <c r="L50">
        <v>-3.1402809086179992</v>
      </c>
      <c r="M50">
        <f t="shared" si="5"/>
        <v>3.1402809086179992</v>
      </c>
      <c r="N50">
        <v>6.4092466067078107</v>
      </c>
      <c r="O50">
        <f t="shared" si="6"/>
        <v>6.4092466067078107</v>
      </c>
      <c r="P50">
        <f t="shared" si="7"/>
        <v>3.2280385521529831</v>
      </c>
      <c r="Q50">
        <f t="shared" si="8"/>
        <v>1.0067337187620862</v>
      </c>
    </row>
    <row r="51" spans="1:17" x14ac:dyDescent="0.35">
      <c r="A51">
        <v>940</v>
      </c>
      <c r="B51">
        <v>5.5199722632798647</v>
      </c>
      <c r="C51">
        <f t="shared" si="0"/>
        <v>5.5199722632798647</v>
      </c>
      <c r="D51">
        <v>1.0504411852978224</v>
      </c>
      <c r="E51">
        <f t="shared" si="1"/>
        <v>1.0504411852978224</v>
      </c>
      <c r="F51">
        <v>2.5048244673593039</v>
      </c>
      <c r="G51">
        <f t="shared" si="2"/>
        <v>2.5048244673593039</v>
      </c>
      <c r="H51">
        <v>1.9186743704349802</v>
      </c>
      <c r="I51">
        <f t="shared" si="3"/>
        <v>1.9186743704349802</v>
      </c>
      <c r="J51">
        <v>-4.0343051929213836</v>
      </c>
      <c r="K51">
        <f t="shared" si="4"/>
        <v>4.0343051929213836</v>
      </c>
      <c r="L51">
        <v>-5.9649731229408784</v>
      </c>
      <c r="M51">
        <f t="shared" si="5"/>
        <v>5.9649731229408784</v>
      </c>
      <c r="N51">
        <v>4.3961680068873275</v>
      </c>
      <c r="O51">
        <f t="shared" si="6"/>
        <v>4.3961680068873275</v>
      </c>
      <c r="P51">
        <f t="shared" si="7"/>
        <v>2.0295378907408672</v>
      </c>
      <c r="Q51">
        <f t="shared" si="8"/>
        <v>0.98888042378114116</v>
      </c>
    </row>
    <row r="52" spans="1:17" x14ac:dyDescent="0.35">
      <c r="A52">
        <v>960</v>
      </c>
      <c r="B52">
        <v>5.8502582069670179</v>
      </c>
      <c r="C52">
        <f t="shared" si="0"/>
        <v>5.8502582069670179</v>
      </c>
      <c r="D52">
        <v>0.71830168670842109</v>
      </c>
      <c r="E52">
        <f t="shared" si="1"/>
        <v>0.71830168670842109</v>
      </c>
      <c r="F52">
        <v>3.3703046724235382</v>
      </c>
      <c r="G52">
        <f t="shared" si="2"/>
        <v>3.3703046724235382</v>
      </c>
      <c r="H52">
        <v>0.95933718521749678</v>
      </c>
      <c r="I52">
        <f t="shared" si="3"/>
        <v>0.95933718521749678</v>
      </c>
      <c r="J52">
        <v>-3.7369451697127936</v>
      </c>
      <c r="K52">
        <f t="shared" si="4"/>
        <v>3.7369451697127936</v>
      </c>
      <c r="L52">
        <v>-5.9649731229408784</v>
      </c>
      <c r="M52">
        <f t="shared" si="5"/>
        <v>5.9649731229408784</v>
      </c>
      <c r="N52">
        <v>4.8467752275932696</v>
      </c>
      <c r="O52">
        <f t="shared" si="6"/>
        <v>4.8467752275932696</v>
      </c>
      <c r="P52">
        <f t="shared" si="7"/>
        <v>2.0494752869404782</v>
      </c>
      <c r="Q52">
        <f t="shared" si="8"/>
        <v>1.0191107879112846</v>
      </c>
    </row>
    <row r="53" spans="1:17" x14ac:dyDescent="0.35">
      <c r="A53">
        <v>980</v>
      </c>
      <c r="B53">
        <v>5.4542800313862836</v>
      </c>
      <c r="C53">
        <f t="shared" si="0"/>
        <v>5.4542800313862836</v>
      </c>
      <c r="D53">
        <v>2.8732067468336697</v>
      </c>
      <c r="E53">
        <f t="shared" si="1"/>
        <v>2.8732067468336697</v>
      </c>
      <c r="F53">
        <v>1.9902146156995006</v>
      </c>
      <c r="G53">
        <f t="shared" si="2"/>
        <v>1.9902146156995006</v>
      </c>
      <c r="H53">
        <v>3.6175006359242832</v>
      </c>
      <c r="I53">
        <f t="shared" si="3"/>
        <v>3.6175006359242832</v>
      </c>
      <c r="J53">
        <v>-3.9255149405279939</v>
      </c>
      <c r="K53">
        <f t="shared" si="4"/>
        <v>3.9255149405279939</v>
      </c>
      <c r="L53">
        <v>-3.2824692214322884</v>
      </c>
      <c r="M53">
        <f t="shared" si="5"/>
        <v>3.2824692214322884</v>
      </c>
      <c r="N53">
        <v>6.4880112834978743</v>
      </c>
      <c r="O53">
        <f t="shared" si="6"/>
        <v>6.4880112834978743</v>
      </c>
      <c r="P53">
        <f t="shared" si="7"/>
        <v>2.642955026398873</v>
      </c>
      <c r="Q53">
        <f t="shared" si="8"/>
        <v>0.85394481610615558</v>
      </c>
    </row>
    <row r="54" spans="1:17" x14ac:dyDescent="0.35">
      <c r="A54">
        <v>1000</v>
      </c>
      <c r="B54">
        <v>6.3137533986606096</v>
      </c>
      <c r="C54">
        <f t="shared" si="0"/>
        <v>6.3137533986606096</v>
      </c>
      <c r="D54">
        <v>4.1697512955441347</v>
      </c>
      <c r="E54">
        <f t="shared" si="1"/>
        <v>4.1697512955441347</v>
      </c>
      <c r="F54">
        <v>1.2845753494083914</v>
      </c>
      <c r="G54">
        <f t="shared" si="2"/>
        <v>1.2845753494083914</v>
      </c>
      <c r="H54">
        <v>1.2300592318034935</v>
      </c>
      <c r="I54">
        <f t="shared" si="3"/>
        <v>1.2300592318034935</v>
      </c>
      <c r="J54">
        <v>-0.43334783870032695</v>
      </c>
      <c r="K54">
        <f t="shared" si="4"/>
        <v>0.43334783870032695</v>
      </c>
      <c r="L54">
        <v>-3.5391017860239362</v>
      </c>
      <c r="M54">
        <f t="shared" si="5"/>
        <v>3.5391017860239362</v>
      </c>
      <c r="N54">
        <v>4.9255399043833323</v>
      </c>
      <c r="O54">
        <f t="shared" si="6"/>
        <v>4.9255399043833323</v>
      </c>
      <c r="P54">
        <f t="shared" si="7"/>
        <v>2.3786014196320453</v>
      </c>
      <c r="Q54">
        <f t="shared" si="8"/>
        <v>0.78839052396957909</v>
      </c>
    </row>
    <row r="55" spans="1:17" x14ac:dyDescent="0.35">
      <c r="A55">
        <v>1020</v>
      </c>
      <c r="B55">
        <v>6.6111932264009727</v>
      </c>
      <c r="C55">
        <f t="shared" si="0"/>
        <v>6.6111932264009727</v>
      </c>
      <c r="D55">
        <v>2.1829168250665298</v>
      </c>
      <c r="E55">
        <f t="shared" si="1"/>
        <v>2.1829168250665298</v>
      </c>
      <c r="F55">
        <v>0.76996549774857415</v>
      </c>
      <c r="G55">
        <f t="shared" si="2"/>
        <v>0.76996549774857415</v>
      </c>
      <c r="H55">
        <v>1.6243322795159807</v>
      </c>
      <c r="I55">
        <f t="shared" si="3"/>
        <v>1.6243322795159807</v>
      </c>
      <c r="J55">
        <v>-3.4921671018276799</v>
      </c>
      <c r="K55">
        <f t="shared" si="4"/>
        <v>3.4921671018276799</v>
      </c>
      <c r="L55">
        <v>-4.3384775446506021</v>
      </c>
      <c r="M55">
        <f t="shared" si="5"/>
        <v>4.3384775446506021</v>
      </c>
      <c r="N55">
        <v>3.9272434194860115</v>
      </c>
      <c r="O55">
        <f t="shared" si="6"/>
        <v>3.9272434194860115</v>
      </c>
      <c r="P55">
        <f t="shared" si="7"/>
        <v>2.0233891597653941</v>
      </c>
      <c r="Q55">
        <f t="shared" si="8"/>
        <v>0.90456016282584073</v>
      </c>
    </row>
    <row r="56" spans="1:17" x14ac:dyDescent="0.35">
      <c r="A56">
        <v>1040</v>
      </c>
      <c r="B56">
        <v>6.5455009945073916</v>
      </c>
      <c r="C56">
        <f t="shared" si="0"/>
        <v>6.5455009945073916</v>
      </c>
      <c r="D56">
        <v>0.44218571800156797</v>
      </c>
      <c r="E56">
        <f t="shared" si="1"/>
        <v>0.44218571800156797</v>
      </c>
      <c r="F56">
        <v>1.9902146156995006</v>
      </c>
      <c r="G56">
        <f t="shared" si="2"/>
        <v>1.9902146156995006</v>
      </c>
      <c r="H56">
        <v>1.7224463098223053</v>
      </c>
      <c r="I56">
        <f t="shared" si="3"/>
        <v>1.7224463098223053</v>
      </c>
      <c r="J56">
        <v>0.48774296489700886</v>
      </c>
      <c r="K56">
        <f t="shared" si="4"/>
        <v>0.48774296489700886</v>
      </c>
      <c r="L56">
        <v>-2.1414947112883636</v>
      </c>
      <c r="M56">
        <f t="shared" si="5"/>
        <v>2.1414947112883636</v>
      </c>
      <c r="N56">
        <v>4.8467752275932696</v>
      </c>
      <c r="O56">
        <f t="shared" si="6"/>
        <v>4.8467752275932696</v>
      </c>
      <c r="P56">
        <f t="shared" si="7"/>
        <v>2.0940735718037553</v>
      </c>
      <c r="Q56">
        <f t="shared" si="8"/>
        <v>0.69828506072000296</v>
      </c>
    </row>
    <row r="57" spans="1:17" x14ac:dyDescent="0.35">
      <c r="A57">
        <v>1060</v>
      </c>
      <c r="B57">
        <v>5.9834674549734421</v>
      </c>
      <c r="C57">
        <f t="shared" si="0"/>
        <v>5.9834674549734421</v>
      </c>
      <c r="D57">
        <v>2.8732067468336697</v>
      </c>
      <c r="E57">
        <f t="shared" si="1"/>
        <v>2.8732067468336697</v>
      </c>
      <c r="F57">
        <v>0</v>
      </c>
      <c r="G57">
        <f t="shared" si="2"/>
        <v>0</v>
      </c>
      <c r="H57">
        <v>0.2707220465859968</v>
      </c>
      <c r="I57">
        <f t="shared" si="3"/>
        <v>0.2707220465859968</v>
      </c>
      <c r="J57">
        <v>-0.67631273571220907</v>
      </c>
      <c r="K57">
        <f t="shared" si="4"/>
        <v>0.67631273571220907</v>
      </c>
      <c r="L57">
        <v>-2.7969481532859364</v>
      </c>
      <c r="M57">
        <f t="shared" si="5"/>
        <v>2.7969481532859364</v>
      </c>
      <c r="N57">
        <v>9.3803234846958308</v>
      </c>
      <c r="O57">
        <f t="shared" si="6"/>
        <v>9.3803234846958308</v>
      </c>
      <c r="P57">
        <f t="shared" si="7"/>
        <v>2.1257781524216961</v>
      </c>
      <c r="Q57">
        <f t="shared" si="8"/>
        <v>0.92703677043890287</v>
      </c>
    </row>
    <row r="58" spans="1:17" x14ac:dyDescent="0.35">
      <c r="A58">
        <v>1080</v>
      </c>
      <c r="B58">
        <v>6.1805441506541863</v>
      </c>
      <c r="C58">
        <f t="shared" si="0"/>
        <v>6.1805441506541863</v>
      </c>
      <c r="D58">
        <v>0.41417395306028681</v>
      </c>
      <c r="E58">
        <f t="shared" si="1"/>
        <v>0.41417395306028681</v>
      </c>
      <c r="F58">
        <v>-0.89861796066353183</v>
      </c>
      <c r="G58">
        <f t="shared" si="2"/>
        <v>0.89861796066353183</v>
      </c>
      <c r="H58">
        <v>0.51600712235184065</v>
      </c>
      <c r="I58">
        <f t="shared" si="3"/>
        <v>0.51600712235184065</v>
      </c>
      <c r="J58">
        <v>-5.4957209167391916</v>
      </c>
      <c r="K58">
        <f t="shared" si="4"/>
        <v>5.4957209167391916</v>
      </c>
      <c r="L58">
        <v>-1.5137853303277347</v>
      </c>
      <c r="M58">
        <f t="shared" si="5"/>
        <v>1.5137853303277347</v>
      </c>
      <c r="N58">
        <v>7.250013738025018</v>
      </c>
      <c r="O58">
        <f t="shared" si="6"/>
        <v>7.250013738025018</v>
      </c>
      <c r="P58">
        <f t="shared" si="7"/>
        <v>1.6516510915505882</v>
      </c>
      <c r="Q58">
        <f t="shared" si="8"/>
        <v>1.0158273376874558</v>
      </c>
    </row>
    <row r="59" spans="1:17" x14ac:dyDescent="0.35">
      <c r="A59">
        <v>1100</v>
      </c>
      <c r="B59">
        <v>6.87578693819456</v>
      </c>
      <c r="C59">
        <f t="shared" si="0"/>
        <v>6.87578693819456</v>
      </c>
      <c r="D59">
        <v>-0.30412773364813428</v>
      </c>
      <c r="E59">
        <f t="shared" si="1"/>
        <v>0.30412773364813428</v>
      </c>
      <c r="F59">
        <v>-0.19297869437243667</v>
      </c>
      <c r="G59">
        <f t="shared" si="2"/>
        <v>0.19297869437243667</v>
      </c>
      <c r="H59">
        <v>0.39427304771250021</v>
      </c>
      <c r="I59">
        <f t="shared" si="3"/>
        <v>0.39427304771250021</v>
      </c>
      <c r="J59">
        <v>-3.004424136930671</v>
      </c>
      <c r="K59">
        <f t="shared" si="4"/>
        <v>3.004424136930671</v>
      </c>
      <c r="L59">
        <v>-1.3421189526616975</v>
      </c>
      <c r="M59">
        <f t="shared" si="5"/>
        <v>1.3421189526616975</v>
      </c>
      <c r="N59">
        <v>7.4844760317256762</v>
      </c>
      <c r="O59">
        <f t="shared" si="6"/>
        <v>7.4844760317256762</v>
      </c>
      <c r="P59">
        <f t="shared" si="7"/>
        <v>1.6941996925799845</v>
      </c>
      <c r="Q59">
        <f t="shared" si="8"/>
        <v>0.93192066786866512</v>
      </c>
    </row>
    <row r="60" spans="1:17" x14ac:dyDescent="0.35">
      <c r="A60">
        <v>1120</v>
      </c>
      <c r="B60">
        <v>6.1476980347073953</v>
      </c>
      <c r="C60">
        <f t="shared" si="0"/>
        <v>6.1476980347073953</v>
      </c>
      <c r="D60">
        <v>2.5410672482442687</v>
      </c>
      <c r="E60">
        <f t="shared" si="1"/>
        <v>2.5410672482442687</v>
      </c>
      <c r="F60">
        <v>-2.8888325763630327</v>
      </c>
      <c r="G60">
        <f t="shared" si="2"/>
        <v>2.8888325763630327</v>
      </c>
      <c r="H60">
        <v>-1.9186743704349676</v>
      </c>
      <c r="I60">
        <f t="shared" si="3"/>
        <v>1.9186743704349676</v>
      </c>
      <c r="J60">
        <v>-2.1921235857267249</v>
      </c>
      <c r="K60">
        <f t="shared" si="4"/>
        <v>2.1921235857267249</v>
      </c>
      <c r="L60">
        <v>-2.5125715276573697</v>
      </c>
      <c r="M60">
        <f t="shared" si="5"/>
        <v>2.5125715276573697</v>
      </c>
      <c r="N60">
        <v>7.8361694722766622</v>
      </c>
      <c r="O60">
        <f t="shared" si="6"/>
        <v>7.8361694722766622</v>
      </c>
      <c r="P60">
        <f t="shared" si="7"/>
        <v>1.939515387552307</v>
      </c>
      <c r="Q60">
        <f t="shared" si="8"/>
        <v>0.97170149985034682</v>
      </c>
    </row>
    <row r="61" spans="1:17" x14ac:dyDescent="0.35">
      <c r="A61">
        <v>1140</v>
      </c>
      <c r="B61">
        <v>7.140380649988133</v>
      </c>
      <c r="C61">
        <f t="shared" si="0"/>
        <v>7.140380649988133</v>
      </c>
      <c r="D61">
        <v>5.8004361831969451</v>
      </c>
      <c r="E61">
        <f t="shared" si="1"/>
        <v>5.8004361831969451</v>
      </c>
      <c r="F61">
        <v>1.2845753494083914</v>
      </c>
      <c r="G61">
        <f t="shared" si="2"/>
        <v>1.2845753494083914</v>
      </c>
      <c r="H61">
        <v>-3.5684436207711014</v>
      </c>
      <c r="I61">
        <f t="shared" si="3"/>
        <v>3.5684436207711014</v>
      </c>
      <c r="J61">
        <v>-3.871119814331299</v>
      </c>
      <c r="K61">
        <f t="shared" si="4"/>
        <v>3.871119814331299</v>
      </c>
      <c r="L61">
        <v>-1.8848621466967284</v>
      </c>
      <c r="M61">
        <f t="shared" si="5"/>
        <v>1.8848621466967284</v>
      </c>
      <c r="N61">
        <v>7.1529316945395811</v>
      </c>
      <c r="O61">
        <f t="shared" si="6"/>
        <v>7.1529316945395811</v>
      </c>
      <c r="P61">
        <f t="shared" si="7"/>
        <v>2.7387473892097325</v>
      </c>
      <c r="Q61">
        <f t="shared" si="8"/>
        <v>1.0999983513097067</v>
      </c>
    </row>
    <row r="62" spans="1:17" x14ac:dyDescent="0.35">
      <c r="A62">
        <v>1160</v>
      </c>
      <c r="B62">
        <v>5.8831043229138089</v>
      </c>
      <c r="C62">
        <f t="shared" si="0"/>
        <v>5.8831043229138089</v>
      </c>
      <c r="D62">
        <v>2.6791252325976882</v>
      </c>
      <c r="E62">
        <f t="shared" si="1"/>
        <v>2.6791252325976882</v>
      </c>
      <c r="F62">
        <v>-3.1188475858180822E-2</v>
      </c>
      <c r="G62">
        <f t="shared" si="2"/>
        <v>3.1188475858180822E-2</v>
      </c>
      <c r="H62">
        <v>-1.4281042189032929</v>
      </c>
      <c r="I62">
        <f t="shared" si="3"/>
        <v>1.4281042189032929</v>
      </c>
      <c r="J62">
        <v>-3.9255149405279939</v>
      </c>
      <c r="K62">
        <f t="shared" si="4"/>
        <v>3.9255149405279939</v>
      </c>
      <c r="L62">
        <v>0.57048725507196218</v>
      </c>
      <c r="M62">
        <f t="shared" si="5"/>
        <v>0.57048725507196218</v>
      </c>
      <c r="N62">
        <v>5.7461579323356347</v>
      </c>
      <c r="O62">
        <f t="shared" si="6"/>
        <v>5.7461579323356347</v>
      </c>
      <c r="P62">
        <f t="shared" si="7"/>
        <v>1.8470455041155811</v>
      </c>
      <c r="Q62">
        <f t="shared" si="8"/>
        <v>0.83126502687559833</v>
      </c>
    </row>
    <row r="63" spans="1:17" x14ac:dyDescent="0.35">
      <c r="A63">
        <v>1180</v>
      </c>
      <c r="B63">
        <v>5.3557416835459115</v>
      </c>
      <c r="C63">
        <f t="shared" si="0"/>
        <v>5.3557416835459115</v>
      </c>
      <c r="D63">
        <v>4.2817983553092311</v>
      </c>
      <c r="E63">
        <f t="shared" si="1"/>
        <v>4.2817983553092311</v>
      </c>
      <c r="F63">
        <v>-0.93175571626284392</v>
      </c>
      <c r="G63">
        <f t="shared" si="2"/>
        <v>0.93175571626284392</v>
      </c>
      <c r="H63">
        <v>-1.1810022166503118</v>
      </c>
      <c r="I63">
        <f t="shared" si="3"/>
        <v>1.1810022166503118</v>
      </c>
      <c r="J63">
        <v>-3.1676095155207427</v>
      </c>
      <c r="K63">
        <f t="shared" si="4"/>
        <v>3.1676095155207427</v>
      </c>
      <c r="L63">
        <v>0.57048725507196218</v>
      </c>
      <c r="M63">
        <f t="shared" si="5"/>
        <v>0.57048725507196218</v>
      </c>
      <c r="N63">
        <v>5.8047735057608056</v>
      </c>
      <c r="O63">
        <f t="shared" si="6"/>
        <v>5.8047735057608056</v>
      </c>
      <c r="P63">
        <f t="shared" si="7"/>
        <v>2.0169867764319247</v>
      </c>
      <c r="Q63">
        <f t="shared" si="8"/>
        <v>0.80099355609440837</v>
      </c>
    </row>
    <row r="64" spans="1:17" x14ac:dyDescent="0.35">
      <c r="A64">
        <v>1200</v>
      </c>
      <c r="B64">
        <v>5.2882246674330693</v>
      </c>
      <c r="C64">
        <f t="shared" si="0"/>
        <v>5.2882246674330693</v>
      </c>
      <c r="D64">
        <v>7.8152824186158165</v>
      </c>
      <c r="E64">
        <f t="shared" si="1"/>
        <v>7.8152824186158165</v>
      </c>
      <c r="F64">
        <v>-0.57698680337615127</v>
      </c>
      <c r="G64">
        <f t="shared" si="2"/>
        <v>0.57698680337615127</v>
      </c>
      <c r="H64">
        <v>-0.98477415603763674</v>
      </c>
      <c r="I64">
        <f t="shared" si="3"/>
        <v>0.98477415603763674</v>
      </c>
      <c r="J64">
        <v>-3.437771975630985</v>
      </c>
      <c r="K64">
        <f t="shared" si="4"/>
        <v>3.437771975630985</v>
      </c>
      <c r="L64">
        <v>-1.3421189526616975</v>
      </c>
      <c r="M64">
        <f t="shared" si="5"/>
        <v>1.3421189526616975</v>
      </c>
      <c r="N64">
        <v>5.0024728445038633</v>
      </c>
      <c r="O64">
        <f t="shared" si="6"/>
        <v>5.0024728445038633</v>
      </c>
      <c r="P64">
        <f t="shared" si="7"/>
        <v>2.4007297705078181</v>
      </c>
      <c r="Q64">
        <f t="shared" si="8"/>
        <v>1.0064905246452567</v>
      </c>
    </row>
    <row r="65" spans="1:17" x14ac:dyDescent="0.35">
      <c r="A65">
        <v>1220</v>
      </c>
      <c r="B65">
        <v>5.950621339026652</v>
      </c>
      <c r="C65">
        <f t="shared" si="0"/>
        <v>5.950621339026652</v>
      </c>
      <c r="D65">
        <v>5.082134496488524</v>
      </c>
      <c r="E65">
        <f t="shared" si="1"/>
        <v>5.082134496488524</v>
      </c>
      <c r="F65">
        <v>-0.1286524629149578</v>
      </c>
      <c r="G65">
        <f t="shared" si="2"/>
        <v>0.1286524629149578</v>
      </c>
      <c r="H65">
        <v>-1.575275264362799</v>
      </c>
      <c r="I65">
        <f t="shared" si="3"/>
        <v>1.575275264362799</v>
      </c>
      <c r="J65">
        <v>-6.7685668697418118</v>
      </c>
      <c r="K65">
        <f t="shared" si="4"/>
        <v>6.7685668697418118</v>
      </c>
      <c r="L65">
        <v>-1.5987515172533451</v>
      </c>
      <c r="M65">
        <f t="shared" si="5"/>
        <v>1.5987515172533451</v>
      </c>
      <c r="N65">
        <v>6.9367867675342971</v>
      </c>
      <c r="O65">
        <f t="shared" si="6"/>
        <v>6.9367867675342971</v>
      </c>
      <c r="P65">
        <f t="shared" si="7"/>
        <v>2.2309460337357425</v>
      </c>
      <c r="Q65">
        <f t="shared" si="8"/>
        <v>1.1536661565137325</v>
      </c>
    </row>
    <row r="66" spans="1:17" x14ac:dyDescent="0.35">
      <c r="A66">
        <v>1240</v>
      </c>
      <c r="B66">
        <v>5.7517198591266601</v>
      </c>
      <c r="C66">
        <f t="shared" si="0"/>
        <v>5.7517198591266601</v>
      </c>
      <c r="D66">
        <v>7.6772244342623974</v>
      </c>
      <c r="E66">
        <f t="shared" si="1"/>
        <v>7.6772244342623974</v>
      </c>
      <c r="F66">
        <v>-1.0272704235784897</v>
      </c>
      <c r="G66">
        <f t="shared" si="2"/>
        <v>1.0272704235784897</v>
      </c>
      <c r="H66">
        <v>-0.78672916893782452</v>
      </c>
      <c r="I66">
        <f t="shared" si="3"/>
        <v>0.78672916893782452</v>
      </c>
      <c r="J66">
        <v>-4.6562228024368979</v>
      </c>
      <c r="K66">
        <f t="shared" si="4"/>
        <v>4.6562228024368979</v>
      </c>
      <c r="L66">
        <v>-4.5101439223166278</v>
      </c>
      <c r="M66">
        <f t="shared" si="5"/>
        <v>4.5101439223166278</v>
      </c>
      <c r="N66">
        <v>5.3156998149945851</v>
      </c>
      <c r="O66">
        <f t="shared" si="6"/>
        <v>5.3156998149945851</v>
      </c>
      <c r="P66">
        <f t="shared" si="7"/>
        <v>2.4748914155209771</v>
      </c>
      <c r="Q66">
        <f t="shared" si="8"/>
        <v>1.1877222115267294</v>
      </c>
    </row>
    <row r="67" spans="1:17" x14ac:dyDescent="0.35">
      <c r="A67">
        <v>1260</v>
      </c>
      <c r="B67">
        <v>3.4707395850440705</v>
      </c>
      <c r="C67">
        <f t="shared" si="0"/>
        <v>3.4707395850440705</v>
      </c>
      <c r="D67">
        <v>7.9273294783809263</v>
      </c>
      <c r="E67">
        <f t="shared" si="1"/>
        <v>7.9273294783809263</v>
      </c>
      <c r="F67">
        <v>-0.61012455897546325</v>
      </c>
      <c r="G67">
        <f t="shared" si="2"/>
        <v>0.61012455897546325</v>
      </c>
      <c r="H67">
        <v>0.66499509429849701</v>
      </c>
      <c r="I67">
        <f t="shared" si="3"/>
        <v>0.66499509429849701</v>
      </c>
      <c r="J67">
        <v>-5.713301421525971</v>
      </c>
      <c r="K67">
        <f t="shared" si="4"/>
        <v>5.713301421525971</v>
      </c>
      <c r="L67">
        <v>1.8536500780301637</v>
      </c>
      <c r="M67">
        <f t="shared" si="5"/>
        <v>1.8536500780301637</v>
      </c>
      <c r="N67">
        <v>5.687542358910477</v>
      </c>
      <c r="O67">
        <f t="shared" si="6"/>
        <v>5.687542358910477</v>
      </c>
      <c r="P67">
        <f t="shared" si="7"/>
        <v>2.5785362177244453</v>
      </c>
      <c r="Q67">
        <f t="shared" si="8"/>
        <v>1.0422943042249306</v>
      </c>
    </row>
    <row r="68" spans="1:17" x14ac:dyDescent="0.35">
      <c r="A68">
        <v>1280</v>
      </c>
      <c r="B68">
        <v>5.6185106111202359</v>
      </c>
      <c r="C68">
        <f t="shared" si="0"/>
        <v>5.6185106111202359</v>
      </c>
      <c r="D68">
        <v>6.352668120610665</v>
      </c>
      <c r="E68">
        <f t="shared" si="1"/>
        <v>6.352668120610665</v>
      </c>
      <c r="F68">
        <v>1.2845753494083914</v>
      </c>
      <c r="G68">
        <f t="shared" si="2"/>
        <v>1.2845753494083914</v>
      </c>
      <c r="H68">
        <v>7.4493985973334648E-2</v>
      </c>
      <c r="I68">
        <f t="shared" si="3"/>
        <v>7.4493985973334648E-2</v>
      </c>
      <c r="J68">
        <v>-4.9825935596170536</v>
      </c>
      <c r="K68">
        <f t="shared" si="4"/>
        <v>4.9825935596170536</v>
      </c>
      <c r="L68">
        <v>2.9391364661002259</v>
      </c>
      <c r="M68">
        <f t="shared" si="5"/>
        <v>2.9391364661002259</v>
      </c>
      <c r="N68">
        <v>4.0646236697012323</v>
      </c>
      <c r="O68">
        <f t="shared" si="6"/>
        <v>4.0646236697012323</v>
      </c>
      <c r="P68">
        <f t="shared" si="7"/>
        <v>2.8156455950866879</v>
      </c>
      <c r="Q68">
        <f t="shared" si="8"/>
        <v>0.90422080561281526</v>
      </c>
    </row>
    <row r="69" spans="1:17" x14ac:dyDescent="0.35">
      <c r="A69">
        <v>1300</v>
      </c>
      <c r="B69">
        <v>3.967080892684439</v>
      </c>
      <c r="C69">
        <f t="shared" ref="C69:C132" si="9">ABS(B69)</f>
        <v>3.967080892684439</v>
      </c>
      <c r="D69">
        <v>7.1249924968486766</v>
      </c>
      <c r="E69">
        <f t="shared" ref="E69:E132" si="10">ABS(D69)</f>
        <v>7.1249924968486766</v>
      </c>
      <c r="F69">
        <v>-3.1188475858180822E-2</v>
      </c>
      <c r="G69">
        <f t="shared" ref="G69:G132" si="11">ABS(F69)</f>
        <v>3.1188475858180822E-2</v>
      </c>
      <c r="H69">
        <v>4.3551727897089387</v>
      </c>
      <c r="I69">
        <f t="shared" ref="I69:I132" si="12">ABS(H69)</f>
        <v>4.3551727897089387</v>
      </c>
      <c r="J69">
        <v>-6.7141717435451165</v>
      </c>
      <c r="K69">
        <f t="shared" ref="K69:K132" si="13">ABS(J69)</f>
        <v>6.7141717435451165</v>
      </c>
      <c r="L69">
        <v>4.5361539795387538</v>
      </c>
      <c r="M69">
        <f t="shared" ref="M69:M132" si="14">ABS(L69)</f>
        <v>4.5361539795387538</v>
      </c>
      <c r="N69">
        <v>6.7609400472587966</v>
      </c>
      <c r="O69">
        <f t="shared" ref="O69:O132" si="15">ABS(N69)</f>
        <v>6.7609400472587966</v>
      </c>
      <c r="P69">
        <f t="shared" ref="P69:P132" si="16">AVERAGE(B69:N69)</f>
        <v>3.594441566524647</v>
      </c>
      <c r="Q69">
        <f t="shared" ref="Q69:Q132" si="17">_xlfn.STDEV.S(B69:N69)/SQRT(COUNT(B69:N69))</f>
        <v>1.0741940078625989</v>
      </c>
    </row>
    <row r="70" spans="1:17" x14ac:dyDescent="0.35">
      <c r="A70">
        <v>1320</v>
      </c>
      <c r="B70">
        <v>4.3302129523183837</v>
      </c>
      <c r="C70">
        <f t="shared" si="9"/>
        <v>4.3302129523183837</v>
      </c>
      <c r="D70">
        <v>8.119410152263951</v>
      </c>
      <c r="E70">
        <f t="shared" si="10"/>
        <v>8.119410152263951</v>
      </c>
      <c r="F70">
        <v>0.48147209606050545</v>
      </c>
      <c r="G70">
        <f t="shared" si="11"/>
        <v>0.48147209606050545</v>
      </c>
      <c r="H70">
        <v>2.0912823867146395</v>
      </c>
      <c r="I70">
        <f t="shared" si="12"/>
        <v>2.0912823867146395</v>
      </c>
      <c r="J70">
        <v>-1.0008703220191464</v>
      </c>
      <c r="K70">
        <f t="shared" si="13"/>
        <v>1.0008703220191464</v>
      </c>
      <c r="L70">
        <v>-0.48552106814635188</v>
      </c>
      <c r="M70">
        <f t="shared" si="14"/>
        <v>0.48552106814635188</v>
      </c>
      <c r="N70">
        <v>7.6420053853058025</v>
      </c>
      <c r="O70">
        <f t="shared" si="15"/>
        <v>7.6420053853058025</v>
      </c>
      <c r="P70">
        <f t="shared" si="16"/>
        <v>2.8989815815400588</v>
      </c>
      <c r="Q70">
        <f t="shared" si="17"/>
        <v>0.91351550961044958</v>
      </c>
    </row>
    <row r="71" spans="1:17" x14ac:dyDescent="0.35">
      <c r="A71">
        <v>1340</v>
      </c>
      <c r="B71">
        <v>3.2389919891972747</v>
      </c>
      <c r="C71">
        <f t="shared" si="9"/>
        <v>3.2389919891972747</v>
      </c>
      <c r="D71">
        <v>8.119410152263951</v>
      </c>
      <c r="E71">
        <f t="shared" si="10"/>
        <v>8.119410152263951</v>
      </c>
      <c r="F71">
        <v>1.8615621527845425</v>
      </c>
      <c r="G71">
        <f t="shared" si="11"/>
        <v>1.8615621527845425</v>
      </c>
      <c r="H71">
        <v>4.0844507431229422</v>
      </c>
      <c r="I71">
        <f t="shared" si="12"/>
        <v>4.0844507431229422</v>
      </c>
      <c r="J71">
        <v>-3.5465622280243747</v>
      </c>
      <c r="K71">
        <f t="shared" si="13"/>
        <v>3.5465622280243747</v>
      </c>
      <c r="L71">
        <v>1.7392058262528178</v>
      </c>
      <c r="M71">
        <f t="shared" si="14"/>
        <v>1.7392058262528178</v>
      </c>
      <c r="N71">
        <v>8.5395563533786358</v>
      </c>
      <c r="O71">
        <f t="shared" si="15"/>
        <v>8.5395563533786358</v>
      </c>
      <c r="P71">
        <f t="shared" si="16"/>
        <v>3.5866767754324389</v>
      </c>
      <c r="Q71">
        <f t="shared" si="17"/>
        <v>0.91295074468873827</v>
      </c>
    </row>
    <row r="72" spans="1:17" x14ac:dyDescent="0.35">
      <c r="A72">
        <v>1360</v>
      </c>
      <c r="B72">
        <v>4.2973668363715936</v>
      </c>
      <c r="C72">
        <f t="shared" si="9"/>
        <v>4.2973668363715936</v>
      </c>
      <c r="D72">
        <v>7.3470857760259394</v>
      </c>
      <c r="E72">
        <f t="shared" si="10"/>
        <v>7.3470857760259394</v>
      </c>
      <c r="F72">
        <v>1.3489015808658704</v>
      </c>
      <c r="G72">
        <f t="shared" si="11"/>
        <v>1.3489015808658704</v>
      </c>
      <c r="H72">
        <v>2.7562774810131239</v>
      </c>
      <c r="I72">
        <f t="shared" si="12"/>
        <v>2.7562774810131239</v>
      </c>
      <c r="J72">
        <v>-5.9018711923411713</v>
      </c>
      <c r="K72">
        <f t="shared" si="13"/>
        <v>5.9018711923411713</v>
      </c>
      <c r="L72">
        <v>-0.57222125888676656</v>
      </c>
      <c r="M72">
        <f t="shared" si="14"/>
        <v>0.57222125888676656</v>
      </c>
      <c r="N72">
        <v>6.3323136665872788</v>
      </c>
      <c r="O72">
        <f t="shared" si="15"/>
        <v>6.3323136665872788</v>
      </c>
      <c r="P72">
        <f t="shared" si="16"/>
        <v>2.9101213088569491</v>
      </c>
      <c r="Q72">
        <f t="shared" si="17"/>
        <v>1.0254768238655092</v>
      </c>
    </row>
    <row r="73" spans="1:17" x14ac:dyDescent="0.35">
      <c r="A73">
        <v>1380</v>
      </c>
      <c r="B73">
        <v>5.1896863195927105</v>
      </c>
      <c r="C73">
        <f t="shared" si="9"/>
        <v>5.1896863195927105</v>
      </c>
      <c r="D73">
        <v>9.1978631025030531</v>
      </c>
      <c r="E73">
        <f t="shared" si="10"/>
        <v>9.1978631025030531</v>
      </c>
      <c r="F73">
        <v>-0.99413266797919153</v>
      </c>
      <c r="G73">
        <f t="shared" si="11"/>
        <v>0.99413266797919153</v>
      </c>
      <c r="H73">
        <v>2.8780115556524644</v>
      </c>
      <c r="I73">
        <f t="shared" si="12"/>
        <v>2.8780115556524644</v>
      </c>
      <c r="J73">
        <v>-4.3316652161299736</v>
      </c>
      <c r="K73">
        <f t="shared" si="13"/>
        <v>4.3316652161299736</v>
      </c>
      <c r="L73">
        <v>-0.34333275533206242</v>
      </c>
      <c r="M73">
        <f t="shared" si="14"/>
        <v>0.34333275533206242</v>
      </c>
      <c r="N73">
        <v>6.3121645632223871</v>
      </c>
      <c r="O73">
        <f t="shared" si="15"/>
        <v>6.3121645632223871</v>
      </c>
      <c r="P73">
        <f t="shared" si="16"/>
        <v>3.1417912706706805</v>
      </c>
      <c r="Q73">
        <f t="shared" si="17"/>
        <v>1.1062013492780416</v>
      </c>
    </row>
    <row r="74" spans="1:17" x14ac:dyDescent="0.35">
      <c r="A74">
        <v>1400</v>
      </c>
      <c r="B74">
        <v>5.2553785514862783</v>
      </c>
      <c r="C74">
        <f t="shared" si="9"/>
        <v>5.2553785514862783</v>
      </c>
      <c r="D74">
        <v>10.770523619920372</v>
      </c>
      <c r="E74">
        <f t="shared" si="10"/>
        <v>10.770523619920372</v>
      </c>
      <c r="F74">
        <v>-0.1286524629149578</v>
      </c>
      <c r="G74">
        <f t="shared" si="11"/>
        <v>0.1286524629149578</v>
      </c>
      <c r="H74">
        <v>1.1810022166503247</v>
      </c>
      <c r="I74">
        <f t="shared" si="12"/>
        <v>1.1810022166503247</v>
      </c>
      <c r="J74">
        <v>-6.444009283434875</v>
      </c>
      <c r="K74">
        <f t="shared" si="13"/>
        <v>6.444009283434875</v>
      </c>
      <c r="L74">
        <v>-0.94329807525577247</v>
      </c>
      <c r="M74">
        <f t="shared" si="14"/>
        <v>0.94329807525577247</v>
      </c>
      <c r="N74">
        <v>8.1109299727071171</v>
      </c>
      <c r="O74">
        <f t="shared" si="15"/>
        <v>8.1109299727071171</v>
      </c>
      <c r="P74">
        <f t="shared" si="16"/>
        <v>3.2711337499093132</v>
      </c>
      <c r="Q74">
        <f t="shared" si="17"/>
        <v>1.3904025694934665</v>
      </c>
    </row>
    <row r="75" spans="1:17" x14ac:dyDescent="0.35">
      <c r="A75">
        <v>1420</v>
      </c>
      <c r="B75">
        <v>5.3557416835459115</v>
      </c>
      <c r="C75">
        <f t="shared" si="9"/>
        <v>5.3557416835459115</v>
      </c>
      <c r="D75">
        <v>9.3619320114448108</v>
      </c>
      <c r="E75">
        <f t="shared" si="10"/>
        <v>9.3619320114448108</v>
      </c>
      <c r="F75">
        <v>-1.9258883842420218</v>
      </c>
      <c r="G75">
        <f t="shared" si="11"/>
        <v>1.9258883842420218</v>
      </c>
      <c r="H75">
        <v>2.4110614484538053</v>
      </c>
      <c r="I75">
        <f t="shared" si="12"/>
        <v>2.4110614484538053</v>
      </c>
      <c r="J75">
        <v>-5.6861038584276233</v>
      </c>
      <c r="K75">
        <f t="shared" si="13"/>
        <v>5.6861038584276233</v>
      </c>
      <c r="L75">
        <v>-3.7679902895786404</v>
      </c>
      <c r="M75">
        <f t="shared" si="14"/>
        <v>3.7679902895786404</v>
      </c>
      <c r="N75">
        <v>6.2333998864323243</v>
      </c>
      <c r="O75">
        <f t="shared" si="15"/>
        <v>6.2333998864323243</v>
      </c>
      <c r="P75">
        <f t="shared" si="16"/>
        <v>3.1146823210247212</v>
      </c>
      <c r="Q75">
        <f t="shared" si="17"/>
        <v>1.2847780890995406</v>
      </c>
    </row>
    <row r="76" spans="1:17" x14ac:dyDescent="0.35">
      <c r="A76">
        <v>1440</v>
      </c>
      <c r="B76">
        <v>3.1732997573036936</v>
      </c>
      <c r="C76">
        <f t="shared" si="9"/>
        <v>3.1732997573036936</v>
      </c>
      <c r="D76">
        <v>11.378779087216627</v>
      </c>
      <c r="E76">
        <f t="shared" si="10"/>
        <v>11.378779087216627</v>
      </c>
      <c r="F76">
        <v>-2.0545408471569795</v>
      </c>
      <c r="G76">
        <f t="shared" si="11"/>
        <v>2.0545408471569795</v>
      </c>
      <c r="H76">
        <v>0.81216613975799035</v>
      </c>
      <c r="I76">
        <f t="shared" si="12"/>
        <v>0.81216613975799035</v>
      </c>
      <c r="J76">
        <v>-6.0650565709312421</v>
      </c>
      <c r="K76">
        <f t="shared" si="13"/>
        <v>6.0650565709312421</v>
      </c>
      <c r="L76">
        <v>-1.5415293913646659</v>
      </c>
      <c r="M76">
        <f t="shared" si="14"/>
        <v>1.5415293913646659</v>
      </c>
      <c r="N76">
        <v>5.8047735057608056</v>
      </c>
      <c r="O76">
        <f t="shared" si="15"/>
        <v>5.8047735057608056</v>
      </c>
      <c r="P76">
        <f t="shared" si="16"/>
        <v>2.8102510364859561</v>
      </c>
      <c r="Q76">
        <f t="shared" si="17"/>
        <v>1.3825946335847774</v>
      </c>
    </row>
    <row r="77" spans="1:17" x14ac:dyDescent="0.35">
      <c r="A77">
        <v>1460</v>
      </c>
      <c r="B77">
        <v>4.1313114724183784</v>
      </c>
      <c r="C77">
        <f t="shared" si="9"/>
        <v>4.1313114724183784</v>
      </c>
      <c r="D77">
        <v>12.705336241221316</v>
      </c>
      <c r="E77">
        <f t="shared" si="10"/>
        <v>12.705336241221316</v>
      </c>
      <c r="F77">
        <v>-3.467768659480329</v>
      </c>
      <c r="G77">
        <f t="shared" si="11"/>
        <v>3.467768659480329</v>
      </c>
      <c r="H77">
        <v>-1.7478832806424582</v>
      </c>
      <c r="I77">
        <f t="shared" si="12"/>
        <v>1.7478832806424582</v>
      </c>
      <c r="J77">
        <v>-5.3615462721206857</v>
      </c>
      <c r="K77">
        <f t="shared" si="13"/>
        <v>5.3615462721206857</v>
      </c>
      <c r="L77">
        <v>-1.7981619559563016</v>
      </c>
      <c r="M77">
        <f t="shared" si="14"/>
        <v>1.7981619559563016</v>
      </c>
      <c r="N77">
        <v>5.8432399758210716</v>
      </c>
      <c r="O77">
        <f t="shared" si="15"/>
        <v>5.8432399758210716</v>
      </c>
      <c r="P77">
        <f t="shared" si="16"/>
        <v>3.0397334925461896</v>
      </c>
      <c r="Q77">
        <f t="shared" si="17"/>
        <v>1.5298954312825186</v>
      </c>
    </row>
    <row r="78" spans="1:17" x14ac:dyDescent="0.35">
      <c r="A78">
        <v>1480</v>
      </c>
      <c r="B78">
        <v>3.7353332968376436</v>
      </c>
      <c r="C78">
        <f t="shared" si="9"/>
        <v>3.7353332968376436</v>
      </c>
      <c r="D78">
        <v>10.30232697733048</v>
      </c>
      <c r="E78">
        <f t="shared" si="10"/>
        <v>10.30232697733048</v>
      </c>
      <c r="F78">
        <v>-2.4404982359018392</v>
      </c>
      <c r="G78">
        <f t="shared" si="11"/>
        <v>2.4404982359018392</v>
      </c>
      <c r="H78">
        <v>-0.49238707801881193</v>
      </c>
      <c r="I78">
        <f t="shared" si="12"/>
        <v>0.49238707801881193</v>
      </c>
      <c r="J78">
        <v>-3.7369451697127936</v>
      </c>
      <c r="K78">
        <f t="shared" si="13"/>
        <v>3.7369451697127936</v>
      </c>
      <c r="L78">
        <v>0.11271024796254159</v>
      </c>
      <c r="M78">
        <f t="shared" si="14"/>
        <v>0.11271024796254159</v>
      </c>
      <c r="N78">
        <v>4.749693184107846</v>
      </c>
      <c r="O78">
        <f t="shared" si="15"/>
        <v>4.749693184107846</v>
      </c>
      <c r="P78">
        <f t="shared" si="16"/>
        <v>2.5423410944899367</v>
      </c>
      <c r="Q78">
        <f t="shared" si="17"/>
        <v>1.1850221764050171</v>
      </c>
    </row>
    <row r="79" spans="1:17" x14ac:dyDescent="0.35">
      <c r="A79">
        <v>1500</v>
      </c>
      <c r="B79">
        <v>4.9579387237459143</v>
      </c>
      <c r="C79">
        <f t="shared" si="9"/>
        <v>4.9579387237459143</v>
      </c>
      <c r="D79">
        <v>13.533684147341891</v>
      </c>
      <c r="E79">
        <f t="shared" si="10"/>
        <v>13.533684147341891</v>
      </c>
      <c r="F79">
        <v>-3.8205882926258763</v>
      </c>
      <c r="G79">
        <f t="shared" si="11"/>
        <v>3.8205882926258763</v>
      </c>
      <c r="H79">
        <v>-1.3536102329299711</v>
      </c>
      <c r="I79">
        <f t="shared" si="12"/>
        <v>1.3536102329299711</v>
      </c>
      <c r="J79">
        <v>-5.116768204235572</v>
      </c>
      <c r="K79">
        <f t="shared" si="13"/>
        <v>5.116768204235572</v>
      </c>
      <c r="L79">
        <v>0.68493150684930815</v>
      </c>
      <c r="M79">
        <f t="shared" si="14"/>
        <v>0.68493150684930815</v>
      </c>
      <c r="N79">
        <v>6.4678621801329816</v>
      </c>
      <c r="O79">
        <f t="shared" si="15"/>
        <v>6.4678621801329816</v>
      </c>
      <c r="P79">
        <f t="shared" si="16"/>
        <v>3.4477669950774779</v>
      </c>
      <c r="Q79">
        <f t="shared" si="17"/>
        <v>1.5789961718185561</v>
      </c>
    </row>
    <row r="80" spans="1:17" x14ac:dyDescent="0.35">
      <c r="A80">
        <v>1520</v>
      </c>
      <c r="B80">
        <v>3.5364318169376388</v>
      </c>
      <c r="C80">
        <f t="shared" si="9"/>
        <v>3.5364318169376388</v>
      </c>
      <c r="D80">
        <v>14.416054742992054</v>
      </c>
      <c r="E80">
        <f t="shared" si="10"/>
        <v>14.416054742992054</v>
      </c>
      <c r="F80">
        <v>-4.2689226330870831</v>
      </c>
      <c r="G80">
        <f t="shared" si="11"/>
        <v>4.2689226330870831</v>
      </c>
      <c r="H80">
        <v>-0.49238707801881193</v>
      </c>
      <c r="I80">
        <f t="shared" si="12"/>
        <v>0.49238707801881193</v>
      </c>
      <c r="J80">
        <v>-5.6589062953292757</v>
      </c>
      <c r="K80">
        <f t="shared" si="13"/>
        <v>5.6589062953292757</v>
      </c>
      <c r="L80">
        <v>-0.85659788451534546</v>
      </c>
      <c r="M80">
        <f t="shared" si="14"/>
        <v>0.85659788451534546</v>
      </c>
      <c r="N80">
        <v>4.2990859634018905</v>
      </c>
      <c r="O80">
        <f t="shared" si="15"/>
        <v>4.2990859634018905</v>
      </c>
      <c r="P80">
        <f t="shared" si="16"/>
        <v>3.0926199294816366</v>
      </c>
      <c r="Q80">
        <f t="shared" si="17"/>
        <v>1.6741827057059935</v>
      </c>
    </row>
    <row r="81" spans="1:17" x14ac:dyDescent="0.35">
      <c r="A81">
        <v>1540</v>
      </c>
      <c r="B81">
        <v>5.0911479717523385</v>
      </c>
      <c r="C81">
        <f t="shared" si="9"/>
        <v>5.0911479717523385</v>
      </c>
      <c r="D81">
        <v>11.848976570159476</v>
      </c>
      <c r="E81">
        <f t="shared" si="10"/>
        <v>11.848976570159476</v>
      </c>
      <c r="F81">
        <v>-5.3936570437223503</v>
      </c>
      <c r="G81">
        <f t="shared" si="11"/>
        <v>5.3936570437223503</v>
      </c>
      <c r="H81">
        <v>1.8950543261019774</v>
      </c>
      <c r="I81">
        <f t="shared" si="12"/>
        <v>1.8950543261019774</v>
      </c>
      <c r="J81">
        <v>-6.1738468233246326</v>
      </c>
      <c r="K81">
        <f t="shared" si="13"/>
        <v>6.1738468233246326</v>
      </c>
      <c r="L81">
        <v>-1.0005202011444394</v>
      </c>
      <c r="M81">
        <f t="shared" si="14"/>
        <v>1.0005202011444394</v>
      </c>
      <c r="N81">
        <v>4.6910776106826884</v>
      </c>
      <c r="O81">
        <f t="shared" si="15"/>
        <v>4.6910776106826884</v>
      </c>
      <c r="P81">
        <f t="shared" si="16"/>
        <v>3.2585719497469441</v>
      </c>
      <c r="Q81">
        <f t="shared" si="17"/>
        <v>1.5195412515988775</v>
      </c>
    </row>
    <row r="82" spans="1:17" x14ac:dyDescent="0.35">
      <c r="A82">
        <v>1560</v>
      </c>
      <c r="B82">
        <v>4.6933450119523279</v>
      </c>
      <c r="C82">
        <f t="shared" si="9"/>
        <v>4.6933450119523279</v>
      </c>
      <c r="D82">
        <v>12.345184977690634</v>
      </c>
      <c r="E82">
        <f t="shared" si="10"/>
        <v>12.345184977690634</v>
      </c>
      <c r="F82">
        <v>-6.5807684060739637</v>
      </c>
      <c r="G82">
        <f t="shared" si="11"/>
        <v>6.5807684060739637</v>
      </c>
      <c r="H82">
        <v>0.73767215378466866</v>
      </c>
      <c r="I82">
        <f t="shared" si="12"/>
        <v>0.73767215378466866</v>
      </c>
      <c r="J82">
        <v>-4.6562228024368979</v>
      </c>
      <c r="K82">
        <f t="shared" si="13"/>
        <v>4.6562228024368979</v>
      </c>
      <c r="L82">
        <v>0.3138546904803145</v>
      </c>
      <c r="M82">
        <f t="shared" si="14"/>
        <v>0.3138546904803145</v>
      </c>
      <c r="N82">
        <v>4.4364662136171251</v>
      </c>
      <c r="O82">
        <f t="shared" si="15"/>
        <v>4.4364662136171251</v>
      </c>
      <c r="P82">
        <f t="shared" si="16"/>
        <v>3.1243522985717709</v>
      </c>
      <c r="Q82">
        <f t="shared" si="17"/>
        <v>1.5460932236466716</v>
      </c>
    </row>
    <row r="83" spans="1:17" x14ac:dyDescent="0.35">
      <c r="A83">
        <v>1580</v>
      </c>
      <c r="B83">
        <v>7.6695680735752916</v>
      </c>
      <c r="C83">
        <f t="shared" si="9"/>
        <v>7.6695680735752916</v>
      </c>
      <c r="D83">
        <v>15.218391724524306</v>
      </c>
      <c r="E83">
        <f t="shared" si="10"/>
        <v>15.218391724524306</v>
      </c>
      <c r="F83">
        <v>-6.2279487729284027</v>
      </c>
      <c r="G83">
        <f t="shared" si="11"/>
        <v>6.2279487729284027</v>
      </c>
      <c r="H83">
        <v>-0.59050110832514946</v>
      </c>
      <c r="I83">
        <f t="shared" si="12"/>
        <v>0.59050110832514946</v>
      </c>
      <c r="J83">
        <v>-5.4413257905424963</v>
      </c>
      <c r="K83">
        <f t="shared" si="13"/>
        <v>5.4413257905424963</v>
      </c>
      <c r="L83">
        <v>2.9391364661002259</v>
      </c>
      <c r="M83">
        <f t="shared" si="14"/>
        <v>2.9391364661002259</v>
      </c>
      <c r="N83">
        <v>5.9018555492462292</v>
      </c>
      <c r="O83">
        <f t="shared" si="15"/>
        <v>5.9018555492462292</v>
      </c>
      <c r="P83">
        <f t="shared" si="16"/>
        <v>4.427388313665066</v>
      </c>
      <c r="Q83">
        <f t="shared" si="17"/>
        <v>1.8180320801266769</v>
      </c>
    </row>
    <row r="84" spans="1:17" x14ac:dyDescent="0.35">
      <c r="A84">
        <v>1600</v>
      </c>
      <c r="B84">
        <v>3.9999270086312295</v>
      </c>
      <c r="C84">
        <f t="shared" si="9"/>
        <v>3.9999270086312295</v>
      </c>
      <c r="D84">
        <v>13.505672382400608</v>
      </c>
      <c r="E84">
        <f t="shared" si="10"/>
        <v>13.505672382400608</v>
      </c>
      <c r="F84">
        <v>-7.2220814409075951</v>
      </c>
      <c r="G84">
        <f t="shared" si="11"/>
        <v>7.2220814409075951</v>
      </c>
      <c r="H84">
        <v>1.2554962026236465</v>
      </c>
      <c r="I84">
        <f t="shared" si="12"/>
        <v>1.2554962026236465</v>
      </c>
      <c r="J84">
        <v>-8.2861908906295323</v>
      </c>
      <c r="K84">
        <f t="shared" si="13"/>
        <v>8.2861908906295323</v>
      </c>
      <c r="L84">
        <v>0.19941043870295624</v>
      </c>
      <c r="M84">
        <f t="shared" si="14"/>
        <v>0.19941043870295624</v>
      </c>
      <c r="N84">
        <v>5.3743153884197561</v>
      </c>
      <c r="O84">
        <f t="shared" si="15"/>
        <v>5.3743153884197561</v>
      </c>
      <c r="P84">
        <f t="shared" si="16"/>
        <v>3.3304098040874335</v>
      </c>
      <c r="Q84">
        <f t="shared" si="17"/>
        <v>1.83688734445329</v>
      </c>
    </row>
    <row r="85" spans="1:17" x14ac:dyDescent="0.35">
      <c r="A85">
        <v>1620</v>
      </c>
      <c r="B85">
        <v>6.3465995146073997</v>
      </c>
      <c r="C85">
        <f t="shared" si="9"/>
        <v>6.3465995146073997</v>
      </c>
      <c r="D85">
        <v>13.173532883811207</v>
      </c>
      <c r="E85">
        <f t="shared" si="10"/>
        <v>13.173532883811207</v>
      </c>
      <c r="F85">
        <v>-10.305841991384181</v>
      </c>
      <c r="G85">
        <f t="shared" si="11"/>
        <v>10.305841991384181</v>
      </c>
      <c r="H85">
        <v>2.8053344961662927</v>
      </c>
      <c r="I85">
        <f t="shared" si="12"/>
        <v>2.8053344961662927</v>
      </c>
      <c r="J85">
        <v>-6.444009283434875</v>
      </c>
      <c r="K85">
        <f t="shared" si="13"/>
        <v>6.444009283434875</v>
      </c>
      <c r="L85">
        <v>0.51326512918328304</v>
      </c>
      <c r="M85">
        <f t="shared" si="14"/>
        <v>0.51326512918328304</v>
      </c>
      <c r="N85">
        <v>5.705859725605837</v>
      </c>
      <c r="O85">
        <f t="shared" si="15"/>
        <v>5.705859725605837</v>
      </c>
      <c r="P85">
        <f t="shared" si="16"/>
        <v>3.9525633671647853</v>
      </c>
      <c r="Q85">
        <f t="shared" si="17"/>
        <v>1.9095601841381258</v>
      </c>
    </row>
    <row r="86" spans="1:17" x14ac:dyDescent="0.35">
      <c r="A86">
        <v>1640</v>
      </c>
      <c r="B86">
        <v>6.87578693819456</v>
      </c>
      <c r="C86">
        <f t="shared" si="9"/>
        <v>6.87578693819456</v>
      </c>
      <c r="D86">
        <v>14.554112727345487</v>
      </c>
      <c r="E86">
        <f t="shared" si="10"/>
        <v>14.554112727345487</v>
      </c>
      <c r="F86">
        <v>-12.422759790257508</v>
      </c>
      <c r="G86">
        <f t="shared" si="11"/>
        <v>12.422759790257508</v>
      </c>
      <c r="H86">
        <v>0.86122315491115908</v>
      </c>
      <c r="I86">
        <f t="shared" si="12"/>
        <v>0.86122315491115908</v>
      </c>
      <c r="J86">
        <v>-5.415941398317381</v>
      </c>
      <c r="K86">
        <f t="shared" si="13"/>
        <v>5.415941398317381</v>
      </c>
      <c r="L86">
        <v>1.9108722039188428</v>
      </c>
      <c r="M86">
        <f t="shared" si="14"/>
        <v>1.9108722039188428</v>
      </c>
      <c r="N86">
        <v>4.6507794039528774</v>
      </c>
      <c r="O86">
        <f t="shared" si="15"/>
        <v>4.6507794039528774</v>
      </c>
      <c r="P86">
        <f t="shared" si="16"/>
        <v>4.0811361117456135</v>
      </c>
      <c r="Q86">
        <f t="shared" si="17"/>
        <v>2.1173948979870771</v>
      </c>
    </row>
    <row r="87" spans="1:17" x14ac:dyDescent="0.35">
      <c r="A87">
        <v>1660</v>
      </c>
      <c r="B87">
        <v>6.1476980347073953</v>
      </c>
      <c r="C87">
        <f t="shared" si="9"/>
        <v>6.1476980347073953</v>
      </c>
      <c r="D87">
        <v>12.317173212749353</v>
      </c>
      <c r="E87">
        <f t="shared" si="10"/>
        <v>12.317173212749353</v>
      </c>
      <c r="F87">
        <v>-10.561197637472953</v>
      </c>
      <c r="G87">
        <f t="shared" si="11"/>
        <v>10.561197637472953</v>
      </c>
      <c r="H87">
        <v>1.2300592318034935</v>
      </c>
      <c r="I87">
        <f t="shared" si="12"/>
        <v>1.2300592318034935</v>
      </c>
      <c r="J87">
        <v>-6.9317522483318834</v>
      </c>
      <c r="K87">
        <f t="shared" si="13"/>
        <v>6.9317522483318834</v>
      </c>
      <c r="L87">
        <v>3.0535807178775718</v>
      </c>
      <c r="M87">
        <f t="shared" si="14"/>
        <v>3.0535807178775718</v>
      </c>
      <c r="N87">
        <v>5.8817064458813375</v>
      </c>
      <c r="O87">
        <f t="shared" si="15"/>
        <v>5.8817064458813375</v>
      </c>
      <c r="P87">
        <f t="shared" si="16"/>
        <v>3.9522099107813053</v>
      </c>
      <c r="Q87">
        <f t="shared" si="17"/>
        <v>1.8800569667386129</v>
      </c>
    </row>
    <row r="88" spans="1:17" x14ac:dyDescent="0.35">
      <c r="A88">
        <v>1680</v>
      </c>
      <c r="B88">
        <v>5.9159504388605999</v>
      </c>
      <c r="C88">
        <f t="shared" si="9"/>
        <v>5.9159504388605999</v>
      </c>
      <c r="D88">
        <v>13.063486664399054</v>
      </c>
      <c r="E88">
        <f t="shared" si="10"/>
        <v>13.063486664399054</v>
      </c>
      <c r="F88">
        <v>-10.079725541412445</v>
      </c>
      <c r="G88">
        <f t="shared" si="11"/>
        <v>10.079725541412445</v>
      </c>
      <c r="H88">
        <v>1.9441113412551332</v>
      </c>
      <c r="I88">
        <f t="shared" si="12"/>
        <v>1.9441113412551332</v>
      </c>
      <c r="J88">
        <v>-8.4475630983463859</v>
      </c>
      <c r="K88">
        <f t="shared" si="13"/>
        <v>8.4475630983463859</v>
      </c>
      <c r="L88">
        <v>2.6252817756198992</v>
      </c>
      <c r="M88">
        <f t="shared" si="14"/>
        <v>2.6252817756198992</v>
      </c>
      <c r="N88">
        <v>6.2333998864323243</v>
      </c>
      <c r="O88">
        <f t="shared" si="15"/>
        <v>6.2333998864323243</v>
      </c>
      <c r="P88">
        <f t="shared" si="16"/>
        <v>4.10238925590013</v>
      </c>
      <c r="Q88">
        <f t="shared" si="17"/>
        <v>1.9589448646460614</v>
      </c>
    </row>
    <row r="89" spans="1:17" x14ac:dyDescent="0.35">
      <c r="A89">
        <v>1700</v>
      </c>
      <c r="B89">
        <v>5.0564770715862863</v>
      </c>
      <c r="C89">
        <f t="shared" si="9"/>
        <v>5.0564770715862863</v>
      </c>
      <c r="D89">
        <v>13.533684147341891</v>
      </c>
      <c r="E89">
        <f t="shared" si="10"/>
        <v>13.533684147341891</v>
      </c>
      <c r="F89">
        <v>-12.134266388569426</v>
      </c>
      <c r="G89">
        <f t="shared" si="11"/>
        <v>12.134266388569426</v>
      </c>
      <c r="H89">
        <v>0.2452850757658438</v>
      </c>
      <c r="I89">
        <f t="shared" si="12"/>
        <v>0.2452850757658438</v>
      </c>
      <c r="J89">
        <v>-7.3379025239338631</v>
      </c>
      <c r="K89">
        <f t="shared" si="13"/>
        <v>7.3379025239338631</v>
      </c>
      <c r="L89">
        <v>2.1969828333622261</v>
      </c>
      <c r="M89">
        <f t="shared" si="14"/>
        <v>2.1969828333622261</v>
      </c>
      <c r="N89">
        <v>5.9403220193064952</v>
      </c>
      <c r="O89">
        <f t="shared" si="15"/>
        <v>5.9403220193064952</v>
      </c>
      <c r="P89">
        <f t="shared" si="16"/>
        <v>3.6927061750322299</v>
      </c>
      <c r="Q89">
        <f t="shared" si="17"/>
        <v>2.0991753557349142</v>
      </c>
    </row>
    <row r="90" spans="1:17" x14ac:dyDescent="0.35">
      <c r="A90">
        <v>1720</v>
      </c>
      <c r="B90">
        <v>6.1148519187606043</v>
      </c>
      <c r="C90">
        <f t="shared" si="9"/>
        <v>6.1148519187606043</v>
      </c>
      <c r="D90">
        <v>16.100762320174482</v>
      </c>
      <c r="E90">
        <f t="shared" si="10"/>
        <v>16.100762320174482</v>
      </c>
      <c r="F90">
        <v>-12.103077912711258</v>
      </c>
      <c r="G90">
        <f t="shared" si="11"/>
        <v>12.103077912711258</v>
      </c>
      <c r="H90">
        <v>1.7715033249754744</v>
      </c>
      <c r="I90">
        <f t="shared" si="12"/>
        <v>1.7715033249754744</v>
      </c>
      <c r="J90">
        <v>-7.3379025239338631</v>
      </c>
      <c r="K90">
        <f t="shared" si="13"/>
        <v>7.3379025239338631</v>
      </c>
      <c r="L90">
        <v>0.74041962892318292</v>
      </c>
      <c r="M90">
        <f t="shared" si="14"/>
        <v>0.74041962892318292</v>
      </c>
      <c r="N90">
        <v>5.0427710512336619</v>
      </c>
      <c r="O90">
        <f t="shared" si="15"/>
        <v>5.0427710512336619</v>
      </c>
      <c r="P90">
        <f t="shared" si="16"/>
        <v>4.1921419566847042</v>
      </c>
      <c r="Q90">
        <f t="shared" si="17"/>
        <v>2.2620762322602732</v>
      </c>
    </row>
    <row r="91" spans="1:17" x14ac:dyDescent="0.35">
      <c r="A91">
        <v>1740</v>
      </c>
      <c r="B91">
        <v>4.5619605481651799</v>
      </c>
      <c r="C91">
        <f t="shared" si="9"/>
        <v>4.5619605481651799</v>
      </c>
      <c r="D91">
        <v>12.92542868004562</v>
      </c>
      <c r="E91">
        <f t="shared" si="10"/>
        <v>12.92542868004562</v>
      </c>
      <c r="F91">
        <v>-10.722987855987222</v>
      </c>
      <c r="G91">
        <f t="shared" si="11"/>
        <v>10.722987855987222</v>
      </c>
      <c r="H91">
        <v>0.63955812347833108</v>
      </c>
      <c r="I91">
        <f t="shared" si="12"/>
        <v>0.63955812347833108</v>
      </c>
      <c r="J91">
        <v>-7.0405425007252731</v>
      </c>
      <c r="K91">
        <f t="shared" si="13"/>
        <v>7.0405425007252731</v>
      </c>
      <c r="L91">
        <v>1.796427952141497</v>
      </c>
      <c r="M91">
        <f t="shared" si="14"/>
        <v>1.796427952141497</v>
      </c>
      <c r="N91">
        <v>5.705859725605837</v>
      </c>
      <c r="O91">
        <f t="shared" si="15"/>
        <v>5.705859725605837</v>
      </c>
      <c r="P91">
        <f t="shared" si="16"/>
        <v>3.5040469487128538</v>
      </c>
      <c r="Q91">
        <f t="shared" si="17"/>
        <v>1.9366083914818655</v>
      </c>
    </row>
    <row r="92" spans="1:17" x14ac:dyDescent="0.35">
      <c r="A92">
        <v>1760</v>
      </c>
      <c r="B92">
        <v>5.2553785514862783</v>
      </c>
      <c r="C92">
        <f t="shared" si="9"/>
        <v>5.2553785514862783</v>
      </c>
      <c r="D92">
        <v>11.902999259689066</v>
      </c>
      <c r="E92">
        <f t="shared" si="10"/>
        <v>11.902999259689066</v>
      </c>
      <c r="F92">
        <v>-9.9510730784975028</v>
      </c>
      <c r="G92">
        <f t="shared" si="11"/>
        <v>9.9510730784975028</v>
      </c>
      <c r="H92">
        <v>2.1657763726879615</v>
      </c>
      <c r="I92">
        <f t="shared" si="12"/>
        <v>2.1657763726879615</v>
      </c>
      <c r="J92">
        <v>-6.4168117203365265</v>
      </c>
      <c r="K92">
        <f t="shared" si="13"/>
        <v>6.4168117203365265</v>
      </c>
      <c r="L92">
        <v>3.5945899080977983</v>
      </c>
      <c r="M92">
        <f t="shared" si="14"/>
        <v>3.5945899080977983</v>
      </c>
      <c r="N92">
        <v>7.1712490612349553</v>
      </c>
      <c r="O92">
        <f t="shared" si="15"/>
        <v>7.1712490612349553</v>
      </c>
      <c r="P92">
        <f t="shared" si="16"/>
        <v>4.0775951727043971</v>
      </c>
      <c r="Q92">
        <f t="shared" si="17"/>
        <v>1.7713919923559092</v>
      </c>
    </row>
    <row r="93" spans="1:17" x14ac:dyDescent="0.35">
      <c r="A93">
        <v>1780</v>
      </c>
      <c r="B93">
        <v>5.2225324355394873</v>
      </c>
      <c r="C93">
        <f t="shared" si="9"/>
        <v>5.2225324355394873</v>
      </c>
      <c r="D93">
        <v>14.277996758638633</v>
      </c>
      <c r="E93">
        <f t="shared" si="10"/>
        <v>14.277996758638633</v>
      </c>
      <c r="F93">
        <v>-9.502738738036296</v>
      </c>
      <c r="G93">
        <f t="shared" si="11"/>
        <v>9.502738738036296</v>
      </c>
      <c r="H93">
        <v>0.51600712235184065</v>
      </c>
      <c r="I93">
        <f t="shared" si="12"/>
        <v>0.51600712235184065</v>
      </c>
      <c r="J93">
        <v>-8.7721206846533235</v>
      </c>
      <c r="K93">
        <f t="shared" si="13"/>
        <v>8.7721206846533235</v>
      </c>
      <c r="L93">
        <v>3.8807005375411818</v>
      </c>
      <c r="M93">
        <f t="shared" si="14"/>
        <v>3.8807005375411818</v>
      </c>
      <c r="N93">
        <v>8.4040078398329339</v>
      </c>
      <c r="O93">
        <f t="shared" si="15"/>
        <v>8.4040078398329339</v>
      </c>
      <c r="P93">
        <f t="shared" si="16"/>
        <v>4.3229601190750166</v>
      </c>
      <c r="Q93">
        <f t="shared" si="17"/>
        <v>2.0492527029589551</v>
      </c>
    </row>
    <row r="94" spans="1:17" x14ac:dyDescent="0.35">
      <c r="A94">
        <v>1800</v>
      </c>
      <c r="B94">
        <v>5.7845659750734377</v>
      </c>
      <c r="C94">
        <f t="shared" si="9"/>
        <v>5.7845659750734377</v>
      </c>
      <c r="D94">
        <v>13.173532883811207</v>
      </c>
      <c r="E94">
        <f t="shared" si="10"/>
        <v>13.173532883811207</v>
      </c>
      <c r="F94">
        <v>-10.561197637472953</v>
      </c>
      <c r="G94">
        <f t="shared" si="11"/>
        <v>10.561197637472953</v>
      </c>
      <c r="H94">
        <v>0.14717104545950629</v>
      </c>
      <c r="I94">
        <f t="shared" si="12"/>
        <v>0.14717104545950629</v>
      </c>
      <c r="J94">
        <v>-9.9633739483609016</v>
      </c>
      <c r="K94">
        <f t="shared" si="13"/>
        <v>9.9633739483609016</v>
      </c>
      <c r="L94">
        <v>1.3976070747355598</v>
      </c>
      <c r="M94">
        <f t="shared" si="14"/>
        <v>1.3976070747355598</v>
      </c>
      <c r="N94">
        <v>7.2115472679647521</v>
      </c>
      <c r="O94">
        <f t="shared" si="15"/>
        <v>7.2115472679647521</v>
      </c>
      <c r="P94">
        <f t="shared" si="16"/>
        <v>3.7090231712403212</v>
      </c>
      <c r="Q94">
        <f t="shared" si="17"/>
        <v>2.1374844915715898</v>
      </c>
    </row>
    <row r="95" spans="1:17" x14ac:dyDescent="0.35">
      <c r="A95">
        <v>1820</v>
      </c>
      <c r="B95">
        <v>6.4779839783945494</v>
      </c>
      <c r="C95">
        <f t="shared" si="9"/>
        <v>6.4779839783945494</v>
      </c>
      <c r="D95">
        <v>12.539266491926615</v>
      </c>
      <c r="E95">
        <f t="shared" si="10"/>
        <v>12.539266491926615</v>
      </c>
      <c r="F95">
        <v>-8.3780043274010279</v>
      </c>
      <c r="G95">
        <f t="shared" si="11"/>
        <v>8.3780043274010279</v>
      </c>
      <c r="H95">
        <v>1.0828881863439872</v>
      </c>
      <c r="I95">
        <f t="shared" si="12"/>
        <v>1.0828881863439872</v>
      </c>
      <c r="J95">
        <v>-7.9054250072526822</v>
      </c>
      <c r="K95">
        <f t="shared" si="13"/>
        <v>7.9054250072526822</v>
      </c>
      <c r="L95">
        <v>4.0228888503554705</v>
      </c>
      <c r="M95">
        <f t="shared" si="14"/>
        <v>4.0228888503554705</v>
      </c>
      <c r="N95">
        <v>6.8598538274137661</v>
      </c>
      <c r="O95">
        <f t="shared" si="15"/>
        <v>6.8598538274137661</v>
      </c>
      <c r="P95">
        <f t="shared" si="16"/>
        <v>4.2389160647273085</v>
      </c>
      <c r="Q95">
        <f t="shared" si="17"/>
        <v>1.8115533754480901</v>
      </c>
    </row>
    <row r="96" spans="1:17" x14ac:dyDescent="0.35">
      <c r="A96">
        <v>1840</v>
      </c>
      <c r="B96">
        <v>9.8538347840358628E-2</v>
      </c>
      <c r="C96">
        <f t="shared" si="9"/>
        <v>9.8538347840358628E-2</v>
      </c>
      <c r="D96">
        <v>14.334020288521183</v>
      </c>
      <c r="E96">
        <f t="shared" si="10"/>
        <v>14.334020288521183</v>
      </c>
      <c r="F96">
        <v>-11.299974659363372</v>
      </c>
      <c r="G96">
        <f t="shared" si="11"/>
        <v>11.299974659363372</v>
      </c>
      <c r="H96">
        <v>-0.44333006286565613</v>
      </c>
      <c r="I96">
        <f t="shared" si="12"/>
        <v>0.44333006286565613</v>
      </c>
      <c r="J96">
        <v>-6.5527995358282647</v>
      </c>
      <c r="K96">
        <f t="shared" si="13"/>
        <v>6.5527995358282647</v>
      </c>
      <c r="L96">
        <v>2.5108375238425533</v>
      </c>
      <c r="M96">
        <f t="shared" si="14"/>
        <v>2.5108375238425533</v>
      </c>
      <c r="N96">
        <v>8.3838587364680421</v>
      </c>
      <c r="O96">
        <f t="shared" si="15"/>
        <v>8.3838587364680421</v>
      </c>
      <c r="P96">
        <f t="shared" si="16"/>
        <v>3.2515885428366333</v>
      </c>
      <c r="Q96">
        <f t="shared" si="17"/>
        <v>2.1153421994841777</v>
      </c>
    </row>
    <row r="97" spans="1:17" x14ac:dyDescent="0.35">
      <c r="A97">
        <v>1860</v>
      </c>
      <c r="B97">
        <v>-1.1240670790678995</v>
      </c>
      <c r="C97">
        <f t="shared" si="9"/>
        <v>1.1240670790678995</v>
      </c>
      <c r="D97">
        <v>12.2071269933372</v>
      </c>
      <c r="E97">
        <f t="shared" si="10"/>
        <v>12.2071269933372</v>
      </c>
      <c r="F97">
        <v>-7.2220814409075951</v>
      </c>
      <c r="G97">
        <f t="shared" si="11"/>
        <v>7.2220814409075951</v>
      </c>
      <c r="H97">
        <v>2.3129474181474676</v>
      </c>
      <c r="I97">
        <f t="shared" si="12"/>
        <v>2.3129474181474676</v>
      </c>
      <c r="J97">
        <v>-7.9326225703510289</v>
      </c>
      <c r="K97">
        <f t="shared" si="13"/>
        <v>7.9326225703510289</v>
      </c>
      <c r="L97">
        <v>3.9951447893185277</v>
      </c>
      <c r="M97">
        <f t="shared" si="14"/>
        <v>3.9951447893185277</v>
      </c>
      <c r="N97">
        <v>7.466158665030302</v>
      </c>
      <c r="O97">
        <f t="shared" si="15"/>
        <v>7.466158665030302</v>
      </c>
      <c r="P97">
        <f t="shared" si="16"/>
        <v>3.4228151589720528</v>
      </c>
      <c r="Q97">
        <f t="shared" si="17"/>
        <v>1.7482346193822329</v>
      </c>
    </row>
    <row r="98" spans="1:17" x14ac:dyDescent="0.35">
      <c r="A98">
        <v>1880</v>
      </c>
      <c r="B98">
        <v>2.7098045656101153</v>
      </c>
      <c r="C98">
        <f t="shared" si="9"/>
        <v>2.7098045656101153</v>
      </c>
      <c r="D98">
        <v>11.764941275335646</v>
      </c>
      <c r="E98">
        <f t="shared" si="10"/>
        <v>11.764941275335646</v>
      </c>
      <c r="F98">
        <v>-9.6625796768094201</v>
      </c>
      <c r="G98">
        <f t="shared" si="11"/>
        <v>9.6625796768094201</v>
      </c>
      <c r="H98">
        <v>2.2148333878411299</v>
      </c>
      <c r="I98">
        <f t="shared" si="12"/>
        <v>2.2148333878411299</v>
      </c>
      <c r="J98">
        <v>-8.4203655352480382</v>
      </c>
      <c r="K98">
        <f t="shared" si="13"/>
        <v>8.4203655352480382</v>
      </c>
      <c r="L98">
        <v>4.8222646089821373</v>
      </c>
      <c r="M98">
        <f t="shared" si="14"/>
        <v>4.8222646089821373</v>
      </c>
      <c r="N98">
        <v>6.1564669463117925</v>
      </c>
      <c r="O98">
        <f t="shared" si="15"/>
        <v>6.1564669463117925</v>
      </c>
      <c r="P98">
        <f t="shared" si="16"/>
        <v>3.7830888170653734</v>
      </c>
      <c r="Q98">
        <f t="shared" si="17"/>
        <v>1.8401128894908918</v>
      </c>
    </row>
    <row r="99" spans="1:17" x14ac:dyDescent="0.35">
      <c r="A99">
        <v>1900</v>
      </c>
      <c r="B99">
        <v>1.6861006186018495</v>
      </c>
      <c r="C99">
        <f t="shared" si="9"/>
        <v>1.6861006186018495</v>
      </c>
      <c r="D99">
        <v>13.119510194281602</v>
      </c>
      <c r="E99">
        <f t="shared" si="10"/>
        <v>13.119510194281602</v>
      </c>
      <c r="F99">
        <v>-10.978343502075992</v>
      </c>
      <c r="G99">
        <f t="shared" si="11"/>
        <v>10.978343502075992</v>
      </c>
      <c r="H99">
        <v>1.5262182492096432</v>
      </c>
      <c r="I99">
        <f t="shared" si="12"/>
        <v>1.5262182492096432</v>
      </c>
      <c r="J99">
        <v>-2.3553089643167961</v>
      </c>
      <c r="K99">
        <f t="shared" si="13"/>
        <v>2.3553089643167961</v>
      </c>
      <c r="L99">
        <v>3.8234784116525025</v>
      </c>
      <c r="M99">
        <f t="shared" si="14"/>
        <v>3.8234784116525025</v>
      </c>
      <c r="N99">
        <v>10.592933159928917</v>
      </c>
      <c r="O99">
        <f t="shared" si="15"/>
        <v>10.592933159928917</v>
      </c>
      <c r="P99">
        <f t="shared" si="16"/>
        <v>3.9156575467246237</v>
      </c>
      <c r="Q99">
        <f t="shared" si="17"/>
        <v>1.8757186794423146</v>
      </c>
    </row>
    <row r="100" spans="1:17" x14ac:dyDescent="0.35">
      <c r="A100">
        <v>1920</v>
      </c>
      <c r="B100">
        <v>1.15691319501469</v>
      </c>
      <c r="C100">
        <f t="shared" si="9"/>
        <v>1.15691319501469</v>
      </c>
      <c r="D100">
        <v>16.624982492646907</v>
      </c>
      <c r="E100">
        <f t="shared" si="10"/>
        <v>16.624982492646907</v>
      </c>
      <c r="F100">
        <v>-8.4754683144578049</v>
      </c>
      <c r="G100">
        <f t="shared" si="11"/>
        <v>8.4754683144578049</v>
      </c>
      <c r="H100">
        <v>0.63955812347833108</v>
      </c>
      <c r="I100">
        <f t="shared" si="12"/>
        <v>0.63955812347833108</v>
      </c>
      <c r="J100">
        <v>-8.4747606614447335</v>
      </c>
      <c r="K100">
        <f t="shared" si="13"/>
        <v>8.4747606614447335</v>
      </c>
      <c r="L100">
        <v>5.2505635512398108</v>
      </c>
      <c r="M100">
        <f t="shared" si="14"/>
        <v>5.2505635512398108</v>
      </c>
      <c r="N100">
        <v>6.6840071071382665</v>
      </c>
      <c r="O100">
        <f t="shared" si="15"/>
        <v>6.6840071071382665</v>
      </c>
      <c r="P100">
        <f t="shared" si="16"/>
        <v>4.1560032178382871</v>
      </c>
      <c r="Q100">
        <f t="shared" si="17"/>
        <v>2.1466392704775044</v>
      </c>
    </row>
    <row r="101" spans="1:17" x14ac:dyDescent="0.35">
      <c r="A101">
        <v>1940</v>
      </c>
      <c r="B101">
        <v>3.3046842210908554</v>
      </c>
      <c r="C101">
        <f t="shared" si="9"/>
        <v>3.3046842210908554</v>
      </c>
      <c r="D101">
        <v>13.339602633105907</v>
      </c>
      <c r="E101">
        <f t="shared" si="10"/>
        <v>13.339602633105907</v>
      </c>
      <c r="F101">
        <v>-7.4793863667374962</v>
      </c>
      <c r="G101">
        <f t="shared" si="11"/>
        <v>7.4793863667374962</v>
      </c>
      <c r="H101">
        <v>3.6175006359242832</v>
      </c>
      <c r="I101">
        <f t="shared" si="12"/>
        <v>3.6175006359242832</v>
      </c>
      <c r="J101">
        <v>-7.4466927763272395</v>
      </c>
      <c r="K101">
        <f t="shared" si="13"/>
        <v>7.4466927763272395</v>
      </c>
      <c r="L101">
        <v>3.9656667244667916</v>
      </c>
      <c r="M101">
        <f t="shared" si="14"/>
        <v>3.9656667244667916</v>
      </c>
      <c r="N101">
        <v>8.9315480006594203</v>
      </c>
      <c r="O101">
        <f t="shared" si="15"/>
        <v>8.9315480006594203</v>
      </c>
      <c r="P101">
        <f t="shared" si="16"/>
        <v>4.4143428022950069</v>
      </c>
      <c r="Q101">
        <f t="shared" si="17"/>
        <v>1.7624929269092628</v>
      </c>
    </row>
    <row r="102" spans="1:17" x14ac:dyDescent="0.35">
      <c r="A102">
        <v>1960</v>
      </c>
      <c r="B102">
        <v>-0.46349519169359116</v>
      </c>
      <c r="C102">
        <f t="shared" si="9"/>
        <v>0.46349519169359116</v>
      </c>
      <c r="D102">
        <v>13.173532883811207</v>
      </c>
      <c r="E102">
        <f t="shared" si="10"/>
        <v>13.173532883811207</v>
      </c>
      <c r="F102">
        <v>-5.6821504454104188</v>
      </c>
      <c r="G102">
        <f t="shared" si="11"/>
        <v>5.6821504454104188</v>
      </c>
      <c r="H102">
        <v>0.29434209091901259</v>
      </c>
      <c r="I102">
        <f t="shared" si="12"/>
        <v>0.29434209091901259</v>
      </c>
      <c r="J102">
        <v>-7.4194952132288927</v>
      </c>
      <c r="K102">
        <f t="shared" si="13"/>
        <v>7.4194952132288927</v>
      </c>
      <c r="L102">
        <v>5.534940176868389</v>
      </c>
      <c r="M102">
        <f t="shared" si="14"/>
        <v>5.534940176868389</v>
      </c>
      <c r="N102">
        <v>7.6218562819408975</v>
      </c>
      <c r="O102">
        <f t="shared" si="15"/>
        <v>7.6218562819408975</v>
      </c>
      <c r="P102">
        <f t="shared" si="16"/>
        <v>3.50980666039524</v>
      </c>
      <c r="Q102">
        <f t="shared" si="17"/>
        <v>1.7569979415638741</v>
      </c>
    </row>
    <row r="103" spans="1:17" x14ac:dyDescent="0.35">
      <c r="A103">
        <v>1980</v>
      </c>
      <c r="B103">
        <v>-0.49634130764036871</v>
      </c>
      <c r="C103">
        <f t="shared" si="9"/>
        <v>0.49634130764036871</v>
      </c>
      <c r="D103">
        <v>15.300426178995174</v>
      </c>
      <c r="E103">
        <f t="shared" si="10"/>
        <v>15.300426178995174</v>
      </c>
      <c r="F103">
        <v>-7.1265667335919352</v>
      </c>
      <c r="G103">
        <f t="shared" si="11"/>
        <v>7.1265667335919352</v>
      </c>
      <c r="H103">
        <v>-0.66499509429848414</v>
      </c>
      <c r="I103">
        <f t="shared" si="12"/>
        <v>0.66499509429848414</v>
      </c>
      <c r="J103">
        <v>-6.146649260226285</v>
      </c>
      <c r="K103">
        <f t="shared" si="13"/>
        <v>6.146649260226285</v>
      </c>
      <c r="L103">
        <v>6.0499393098664767</v>
      </c>
      <c r="M103">
        <f t="shared" si="14"/>
        <v>6.0499393098664767</v>
      </c>
      <c r="N103">
        <v>6.8598538274137661</v>
      </c>
      <c r="O103">
        <f t="shared" si="15"/>
        <v>6.8598538274137661</v>
      </c>
      <c r="P103">
        <f t="shared" si="16"/>
        <v>3.8123526773182355</v>
      </c>
      <c r="Q103">
        <f t="shared" si="17"/>
        <v>1.9249382733983569</v>
      </c>
    </row>
    <row r="104" spans="1:17" x14ac:dyDescent="0.35">
      <c r="A104">
        <v>2000</v>
      </c>
      <c r="B104">
        <v>2.4123647378697388</v>
      </c>
      <c r="C104">
        <f t="shared" si="9"/>
        <v>2.4123647378697388</v>
      </c>
      <c r="D104">
        <v>13.919846335460894</v>
      </c>
      <c r="E104">
        <f t="shared" si="10"/>
        <v>13.919846335460894</v>
      </c>
      <c r="F104">
        <v>-5.4579832751798296</v>
      </c>
      <c r="G104">
        <f t="shared" si="11"/>
        <v>5.4579832751798296</v>
      </c>
      <c r="H104">
        <v>2.1167193575348056</v>
      </c>
      <c r="I104">
        <f t="shared" si="12"/>
        <v>2.1167193575348056</v>
      </c>
      <c r="J104">
        <v>-5.6589062953292757</v>
      </c>
      <c r="K104">
        <f t="shared" si="13"/>
        <v>5.6589062953292757</v>
      </c>
      <c r="L104">
        <v>5.7066065545344147</v>
      </c>
      <c r="M104">
        <f t="shared" si="14"/>
        <v>5.7066065545344147</v>
      </c>
      <c r="N104">
        <v>3.4198523620244301</v>
      </c>
      <c r="O104">
        <f t="shared" si="15"/>
        <v>3.4198523620244301</v>
      </c>
      <c r="P104">
        <f t="shared" si="16"/>
        <v>3.9793020256018568</v>
      </c>
      <c r="Q104">
        <f t="shared" si="17"/>
        <v>1.6067226231641638</v>
      </c>
    </row>
    <row r="105" spans="1:17" x14ac:dyDescent="0.35">
      <c r="A105">
        <v>2020</v>
      </c>
      <c r="B105">
        <v>2.6441123337165346</v>
      </c>
      <c r="C105">
        <f t="shared" si="9"/>
        <v>2.6441123337165346</v>
      </c>
      <c r="D105">
        <v>11.931011024630347</v>
      </c>
      <c r="E105">
        <f t="shared" si="10"/>
        <v>11.931011024630347</v>
      </c>
      <c r="F105">
        <v>-6.8049355763045547</v>
      </c>
      <c r="G105">
        <f t="shared" si="11"/>
        <v>6.8049355763045547</v>
      </c>
      <c r="H105">
        <v>-0.95933718521748379</v>
      </c>
      <c r="I105">
        <f t="shared" si="12"/>
        <v>0.95933718521748379</v>
      </c>
      <c r="J105">
        <v>-6.1738468233246326</v>
      </c>
      <c r="K105">
        <f t="shared" si="13"/>
        <v>6.1738468233246326</v>
      </c>
      <c r="L105">
        <v>7.7336570140454324</v>
      </c>
      <c r="M105">
        <f t="shared" si="14"/>
        <v>7.7336570140454324</v>
      </c>
      <c r="N105">
        <v>7.0155514443243598</v>
      </c>
      <c r="O105">
        <f t="shared" si="15"/>
        <v>7.0155514443243598</v>
      </c>
      <c r="P105">
        <f t="shared" si="16"/>
        <v>3.9717778607006915</v>
      </c>
      <c r="Q105">
        <f t="shared" si="17"/>
        <v>1.6662756745578873</v>
      </c>
    </row>
    <row r="106" spans="1:17" x14ac:dyDescent="0.35">
      <c r="A106">
        <v>2040</v>
      </c>
      <c r="B106">
        <v>-0.16605536395321452</v>
      </c>
      <c r="C106">
        <f t="shared" si="9"/>
        <v>0.16605536395321452</v>
      </c>
      <c r="D106">
        <v>14.720182476640186</v>
      </c>
      <c r="E106">
        <f t="shared" si="10"/>
        <v>14.720182476640186</v>
      </c>
      <c r="F106">
        <v>-4.3975750960020275</v>
      </c>
      <c r="G106">
        <f t="shared" si="11"/>
        <v>4.3975750960020275</v>
      </c>
      <c r="H106">
        <v>-0.73767215378465578</v>
      </c>
      <c r="I106">
        <f t="shared" si="12"/>
        <v>0.73767215378465578</v>
      </c>
      <c r="J106">
        <v>-7.1475195822454305</v>
      </c>
      <c r="K106">
        <f t="shared" si="13"/>
        <v>7.1475195822454305</v>
      </c>
      <c r="L106">
        <v>7.4475463846020498</v>
      </c>
      <c r="M106">
        <f t="shared" si="14"/>
        <v>7.4475463846020498</v>
      </c>
      <c r="N106">
        <v>4.0261571996409673</v>
      </c>
      <c r="O106">
        <f t="shared" si="15"/>
        <v>4.0261571996409673</v>
      </c>
      <c r="P106">
        <f t="shared" si="16"/>
        <v>3.7201242247788802</v>
      </c>
      <c r="Q106">
        <f t="shared" si="17"/>
        <v>1.8302883340099483</v>
      </c>
    </row>
    <row r="107" spans="1:17" x14ac:dyDescent="0.35">
      <c r="A107">
        <v>2060</v>
      </c>
      <c r="B107">
        <v>-0.39780295980001007</v>
      </c>
      <c r="C107">
        <f t="shared" si="9"/>
        <v>0.39780295980001007</v>
      </c>
      <c r="D107">
        <v>14.968286680405773</v>
      </c>
      <c r="E107">
        <f t="shared" si="10"/>
        <v>14.968286680405773</v>
      </c>
      <c r="F107">
        <v>-6.4209274673008396</v>
      </c>
      <c r="G107">
        <f t="shared" si="11"/>
        <v>6.4209274673008396</v>
      </c>
      <c r="H107">
        <v>2.2638904029942992</v>
      </c>
      <c r="I107">
        <f t="shared" si="12"/>
        <v>2.2638904029942992</v>
      </c>
      <c r="J107">
        <v>-8.2045982013344911</v>
      </c>
      <c r="K107">
        <f t="shared" si="13"/>
        <v>8.2045982013344911</v>
      </c>
      <c r="L107">
        <v>6.0499393098664767</v>
      </c>
      <c r="M107">
        <f t="shared" si="14"/>
        <v>6.0499393098664767</v>
      </c>
      <c r="N107">
        <v>3.4198523620244301</v>
      </c>
      <c r="O107">
        <f t="shared" si="15"/>
        <v>3.4198523620244301</v>
      </c>
      <c r="P107">
        <f t="shared" si="16"/>
        <v>3.8449296268121169</v>
      </c>
      <c r="Q107">
        <f t="shared" si="17"/>
        <v>1.9089318066078929</v>
      </c>
    </row>
    <row r="108" spans="1:17" x14ac:dyDescent="0.35">
      <c r="A108">
        <v>2080</v>
      </c>
      <c r="B108">
        <v>9.8538347840358628E-2</v>
      </c>
      <c r="C108">
        <f t="shared" si="9"/>
        <v>9.8538347840358628E-2</v>
      </c>
      <c r="D108">
        <v>14.664158946757638</v>
      </c>
      <c r="E108">
        <f t="shared" si="10"/>
        <v>14.664158946757638</v>
      </c>
      <c r="F108">
        <v>-6.0349700785559808</v>
      </c>
      <c r="G108">
        <f t="shared" si="11"/>
        <v>6.0349700785559808</v>
      </c>
      <c r="H108">
        <v>0.34521603255933148</v>
      </c>
      <c r="I108">
        <f t="shared" si="12"/>
        <v>0.34521603255933148</v>
      </c>
      <c r="J108">
        <v>-7.9870176965477242</v>
      </c>
      <c r="K108">
        <f t="shared" si="13"/>
        <v>7.9870176965477242</v>
      </c>
      <c r="L108">
        <v>5.9060169932373823</v>
      </c>
      <c r="M108">
        <f t="shared" si="14"/>
        <v>5.9060169932373823</v>
      </c>
      <c r="N108">
        <v>5.3358489183594902</v>
      </c>
      <c r="O108">
        <f t="shared" si="15"/>
        <v>5.3358489183594902</v>
      </c>
      <c r="P108">
        <f t="shared" si="16"/>
        <v>3.6433622737806846</v>
      </c>
      <c r="Q108">
        <f t="shared" si="17"/>
        <v>1.8886124989474085</v>
      </c>
    </row>
    <row r="109" spans="1:17" x14ac:dyDescent="0.35">
      <c r="A109">
        <v>2100</v>
      </c>
      <c r="B109">
        <v>-1.3229685589679048</v>
      </c>
      <c r="C109">
        <f t="shared" si="9"/>
        <v>1.3229685589679048</v>
      </c>
      <c r="D109">
        <v>13.947858100402177</v>
      </c>
      <c r="E109">
        <f t="shared" si="10"/>
        <v>13.947858100402177</v>
      </c>
      <c r="F109">
        <v>-6.4209274673008396</v>
      </c>
      <c r="G109">
        <f t="shared" si="11"/>
        <v>6.4209274673008396</v>
      </c>
      <c r="H109">
        <v>0.78672916893782452</v>
      </c>
      <c r="I109">
        <f t="shared" si="12"/>
        <v>0.78672916893782452</v>
      </c>
      <c r="J109">
        <v>-7.6352625471424389</v>
      </c>
      <c r="K109">
        <f t="shared" si="13"/>
        <v>7.6352625471424389</v>
      </c>
      <c r="L109">
        <v>9.9028957863707276</v>
      </c>
      <c r="M109">
        <f t="shared" si="14"/>
        <v>9.9028957863707276</v>
      </c>
      <c r="N109">
        <v>4.6507794039528774</v>
      </c>
      <c r="O109">
        <f t="shared" si="15"/>
        <v>4.6507794039528774</v>
      </c>
      <c r="P109">
        <f t="shared" si="16"/>
        <v>4.1481342704134097</v>
      </c>
      <c r="Q109">
        <f t="shared" si="17"/>
        <v>1.9397134366045206</v>
      </c>
    </row>
    <row r="110" spans="1:17" x14ac:dyDescent="0.35">
      <c r="A110">
        <v>2120</v>
      </c>
      <c r="B110">
        <v>-1.5875622707614907</v>
      </c>
      <c r="C110">
        <f t="shared" si="9"/>
        <v>1.5875622707614907</v>
      </c>
      <c r="D110">
        <v>15.714600132055462</v>
      </c>
      <c r="E110">
        <f t="shared" si="10"/>
        <v>15.714600132055462</v>
      </c>
      <c r="F110">
        <v>-4.6217422662326317</v>
      </c>
      <c r="G110">
        <f t="shared" si="11"/>
        <v>4.6217422662326317</v>
      </c>
      <c r="H110">
        <v>3.0506195719321236</v>
      </c>
      <c r="I110">
        <f t="shared" si="12"/>
        <v>3.0506195719321236</v>
      </c>
      <c r="J110">
        <v>-7.4738903394255871</v>
      </c>
      <c r="K110">
        <f t="shared" si="13"/>
        <v>7.4738903394255871</v>
      </c>
      <c r="L110">
        <v>6.2198716837176971</v>
      </c>
      <c r="M110">
        <f t="shared" si="14"/>
        <v>6.2198716837176971</v>
      </c>
      <c r="N110">
        <v>4.0646236697012323</v>
      </c>
      <c r="O110">
        <f t="shared" si="15"/>
        <v>4.0646236697012323</v>
      </c>
      <c r="P110">
        <f t="shared" si="16"/>
        <v>4.156523572700908</v>
      </c>
      <c r="Q110">
        <f t="shared" si="17"/>
        <v>1.8627376551531327</v>
      </c>
    </row>
    <row r="111" spans="1:17" x14ac:dyDescent="0.35">
      <c r="A111">
        <v>2140</v>
      </c>
      <c r="B111">
        <v>-2.8430138136165395</v>
      </c>
      <c r="C111">
        <f t="shared" si="9"/>
        <v>2.8430138136165395</v>
      </c>
      <c r="D111">
        <v>13.643730366754042</v>
      </c>
      <c r="E111">
        <f t="shared" si="10"/>
        <v>13.643730366754042</v>
      </c>
      <c r="F111">
        <v>-5.072025886434969</v>
      </c>
      <c r="G111">
        <f t="shared" si="11"/>
        <v>5.072025886434969</v>
      </c>
      <c r="H111">
        <v>0.93571714088448099</v>
      </c>
      <c r="I111">
        <f t="shared" si="12"/>
        <v>0.93571714088448099</v>
      </c>
      <c r="J111">
        <v>-7.1475195822454305</v>
      </c>
      <c r="K111">
        <f t="shared" si="13"/>
        <v>7.1475195822454305</v>
      </c>
      <c r="L111">
        <v>9.3601525923356963</v>
      </c>
      <c r="M111">
        <f t="shared" si="14"/>
        <v>9.3601525923356963</v>
      </c>
      <c r="N111">
        <v>4.3778506401919532</v>
      </c>
      <c r="O111">
        <f t="shared" si="15"/>
        <v>4.3778506401919532</v>
      </c>
      <c r="P111">
        <f t="shared" si="16"/>
        <v>4.0197731415492601</v>
      </c>
      <c r="Q111">
        <f t="shared" si="17"/>
        <v>1.840034333423868</v>
      </c>
    </row>
    <row r="112" spans="1:17" x14ac:dyDescent="0.35">
      <c r="A112">
        <v>2160</v>
      </c>
      <c r="B112">
        <v>-3.43789346909728</v>
      </c>
      <c r="C112">
        <f t="shared" si="9"/>
        <v>3.43789346909728</v>
      </c>
      <c r="D112">
        <v>13.671742131695307</v>
      </c>
      <c r="E112">
        <f t="shared" si="10"/>
        <v>13.671742131695307</v>
      </c>
      <c r="F112">
        <v>-6.3877897117015277</v>
      </c>
      <c r="G112">
        <f t="shared" si="11"/>
        <v>6.3877897117015277</v>
      </c>
      <c r="H112">
        <v>-0.56688106399214655</v>
      </c>
      <c r="I112">
        <f t="shared" si="12"/>
        <v>0.56688106399214655</v>
      </c>
      <c r="J112">
        <v>-6.8229619959384937</v>
      </c>
      <c r="K112">
        <f t="shared" si="13"/>
        <v>6.8229619959384937</v>
      </c>
      <c r="L112">
        <v>10.015606034333269</v>
      </c>
      <c r="M112">
        <f t="shared" si="14"/>
        <v>10.015606034333269</v>
      </c>
      <c r="N112">
        <v>3.7129302291502455</v>
      </c>
      <c r="O112">
        <f t="shared" si="15"/>
        <v>3.7129302291502455</v>
      </c>
      <c r="P112">
        <f t="shared" si="16"/>
        <v>3.9298174277851841</v>
      </c>
      <c r="Q112">
        <f t="shared" si="17"/>
        <v>1.9389279136443587</v>
      </c>
    </row>
    <row r="113" spans="1:17" x14ac:dyDescent="0.35">
      <c r="A113">
        <v>2180</v>
      </c>
      <c r="B113">
        <v>-2.3813434061422232</v>
      </c>
      <c r="C113">
        <f t="shared" si="9"/>
        <v>2.3813434061422232</v>
      </c>
      <c r="D113">
        <v>13.283579103223358</v>
      </c>
      <c r="E113">
        <f t="shared" si="10"/>
        <v>13.283579103223358</v>
      </c>
      <c r="F113">
        <v>-5.9063176156410231</v>
      </c>
      <c r="G113">
        <f t="shared" si="11"/>
        <v>5.9063176156410231</v>
      </c>
      <c r="H113">
        <v>0.51600712235184065</v>
      </c>
      <c r="I113">
        <f t="shared" si="12"/>
        <v>0.51600712235184065</v>
      </c>
      <c r="J113">
        <v>-5.9562663185378657</v>
      </c>
      <c r="K113">
        <f t="shared" si="13"/>
        <v>5.9562663185378657</v>
      </c>
      <c r="L113">
        <v>9.5023409051499854</v>
      </c>
      <c r="M113">
        <f t="shared" si="14"/>
        <v>9.5023409051499854</v>
      </c>
      <c r="N113">
        <v>4.0261571996409673</v>
      </c>
      <c r="O113">
        <f t="shared" si="15"/>
        <v>4.0261571996409673</v>
      </c>
      <c r="P113">
        <f t="shared" si="16"/>
        <v>3.894616266237795</v>
      </c>
      <c r="Q113">
        <f t="shared" si="17"/>
        <v>1.7994281508721048</v>
      </c>
    </row>
    <row r="114" spans="1:17" x14ac:dyDescent="0.35">
      <c r="A114">
        <v>2200</v>
      </c>
      <c r="B114">
        <v>-1.7864637506614829</v>
      </c>
      <c r="C114">
        <f t="shared" si="9"/>
        <v>1.7864637506614829</v>
      </c>
      <c r="D114">
        <v>13.42163708757678</v>
      </c>
      <c r="E114">
        <f t="shared" si="10"/>
        <v>13.42163708757678</v>
      </c>
      <c r="F114">
        <v>-4.526227558916986</v>
      </c>
      <c r="G114">
        <f t="shared" si="11"/>
        <v>4.526227558916986</v>
      </c>
      <c r="H114">
        <v>1.7715033249754744</v>
      </c>
      <c r="I114">
        <f t="shared" si="12"/>
        <v>1.7715033249754744</v>
      </c>
      <c r="J114">
        <v>-2.0307513780098718</v>
      </c>
      <c r="K114">
        <f t="shared" si="13"/>
        <v>2.0307513780098718</v>
      </c>
      <c r="L114">
        <v>7.1631697589734697</v>
      </c>
      <c r="M114">
        <f t="shared" si="14"/>
        <v>7.1631697589734697</v>
      </c>
      <c r="N114">
        <v>5.1600021980839905</v>
      </c>
      <c r="O114">
        <f t="shared" si="15"/>
        <v>5.1600021980839905</v>
      </c>
      <c r="P114">
        <f t="shared" si="16"/>
        <v>3.8363555800873406</v>
      </c>
      <c r="Q114">
        <f t="shared" si="17"/>
        <v>1.51927766826357</v>
      </c>
    </row>
    <row r="115" spans="1:17" x14ac:dyDescent="0.35">
      <c r="A115">
        <v>2220</v>
      </c>
      <c r="B115">
        <v>-5.6203353953395112</v>
      </c>
      <c r="C115">
        <f t="shared" si="9"/>
        <v>5.6203353953395112</v>
      </c>
      <c r="D115">
        <v>14.91426399087617</v>
      </c>
      <c r="E115">
        <f t="shared" si="10"/>
        <v>14.91426399087617</v>
      </c>
      <c r="F115">
        <v>-5.8419913841835438</v>
      </c>
      <c r="G115">
        <f t="shared" si="11"/>
        <v>5.8419913841835438</v>
      </c>
      <c r="H115">
        <v>0.63955812347833108</v>
      </c>
      <c r="I115">
        <f t="shared" si="12"/>
        <v>0.63955812347833108</v>
      </c>
      <c r="J115">
        <v>-4.5220481578183929</v>
      </c>
      <c r="K115">
        <f t="shared" si="13"/>
        <v>4.5220481578183929</v>
      </c>
      <c r="L115">
        <v>11.38546904803191</v>
      </c>
      <c r="M115">
        <f t="shared" si="14"/>
        <v>11.38546904803191</v>
      </c>
      <c r="N115">
        <v>3.1853900683237728</v>
      </c>
      <c r="O115">
        <f t="shared" si="15"/>
        <v>3.1853900683237728</v>
      </c>
      <c r="P115">
        <f t="shared" si="16"/>
        <v>4.3895363379305072</v>
      </c>
      <c r="Q115">
        <f t="shared" si="17"/>
        <v>2.0206318128368257</v>
      </c>
    </row>
    <row r="116" spans="1:17" x14ac:dyDescent="0.35">
      <c r="A116">
        <v>2240</v>
      </c>
      <c r="B116">
        <v>-1.9506943303954354</v>
      </c>
      <c r="C116">
        <f t="shared" si="9"/>
        <v>1.9506943303954354</v>
      </c>
      <c r="D116">
        <v>11.212709337921927</v>
      </c>
      <c r="E116">
        <f t="shared" si="10"/>
        <v>11.212709337921927</v>
      </c>
      <c r="F116">
        <v>-7.8653437554823569</v>
      </c>
      <c r="G116">
        <f t="shared" si="11"/>
        <v>7.8653437554823569</v>
      </c>
      <c r="H116">
        <v>-4.9057015153155852E-2</v>
      </c>
      <c r="I116">
        <f t="shared" si="12"/>
        <v>4.9057015153155852E-2</v>
      </c>
      <c r="J116">
        <v>-7.5264722947490634</v>
      </c>
      <c r="K116">
        <f t="shared" si="13"/>
        <v>7.5264722947490634</v>
      </c>
      <c r="L116">
        <v>8.0475117045257463</v>
      </c>
      <c r="M116">
        <f t="shared" si="14"/>
        <v>8.0475117045257463</v>
      </c>
      <c r="N116">
        <v>3.7129302291502455</v>
      </c>
      <c r="O116">
        <f t="shared" si="15"/>
        <v>3.7129302291502455</v>
      </c>
      <c r="P116">
        <f t="shared" si="16"/>
        <v>3.2487209472342764</v>
      </c>
      <c r="Q116">
        <f t="shared" si="17"/>
        <v>1.7942108924612716</v>
      </c>
    </row>
    <row r="117" spans="1:17" x14ac:dyDescent="0.35">
      <c r="A117">
        <v>2260</v>
      </c>
      <c r="B117">
        <v>-2.5455739858761759</v>
      </c>
      <c r="C117">
        <f t="shared" si="9"/>
        <v>2.5455739858761759</v>
      </c>
      <c r="D117">
        <v>11.184697572980658</v>
      </c>
      <c r="E117">
        <f t="shared" si="10"/>
        <v>11.184697572980658</v>
      </c>
      <c r="F117">
        <v>-6.0681078341552785</v>
      </c>
      <c r="G117">
        <f t="shared" si="11"/>
        <v>6.0681078341552785</v>
      </c>
      <c r="H117">
        <v>2.7562774810131239</v>
      </c>
      <c r="I117">
        <f t="shared" si="12"/>
        <v>2.7562774810131239</v>
      </c>
      <c r="J117">
        <v>-6.0650565709312421</v>
      </c>
      <c r="K117">
        <f t="shared" si="13"/>
        <v>6.0650565709312421</v>
      </c>
      <c r="L117">
        <v>8.4463325819316726</v>
      </c>
      <c r="M117">
        <f t="shared" si="14"/>
        <v>8.4463325819316726</v>
      </c>
      <c r="N117">
        <v>4.0261571996409673</v>
      </c>
      <c r="O117">
        <f t="shared" si="15"/>
        <v>4.0261571996409673</v>
      </c>
      <c r="P117">
        <f t="shared" si="16"/>
        <v>3.7539055747301444</v>
      </c>
      <c r="Q117">
        <f t="shared" si="17"/>
        <v>1.603801874198552</v>
      </c>
    </row>
    <row r="118" spans="1:17" x14ac:dyDescent="0.35">
      <c r="A118">
        <v>2280</v>
      </c>
      <c r="B118">
        <v>0.46167040747431631</v>
      </c>
      <c r="C118">
        <f t="shared" si="9"/>
        <v>0.46167040747431631</v>
      </c>
      <c r="D118">
        <v>10.080233698153233</v>
      </c>
      <c r="E118">
        <f t="shared" si="10"/>
        <v>10.080233698153233</v>
      </c>
      <c r="F118">
        <v>-7.1597044891912471</v>
      </c>
      <c r="G118">
        <f t="shared" si="11"/>
        <v>7.1597044891912471</v>
      </c>
      <c r="H118">
        <v>-0.31977906173915266</v>
      </c>
      <c r="I118">
        <f t="shared" si="12"/>
        <v>0.31977906173915266</v>
      </c>
      <c r="J118">
        <v>-3.1676095155207427</v>
      </c>
      <c r="K118">
        <f t="shared" si="13"/>
        <v>3.1676095155207427</v>
      </c>
      <c r="L118">
        <v>10.358938789665331</v>
      </c>
      <c r="M118">
        <f t="shared" si="14"/>
        <v>10.358938789665331</v>
      </c>
      <c r="N118">
        <v>3.5755499789350247</v>
      </c>
      <c r="O118">
        <f t="shared" si="15"/>
        <v>3.5755499789350247</v>
      </c>
      <c r="P118">
        <f t="shared" si="16"/>
        <v>3.4905565976554445</v>
      </c>
      <c r="Q118">
        <f t="shared" si="17"/>
        <v>1.5921506776347645</v>
      </c>
    </row>
    <row r="119" spans="1:17" x14ac:dyDescent="0.35">
      <c r="A119">
        <v>2300</v>
      </c>
      <c r="B119">
        <v>-4.1002901406908627</v>
      </c>
      <c r="C119">
        <f t="shared" si="9"/>
        <v>4.1002901406908627</v>
      </c>
      <c r="D119">
        <v>11.212709337921927</v>
      </c>
      <c r="E119">
        <f t="shared" si="10"/>
        <v>11.212709337921927</v>
      </c>
      <c r="F119">
        <v>-8.4754683144578049</v>
      </c>
      <c r="G119">
        <f t="shared" si="11"/>
        <v>8.4754683144578049</v>
      </c>
      <c r="H119">
        <v>0.76310912460482161</v>
      </c>
      <c r="I119">
        <f t="shared" si="12"/>
        <v>0.76310912460482161</v>
      </c>
      <c r="J119">
        <v>-6.444009283434875</v>
      </c>
      <c r="K119">
        <f t="shared" si="13"/>
        <v>6.444009283434875</v>
      </c>
      <c r="L119">
        <v>11.756545864400904</v>
      </c>
      <c r="M119">
        <f t="shared" si="14"/>
        <v>11.756545864400904</v>
      </c>
      <c r="N119">
        <v>4.1232392431264042</v>
      </c>
      <c r="O119">
        <f t="shared" si="15"/>
        <v>4.1232392431264042</v>
      </c>
      <c r="P119">
        <f t="shared" si="16"/>
        <v>3.9683052228447471</v>
      </c>
      <c r="Q119">
        <f t="shared" si="17"/>
        <v>1.9638949546103059</v>
      </c>
    </row>
    <row r="120" spans="1:17" x14ac:dyDescent="0.35">
      <c r="A120">
        <v>2320</v>
      </c>
      <c r="B120">
        <v>-3.3393551212569212</v>
      </c>
      <c r="C120">
        <f t="shared" si="9"/>
        <v>3.3393551212569212</v>
      </c>
      <c r="D120">
        <v>14.444066507933334</v>
      </c>
      <c r="E120">
        <f t="shared" si="10"/>
        <v>14.444066507933334</v>
      </c>
      <c r="F120">
        <v>-4.9433734235200113</v>
      </c>
      <c r="G120">
        <f t="shared" si="11"/>
        <v>4.9433734235200113</v>
      </c>
      <c r="H120">
        <v>3.4939496347977794</v>
      </c>
      <c r="I120">
        <f t="shared" si="12"/>
        <v>3.4939496347977794</v>
      </c>
      <c r="J120">
        <v>-7.0133449376269255</v>
      </c>
      <c r="K120">
        <f t="shared" si="13"/>
        <v>7.0133449376269255</v>
      </c>
      <c r="L120">
        <v>10.272238598924917</v>
      </c>
      <c r="M120">
        <f t="shared" si="14"/>
        <v>10.272238598924917</v>
      </c>
      <c r="N120">
        <v>3.7513966992105114</v>
      </c>
      <c r="O120">
        <f t="shared" si="15"/>
        <v>3.7513966992105114</v>
      </c>
      <c r="P120">
        <f t="shared" si="16"/>
        <v>4.6286081678863509</v>
      </c>
      <c r="Q120">
        <f t="shared" si="17"/>
        <v>1.8909815257415659</v>
      </c>
    </row>
    <row r="121" spans="1:17" x14ac:dyDescent="0.35">
      <c r="A121">
        <v>2340</v>
      </c>
      <c r="B121">
        <v>-4.2645207204248159</v>
      </c>
      <c r="C121">
        <f t="shared" si="9"/>
        <v>4.2645207204248159</v>
      </c>
      <c r="D121">
        <v>11.074651353568505</v>
      </c>
      <c r="E121">
        <f t="shared" si="10"/>
        <v>11.074651353568505</v>
      </c>
      <c r="F121">
        <v>-6.2279487729284027</v>
      </c>
      <c r="G121">
        <f t="shared" si="11"/>
        <v>6.2279487729284027</v>
      </c>
      <c r="H121">
        <v>1.2791162469566493</v>
      </c>
      <c r="I121">
        <f t="shared" si="12"/>
        <v>1.2791162469566493</v>
      </c>
      <c r="J121">
        <v>-6.4984044096315694</v>
      </c>
      <c r="K121">
        <f t="shared" si="13"/>
        <v>6.4984044096315694</v>
      </c>
      <c r="L121">
        <v>10.015606034333269</v>
      </c>
      <c r="M121">
        <f t="shared" si="14"/>
        <v>10.015606034333269</v>
      </c>
      <c r="N121">
        <v>7.6603227520011625</v>
      </c>
      <c r="O121">
        <f t="shared" si="15"/>
        <v>7.6603227520011625</v>
      </c>
      <c r="P121">
        <f t="shared" si="16"/>
        <v>4.0306976939783086</v>
      </c>
      <c r="Q121">
        <f t="shared" si="17"/>
        <v>1.7814464554962439</v>
      </c>
    </row>
    <row r="122" spans="1:17" x14ac:dyDescent="0.35">
      <c r="A122">
        <v>2360</v>
      </c>
      <c r="B122">
        <v>-1.8521559825550638</v>
      </c>
      <c r="C122">
        <f t="shared" si="9"/>
        <v>1.8521559825550638</v>
      </c>
      <c r="D122">
        <v>10.550431181096066</v>
      </c>
      <c r="E122">
        <f t="shared" si="10"/>
        <v>10.550431181096066</v>
      </c>
      <c r="F122">
        <v>-5.9394553712403351</v>
      </c>
      <c r="G122">
        <f t="shared" si="11"/>
        <v>5.9394553712403351</v>
      </c>
      <c r="H122">
        <v>2.4110614484538053</v>
      </c>
      <c r="I122">
        <f t="shared" si="12"/>
        <v>2.4110614484538053</v>
      </c>
      <c r="J122">
        <v>-2.9772265738323234</v>
      </c>
      <c r="K122">
        <f t="shared" si="13"/>
        <v>2.9772265738323234</v>
      </c>
      <c r="L122">
        <v>10.5583492283683</v>
      </c>
      <c r="M122">
        <f t="shared" si="14"/>
        <v>10.5583492283683</v>
      </c>
      <c r="N122">
        <v>2.7549319509827224</v>
      </c>
      <c r="O122">
        <f t="shared" si="15"/>
        <v>2.7549319509827224</v>
      </c>
      <c r="P122">
        <f t="shared" si="16"/>
        <v>3.8303550512937741</v>
      </c>
      <c r="Q122">
        <f t="shared" si="17"/>
        <v>1.5384155185841821</v>
      </c>
    </row>
    <row r="123" spans="1:17" x14ac:dyDescent="0.35">
      <c r="A123">
        <v>2380</v>
      </c>
      <c r="B123">
        <v>-3.6367949489972853</v>
      </c>
      <c r="C123">
        <f t="shared" si="9"/>
        <v>3.6367949489972853</v>
      </c>
      <c r="D123">
        <v>12.981452209928168</v>
      </c>
      <c r="E123">
        <f t="shared" si="10"/>
        <v>12.981452209928168</v>
      </c>
      <c r="F123">
        <v>-5.489171751037996</v>
      </c>
      <c r="G123">
        <f t="shared" si="11"/>
        <v>5.489171751037996</v>
      </c>
      <c r="H123">
        <v>3.6665576510774387</v>
      </c>
      <c r="I123">
        <f t="shared" si="12"/>
        <v>3.6665576510774387</v>
      </c>
      <c r="J123">
        <v>-6.6343922251232934</v>
      </c>
      <c r="K123">
        <f t="shared" si="13"/>
        <v>6.6343922251232934</v>
      </c>
      <c r="L123">
        <v>8.5607768337090295</v>
      </c>
      <c r="M123">
        <f t="shared" si="14"/>
        <v>8.5607768337090295</v>
      </c>
      <c r="N123">
        <v>2.3263055703112046</v>
      </c>
      <c r="O123">
        <f t="shared" si="15"/>
        <v>2.3263055703112046</v>
      </c>
      <c r="P123">
        <f t="shared" si="16"/>
        <v>4.0572214584415756</v>
      </c>
      <c r="Q123">
        <f t="shared" si="17"/>
        <v>1.74800303914427</v>
      </c>
    </row>
    <row r="124" spans="1:17" x14ac:dyDescent="0.35">
      <c r="A124">
        <v>2400</v>
      </c>
      <c r="B124">
        <v>-4.5619605481651799</v>
      </c>
      <c r="C124">
        <f t="shared" si="9"/>
        <v>4.5619605481651799</v>
      </c>
      <c r="D124">
        <v>11.046639588627226</v>
      </c>
      <c r="E124">
        <f t="shared" si="10"/>
        <v>11.046639588627226</v>
      </c>
      <c r="F124">
        <v>-4.5905537903744644</v>
      </c>
      <c r="G124">
        <f t="shared" si="11"/>
        <v>4.5905537903744644</v>
      </c>
      <c r="H124">
        <v>3.4194556488244578</v>
      </c>
      <c r="I124">
        <f t="shared" si="12"/>
        <v>3.4194556488244578</v>
      </c>
      <c r="J124">
        <v>-6.3352190310414853</v>
      </c>
      <c r="K124">
        <f t="shared" si="13"/>
        <v>6.3352190310414853</v>
      </c>
      <c r="L124">
        <v>9.5873070920755961</v>
      </c>
      <c r="M124">
        <f t="shared" si="14"/>
        <v>9.5873070920755961</v>
      </c>
      <c r="N124">
        <v>3.7715458025754169</v>
      </c>
      <c r="O124">
        <f t="shared" si="15"/>
        <v>3.7715458025754169</v>
      </c>
      <c r="P124">
        <f t="shared" si="16"/>
        <v>3.9906423432023059</v>
      </c>
      <c r="Q124">
        <f t="shared" si="17"/>
        <v>1.6457223360544386</v>
      </c>
    </row>
    <row r="125" spans="1:17" x14ac:dyDescent="0.35">
      <c r="A125">
        <v>2420</v>
      </c>
      <c r="B125">
        <v>-5.2243572197587618</v>
      </c>
      <c r="C125">
        <f t="shared" si="9"/>
        <v>5.2243572197587618</v>
      </c>
      <c r="D125">
        <v>11.987034554512894</v>
      </c>
      <c r="E125">
        <f t="shared" si="10"/>
        <v>11.987034554512894</v>
      </c>
      <c r="F125">
        <v>-6.2922750043858819</v>
      </c>
      <c r="G125">
        <f t="shared" si="11"/>
        <v>6.2922750043858819</v>
      </c>
      <c r="H125">
        <v>2.8289545404992955</v>
      </c>
      <c r="I125">
        <f t="shared" si="12"/>
        <v>2.8289545404992955</v>
      </c>
      <c r="J125">
        <v>-4.7106179286335923</v>
      </c>
      <c r="K125">
        <f t="shared" si="13"/>
        <v>4.7106179286335923</v>
      </c>
      <c r="L125">
        <v>10.672793480145657</v>
      </c>
      <c r="M125">
        <f t="shared" si="14"/>
        <v>10.672793480145657</v>
      </c>
      <c r="N125">
        <v>2.1303097466708123</v>
      </c>
      <c r="O125">
        <f t="shared" si="15"/>
        <v>2.1303097466708123</v>
      </c>
      <c r="P125">
        <f t="shared" si="16"/>
        <v>4.0852211459220396</v>
      </c>
      <c r="Q125">
        <f t="shared" si="17"/>
        <v>1.7847913735348733</v>
      </c>
    </row>
    <row r="126" spans="1:17" x14ac:dyDescent="0.35">
      <c r="A126">
        <v>2440</v>
      </c>
      <c r="B126">
        <v>-6.3812704147734527</v>
      </c>
      <c r="C126">
        <f t="shared" si="9"/>
        <v>6.3812704147734527</v>
      </c>
      <c r="D126">
        <v>13.257568178635024</v>
      </c>
      <c r="E126">
        <f t="shared" si="10"/>
        <v>13.257568178635024</v>
      </c>
      <c r="F126">
        <v>-3.0506227948773024</v>
      </c>
      <c r="G126">
        <f t="shared" si="11"/>
        <v>3.0506227948773024</v>
      </c>
      <c r="H126">
        <v>3.8391656673571113</v>
      </c>
      <c r="I126">
        <f t="shared" si="12"/>
        <v>3.8391656673571113</v>
      </c>
      <c r="J126">
        <v>-7.4992747316507149</v>
      </c>
      <c r="K126">
        <f t="shared" si="13"/>
        <v>7.4992747316507149</v>
      </c>
      <c r="L126">
        <v>8.846887463152413</v>
      </c>
      <c r="M126">
        <f t="shared" si="14"/>
        <v>8.846887463152413</v>
      </c>
      <c r="N126">
        <v>5.2186177715091615</v>
      </c>
      <c r="O126">
        <f t="shared" si="15"/>
        <v>5.2186177715091615</v>
      </c>
      <c r="P126">
        <f t="shared" si="16"/>
        <v>4.3927584915229421</v>
      </c>
      <c r="Q126">
        <f t="shared" si="17"/>
        <v>1.8370357149814804</v>
      </c>
    </row>
    <row r="127" spans="1:17" x14ac:dyDescent="0.35">
      <c r="A127">
        <v>2460</v>
      </c>
      <c r="B127">
        <v>-3.6367949489972853</v>
      </c>
      <c r="C127">
        <f t="shared" si="9"/>
        <v>3.6367949489972853</v>
      </c>
      <c r="D127">
        <v>11.572860601452609</v>
      </c>
      <c r="E127">
        <f t="shared" si="10"/>
        <v>11.572860601452609</v>
      </c>
      <c r="F127">
        <v>-4.3332488645445482</v>
      </c>
      <c r="G127">
        <f t="shared" si="11"/>
        <v>4.3332488645445482</v>
      </c>
      <c r="H127">
        <v>2.7072204658599555</v>
      </c>
      <c r="I127">
        <f t="shared" si="12"/>
        <v>2.7072204658599555</v>
      </c>
      <c r="J127">
        <v>-7.6352625471424389</v>
      </c>
      <c r="K127">
        <f t="shared" si="13"/>
        <v>7.6352625471424389</v>
      </c>
      <c r="L127">
        <v>9.8161955956303135</v>
      </c>
      <c r="M127">
        <f t="shared" si="14"/>
        <v>9.8161955956303135</v>
      </c>
      <c r="N127">
        <v>5.2369351382045215</v>
      </c>
      <c r="O127">
        <f t="shared" si="15"/>
        <v>5.2369351382045215</v>
      </c>
      <c r="P127">
        <f t="shared" si="16"/>
        <v>4.1099606510838678</v>
      </c>
      <c r="Q127">
        <f t="shared" si="17"/>
        <v>1.724018099336202</v>
      </c>
    </row>
    <row r="128" spans="1:17" x14ac:dyDescent="0.35">
      <c r="A128">
        <v>2480</v>
      </c>
      <c r="B128">
        <v>-5.686027627233079</v>
      </c>
      <c r="C128">
        <f t="shared" si="9"/>
        <v>5.686027627233079</v>
      </c>
      <c r="D128">
        <v>11.322755557334078</v>
      </c>
      <c r="E128">
        <f t="shared" si="10"/>
        <v>11.322755557334078</v>
      </c>
      <c r="F128">
        <v>-4.7835324847468872</v>
      </c>
      <c r="G128">
        <f t="shared" si="11"/>
        <v>4.7835324847468872</v>
      </c>
      <c r="H128">
        <v>1.2791162469566493</v>
      </c>
      <c r="I128">
        <f t="shared" si="12"/>
        <v>1.2791162469566493</v>
      </c>
      <c r="J128">
        <v>-8.3115752828546619</v>
      </c>
      <c r="K128">
        <f t="shared" si="13"/>
        <v>8.3115752828546619</v>
      </c>
      <c r="L128">
        <v>12.242066932547255</v>
      </c>
      <c r="M128">
        <f t="shared" si="14"/>
        <v>12.242066932547255</v>
      </c>
      <c r="N128">
        <v>2.0130785998204836</v>
      </c>
      <c r="O128">
        <f t="shared" si="15"/>
        <v>2.0130785998204836</v>
      </c>
      <c r="P128">
        <f t="shared" si="16"/>
        <v>3.9769966210381877</v>
      </c>
      <c r="Q128">
        <f t="shared" si="17"/>
        <v>1.9716695072643791</v>
      </c>
    </row>
    <row r="129" spans="1:17" x14ac:dyDescent="0.35">
      <c r="A129">
        <v>2500</v>
      </c>
      <c r="B129">
        <v>-2.9087060455101206</v>
      </c>
      <c r="C129">
        <f t="shared" si="9"/>
        <v>2.9087060455101206</v>
      </c>
      <c r="D129">
        <v>10.550431181096066</v>
      </c>
      <c r="E129">
        <f t="shared" si="10"/>
        <v>10.550431181096066</v>
      </c>
      <c r="F129">
        <v>-6.709420868988909</v>
      </c>
      <c r="G129">
        <f t="shared" si="11"/>
        <v>6.709420868988909</v>
      </c>
      <c r="H129">
        <v>3.4194556488244578</v>
      </c>
      <c r="I129">
        <f t="shared" si="12"/>
        <v>3.4194556488244578</v>
      </c>
      <c r="J129">
        <v>-8.3659704090513571</v>
      </c>
      <c r="K129">
        <f t="shared" si="13"/>
        <v>8.3659704090513571</v>
      </c>
      <c r="L129">
        <v>11.699323738512224</v>
      </c>
      <c r="M129">
        <f t="shared" si="14"/>
        <v>11.699323738512224</v>
      </c>
      <c r="N129">
        <v>0.23446229370064478</v>
      </c>
      <c r="O129">
        <f t="shared" si="15"/>
        <v>0.23446229370064478</v>
      </c>
      <c r="P129">
        <f t="shared" si="16"/>
        <v>3.967144879274318</v>
      </c>
      <c r="Q129">
        <f t="shared" si="17"/>
        <v>1.8982912262032685</v>
      </c>
    </row>
    <row r="130" spans="1:17" x14ac:dyDescent="0.35">
      <c r="A130">
        <v>2520</v>
      </c>
      <c r="B130">
        <v>-4.496268316271598</v>
      </c>
      <c r="C130">
        <f t="shared" si="9"/>
        <v>4.496268316271598</v>
      </c>
      <c r="D130">
        <v>10.274315212389199</v>
      </c>
      <c r="E130">
        <f t="shared" si="10"/>
        <v>10.274315212389199</v>
      </c>
      <c r="F130">
        <v>-5.072025886434969</v>
      </c>
      <c r="G130">
        <f t="shared" si="11"/>
        <v>5.072025886434969</v>
      </c>
      <c r="H130">
        <v>1.1319452014971558</v>
      </c>
      <c r="I130">
        <f t="shared" si="12"/>
        <v>1.1319452014971558</v>
      </c>
      <c r="J130">
        <v>-6.6615897882216402</v>
      </c>
      <c r="K130">
        <f t="shared" si="13"/>
        <v>6.6615897882216402</v>
      </c>
      <c r="L130">
        <v>9.5595630310386639</v>
      </c>
      <c r="M130">
        <f t="shared" si="14"/>
        <v>9.5595630310386639</v>
      </c>
      <c r="N130">
        <v>0.46892458740130261</v>
      </c>
      <c r="O130">
        <f t="shared" si="15"/>
        <v>0.46892458740130261</v>
      </c>
      <c r="P130">
        <f t="shared" si="16"/>
        <v>3.2615824213270268</v>
      </c>
      <c r="Q130">
        <f t="shared" si="17"/>
        <v>1.677567752769719</v>
      </c>
    </row>
    <row r="131" spans="1:17" x14ac:dyDescent="0.35">
      <c r="A131">
        <v>2540</v>
      </c>
      <c r="B131">
        <v>-6.6787102425138283</v>
      </c>
      <c r="C131">
        <f t="shared" si="9"/>
        <v>6.6787102425138283</v>
      </c>
      <c r="D131">
        <v>10.578442946037333</v>
      </c>
      <c r="E131">
        <f t="shared" si="10"/>
        <v>10.578442946037333</v>
      </c>
      <c r="F131">
        <v>-5.5866357380947731</v>
      </c>
      <c r="G131">
        <f t="shared" si="11"/>
        <v>5.5866357380947731</v>
      </c>
      <c r="H131">
        <v>1.79694029579564</v>
      </c>
      <c r="I131">
        <f t="shared" si="12"/>
        <v>1.79694029579564</v>
      </c>
      <c r="J131">
        <v>-8.0958079489411148</v>
      </c>
      <c r="K131">
        <f t="shared" si="13"/>
        <v>8.0958079489411148</v>
      </c>
      <c r="L131">
        <v>9.4451187792613069</v>
      </c>
      <c r="M131">
        <f t="shared" si="14"/>
        <v>9.4451187792613069</v>
      </c>
      <c r="N131">
        <v>2.1101606433059068</v>
      </c>
      <c r="O131">
        <f t="shared" si="15"/>
        <v>2.1101606433059068</v>
      </c>
      <c r="P131">
        <f t="shared" si="16"/>
        <v>3.5193203604226508</v>
      </c>
      <c r="Q131">
        <f t="shared" si="17"/>
        <v>1.8516118423128001</v>
      </c>
    </row>
    <row r="132" spans="1:17" x14ac:dyDescent="0.35">
      <c r="A132">
        <v>2560</v>
      </c>
      <c r="B132">
        <v>-7.4049743617817185</v>
      </c>
      <c r="C132">
        <f t="shared" si="9"/>
        <v>7.4049743617817185</v>
      </c>
      <c r="D132">
        <v>12.869405150163074</v>
      </c>
      <c r="E132">
        <f t="shared" si="10"/>
        <v>12.869405150163074</v>
      </c>
      <c r="F132">
        <v>-6.6450946375314306</v>
      </c>
      <c r="G132">
        <f t="shared" si="11"/>
        <v>6.6450946375314306</v>
      </c>
      <c r="H132">
        <v>2.3365674624804709</v>
      </c>
      <c r="I132">
        <f t="shared" si="12"/>
        <v>2.3365674624804709</v>
      </c>
      <c r="J132">
        <v>-7.4738903394255871</v>
      </c>
      <c r="K132">
        <f t="shared" si="13"/>
        <v>7.4738903394255871</v>
      </c>
      <c r="L132">
        <v>11.699323738512224</v>
      </c>
      <c r="M132">
        <f t="shared" si="14"/>
        <v>11.699323738512224</v>
      </c>
      <c r="N132">
        <v>2.1889253200959704</v>
      </c>
      <c r="O132">
        <f t="shared" si="15"/>
        <v>2.1889253200959704</v>
      </c>
      <c r="P132">
        <f t="shared" si="16"/>
        <v>4.3076552324928841</v>
      </c>
      <c r="Q132">
        <f t="shared" si="17"/>
        <v>2.1018540833059189</v>
      </c>
    </row>
    <row r="133" spans="1:17" x14ac:dyDescent="0.35">
      <c r="A133">
        <v>2580</v>
      </c>
      <c r="B133">
        <v>-5.2572033357055528</v>
      </c>
      <c r="C133">
        <f t="shared" ref="C133:C184" si="18">ABS(B133)</f>
        <v>5.2572033357055528</v>
      </c>
      <c r="D133">
        <v>11.792953040276913</v>
      </c>
      <c r="E133">
        <f t="shared" ref="E133:E184" si="19">ABS(D133)</f>
        <v>11.792953040276913</v>
      </c>
      <c r="F133">
        <v>-6.902399563361346</v>
      </c>
      <c r="G133">
        <f t="shared" ref="G133:G184" si="20">ABS(F133)</f>
        <v>6.902399563361346</v>
      </c>
      <c r="H133">
        <v>4.9057015153168765E-2</v>
      </c>
      <c r="I133">
        <f t="shared" ref="I133:I184" si="21">ABS(H133)</f>
        <v>4.9057015153168765E-2</v>
      </c>
      <c r="J133">
        <v>-8.9353060632434076</v>
      </c>
      <c r="K133">
        <f t="shared" ref="K133:K184" si="22">ABS(J133)</f>
        <v>8.9353060632434076</v>
      </c>
      <c r="L133">
        <v>10.587827293220048</v>
      </c>
      <c r="M133">
        <f t="shared" ref="M133:M184" si="23">ABS(L133)</f>
        <v>10.587827293220048</v>
      </c>
      <c r="N133">
        <v>-1.6412360559046046</v>
      </c>
      <c r="O133">
        <f t="shared" ref="O133:O184" si="24">ABS(N133)</f>
        <v>1.6412360559046046</v>
      </c>
      <c r="P133">
        <f t="shared" ref="P133:P184" si="25">AVERAGE(B133:N133)</f>
        <v>3.3244952801073571</v>
      </c>
      <c r="Q133">
        <f t="shared" ref="Q133:Q184" si="26">_xlfn.STDEV.S(B133:N133)/SQRT(COUNT(B133:N133))</f>
        <v>2.0748998002936796</v>
      </c>
    </row>
    <row r="134" spans="1:17" x14ac:dyDescent="0.35">
      <c r="A134">
        <v>2600</v>
      </c>
      <c r="B134">
        <v>-5.3557416835459248</v>
      </c>
      <c r="C134">
        <f t="shared" si="18"/>
        <v>5.3557416835459248</v>
      </c>
      <c r="D134">
        <v>7.9273294783809263</v>
      </c>
      <c r="E134">
        <f t="shared" si="19"/>
        <v>7.9273294783809263</v>
      </c>
      <c r="F134">
        <v>-6.2922750043858819</v>
      </c>
      <c r="G134">
        <f t="shared" si="20"/>
        <v>6.2922750043858819</v>
      </c>
      <c r="H134">
        <v>2.3129474181474676</v>
      </c>
      <c r="I134">
        <f t="shared" si="21"/>
        <v>2.3129474181474676</v>
      </c>
      <c r="J134">
        <v>-4.8466057441253296</v>
      </c>
      <c r="K134">
        <f t="shared" si="22"/>
        <v>4.8466057441253296</v>
      </c>
      <c r="L134">
        <v>10.757759667071268</v>
      </c>
      <c r="M134">
        <f t="shared" si="23"/>
        <v>10.757759667071268</v>
      </c>
      <c r="N134">
        <v>-1.7786163061198388</v>
      </c>
      <c r="O134">
        <f t="shared" si="24"/>
        <v>1.7786163061198388</v>
      </c>
      <c r="P134">
        <f t="shared" si="25"/>
        <v>3.0936505246984223</v>
      </c>
      <c r="Q134">
        <f t="shared" si="26"/>
        <v>1.6604768862688453</v>
      </c>
    </row>
    <row r="135" spans="1:17" x14ac:dyDescent="0.35">
      <c r="A135">
        <v>2620</v>
      </c>
      <c r="B135">
        <v>-4.6951697961716032</v>
      </c>
      <c r="C135">
        <f t="shared" si="18"/>
        <v>4.6951697961716032</v>
      </c>
      <c r="D135">
        <v>7.2090277916725052</v>
      </c>
      <c r="E135">
        <f t="shared" si="19"/>
        <v>7.2090277916725052</v>
      </c>
      <c r="F135">
        <v>-4.3663866201438601</v>
      </c>
      <c r="G135">
        <f t="shared" si="20"/>
        <v>4.3663866201438601</v>
      </c>
      <c r="H135">
        <v>1.8205603401286428</v>
      </c>
      <c r="I135">
        <f t="shared" si="21"/>
        <v>1.8205603401286428</v>
      </c>
      <c r="J135">
        <v>-7.3379025239338631</v>
      </c>
      <c r="K135">
        <f t="shared" si="22"/>
        <v>7.3379025239338631</v>
      </c>
      <c r="L135">
        <v>12.413733310213267</v>
      </c>
      <c r="M135">
        <f t="shared" si="23"/>
        <v>12.413733310213267</v>
      </c>
      <c r="N135">
        <v>-2.033227703185402</v>
      </c>
      <c r="O135">
        <f t="shared" si="24"/>
        <v>2.033227703185402</v>
      </c>
      <c r="P135">
        <f t="shared" si="25"/>
        <v>3.1425703985264173</v>
      </c>
      <c r="Q135">
        <f t="shared" si="26"/>
        <v>1.7621908791147574</v>
      </c>
    </row>
    <row r="136" spans="1:17" x14ac:dyDescent="0.35">
      <c r="A136">
        <v>2640</v>
      </c>
      <c r="B136">
        <v>-4.9926096239119797</v>
      </c>
      <c r="C136">
        <f t="shared" si="18"/>
        <v>4.9926096239119797</v>
      </c>
      <c r="D136">
        <v>8.9757698233258054</v>
      </c>
      <c r="E136">
        <f t="shared" si="19"/>
        <v>8.9757698233258054</v>
      </c>
      <c r="F136">
        <v>-7.0953782577337687</v>
      </c>
      <c r="G136">
        <f t="shared" si="20"/>
        <v>7.0953782577337687</v>
      </c>
      <c r="H136">
        <v>0.63955812347833108</v>
      </c>
      <c r="I136">
        <f t="shared" si="21"/>
        <v>0.63955812347833108</v>
      </c>
      <c r="J136">
        <v>-6.4712068465332218</v>
      </c>
      <c r="K136">
        <f t="shared" si="22"/>
        <v>6.4712068465332218</v>
      </c>
      <c r="L136">
        <v>11.071614357551596</v>
      </c>
      <c r="M136">
        <f t="shared" si="23"/>
        <v>11.071614357551596</v>
      </c>
      <c r="N136">
        <v>-1.3481581887787888</v>
      </c>
      <c r="O136">
        <f t="shared" si="24"/>
        <v>1.3481581887787888</v>
      </c>
      <c r="P136">
        <f t="shared" si="25"/>
        <v>3.0789020323025134</v>
      </c>
      <c r="Q136">
        <f t="shared" si="26"/>
        <v>1.8257148391595022</v>
      </c>
    </row>
    <row r="137" spans="1:17" x14ac:dyDescent="0.35">
      <c r="A137">
        <v>2660</v>
      </c>
      <c r="B137">
        <v>-2.6459371179358095</v>
      </c>
      <c r="C137">
        <f t="shared" si="18"/>
        <v>2.6459371179358095</v>
      </c>
      <c r="D137">
        <v>7.319074011084659</v>
      </c>
      <c r="E137">
        <f t="shared" si="19"/>
        <v>7.319074011084659</v>
      </c>
      <c r="F137">
        <v>-6.0681078341552785</v>
      </c>
      <c r="G137">
        <f t="shared" si="20"/>
        <v>6.0681078341552785</v>
      </c>
      <c r="H137">
        <v>1.5988953086958149</v>
      </c>
      <c r="I137">
        <f t="shared" si="21"/>
        <v>1.5988953086958149</v>
      </c>
      <c r="J137">
        <v>-7.3651000870321974</v>
      </c>
      <c r="K137">
        <f t="shared" si="22"/>
        <v>7.3651000870321974</v>
      </c>
      <c r="L137">
        <v>8.8174093983006774</v>
      </c>
      <c r="M137">
        <f t="shared" si="23"/>
        <v>8.8174093983006774</v>
      </c>
      <c r="N137">
        <v>-3.5169344055098666</v>
      </c>
      <c r="O137">
        <f t="shared" si="24"/>
        <v>3.5169344055098666</v>
      </c>
      <c r="P137">
        <f t="shared" si="25"/>
        <v>2.4579863869732645</v>
      </c>
      <c r="Q137">
        <f t="shared" si="26"/>
        <v>1.5966833296007119</v>
      </c>
    </row>
    <row r="138" spans="1:17" x14ac:dyDescent="0.35">
      <c r="A138">
        <v>2680</v>
      </c>
      <c r="B138">
        <v>-6.512654878560614</v>
      </c>
      <c r="C138">
        <f t="shared" si="18"/>
        <v>6.512654878560614</v>
      </c>
      <c r="D138">
        <v>6.9609235879069198</v>
      </c>
      <c r="E138">
        <f t="shared" si="19"/>
        <v>6.9609235879069198</v>
      </c>
      <c r="F138">
        <v>-7.4793863667374962</v>
      </c>
      <c r="G138">
        <f t="shared" si="20"/>
        <v>7.4793863667374962</v>
      </c>
      <c r="H138">
        <v>0.76310912460482161</v>
      </c>
      <c r="I138">
        <f t="shared" si="21"/>
        <v>0.76310912460482161</v>
      </c>
      <c r="J138">
        <v>-5.1711633304322673</v>
      </c>
      <c r="K138">
        <f t="shared" si="22"/>
        <v>5.1711633304322673</v>
      </c>
      <c r="L138">
        <v>11.414947112883645</v>
      </c>
      <c r="M138">
        <f t="shared" si="23"/>
        <v>11.414947112883645</v>
      </c>
      <c r="N138">
        <v>-3.361236788599272</v>
      </c>
      <c r="O138">
        <f t="shared" si="24"/>
        <v>3.361236788599272</v>
      </c>
      <c r="P138">
        <f t="shared" si="25"/>
        <v>2.6859017586301159</v>
      </c>
      <c r="Q138">
        <f t="shared" si="26"/>
        <v>1.8369154301499309</v>
      </c>
    </row>
    <row r="139" spans="1:17" x14ac:dyDescent="0.35">
      <c r="A139">
        <v>2700</v>
      </c>
      <c r="B139">
        <v>-6.87578693819456</v>
      </c>
      <c r="C139">
        <f t="shared" si="18"/>
        <v>6.87578693819456</v>
      </c>
      <c r="D139">
        <v>8.3134916664999317</v>
      </c>
      <c r="E139">
        <f t="shared" si="19"/>
        <v>8.3134916664999317</v>
      </c>
      <c r="F139">
        <v>-4.5905537903744644</v>
      </c>
      <c r="G139">
        <f t="shared" si="20"/>
        <v>4.5905537903744644</v>
      </c>
      <c r="H139">
        <v>-0.88666012573131225</v>
      </c>
      <c r="I139">
        <f t="shared" si="21"/>
        <v>0.88666012573131225</v>
      </c>
      <c r="J139">
        <v>-6.6869741804467697</v>
      </c>
      <c r="K139">
        <f t="shared" si="22"/>
        <v>6.6869741804467697</v>
      </c>
      <c r="L139">
        <v>11.328246922143229</v>
      </c>
      <c r="M139">
        <f t="shared" si="23"/>
        <v>11.328246922143229</v>
      </c>
      <c r="N139">
        <v>-3.6158481856648357</v>
      </c>
      <c r="O139">
        <f t="shared" si="24"/>
        <v>3.6158481856648357</v>
      </c>
      <c r="P139">
        <f t="shared" si="25"/>
        <v>2.7436637685862681</v>
      </c>
      <c r="Q139">
        <f t="shared" si="26"/>
        <v>1.8567338650938898</v>
      </c>
    </row>
    <row r="140" spans="1:17" x14ac:dyDescent="0.35">
      <c r="A140">
        <v>2720</v>
      </c>
      <c r="B140">
        <v>-3.140453641356916</v>
      </c>
      <c r="C140">
        <f t="shared" si="18"/>
        <v>3.140453641356916</v>
      </c>
      <c r="D140">
        <v>7.6512135096740597</v>
      </c>
      <c r="E140">
        <f t="shared" si="19"/>
        <v>7.6512135096740597</v>
      </c>
      <c r="F140">
        <v>-5.2318668252080949</v>
      </c>
      <c r="G140">
        <f t="shared" si="20"/>
        <v>5.2318668252080949</v>
      </c>
      <c r="H140">
        <v>0.17260801627967218</v>
      </c>
      <c r="I140">
        <f t="shared" si="21"/>
        <v>0.17260801627967218</v>
      </c>
      <c r="J140">
        <v>-0.94647519582245154</v>
      </c>
      <c r="K140">
        <f t="shared" si="22"/>
        <v>0.94647519582245154</v>
      </c>
      <c r="L140">
        <v>9.6167851569273424</v>
      </c>
      <c r="M140">
        <f t="shared" si="23"/>
        <v>9.6167851569273424</v>
      </c>
      <c r="N140">
        <v>-3.9675416262158225</v>
      </c>
      <c r="O140">
        <f t="shared" si="24"/>
        <v>3.9675416262158225</v>
      </c>
      <c r="P140">
        <f t="shared" si="25"/>
        <v>2.3779747491958712</v>
      </c>
      <c r="Q140">
        <f t="shared" si="26"/>
        <v>1.4335666529361577</v>
      </c>
    </row>
    <row r="141" spans="1:17" x14ac:dyDescent="0.35">
      <c r="A141">
        <v>2740</v>
      </c>
      <c r="B141">
        <v>-4.5619605481651799</v>
      </c>
      <c r="C141">
        <f t="shared" si="18"/>
        <v>4.5619605481651799</v>
      </c>
      <c r="D141">
        <v>8.6176194001480653</v>
      </c>
      <c r="E141">
        <f t="shared" si="19"/>
        <v>8.6176194001480653</v>
      </c>
      <c r="F141">
        <v>-8.025184694255481</v>
      </c>
      <c r="G141">
        <f t="shared" si="20"/>
        <v>8.025184694255481</v>
      </c>
      <c r="H141">
        <v>0.91028017006432782</v>
      </c>
      <c r="I141">
        <f t="shared" si="21"/>
        <v>0.91028017006432782</v>
      </c>
      <c r="J141">
        <v>-5.6045111691325813</v>
      </c>
      <c r="K141">
        <f t="shared" si="22"/>
        <v>5.6045111691325813</v>
      </c>
      <c r="L141">
        <v>10.700537541182589</v>
      </c>
      <c r="M141">
        <f t="shared" si="23"/>
        <v>10.700537541182589</v>
      </c>
      <c r="N141">
        <v>-2.1504588500357311</v>
      </c>
      <c r="O141">
        <f t="shared" si="24"/>
        <v>2.1504588500357311</v>
      </c>
      <c r="P141">
        <f t="shared" si="25"/>
        <v>2.9466473363657104</v>
      </c>
      <c r="Q141">
        <f t="shared" si="26"/>
        <v>1.7977677927900297</v>
      </c>
    </row>
    <row r="142" spans="1:17" x14ac:dyDescent="0.35">
      <c r="A142">
        <v>2760</v>
      </c>
      <c r="B142">
        <v>-5.6203353953395112</v>
      </c>
      <c r="C142">
        <f t="shared" si="18"/>
        <v>5.6203353953395112</v>
      </c>
      <c r="D142">
        <v>8.009363932851798</v>
      </c>
      <c r="E142">
        <f t="shared" si="19"/>
        <v>8.009363932851798</v>
      </c>
      <c r="F142">
        <v>-6.8380733319038667</v>
      </c>
      <c r="G142">
        <f t="shared" si="20"/>
        <v>6.8380733319038667</v>
      </c>
      <c r="H142">
        <v>-0.78672916893782452</v>
      </c>
      <c r="I142">
        <f t="shared" si="21"/>
        <v>0.78672916893782452</v>
      </c>
      <c r="J142">
        <v>-6.7957644328401461</v>
      </c>
      <c r="K142">
        <f t="shared" si="22"/>
        <v>6.7957644328401461</v>
      </c>
      <c r="L142">
        <v>9.2734524015952822</v>
      </c>
      <c r="M142">
        <f t="shared" si="23"/>
        <v>9.2734524015952822</v>
      </c>
      <c r="N142">
        <v>-2.7366145842873753</v>
      </c>
      <c r="O142">
        <f t="shared" si="24"/>
        <v>2.7366145842873753</v>
      </c>
      <c r="P142">
        <f t="shared" si="25"/>
        <v>2.4483860065082146</v>
      </c>
      <c r="Q142">
        <f t="shared" si="26"/>
        <v>1.7543910930162747</v>
      </c>
    </row>
    <row r="143" spans="1:17" x14ac:dyDescent="0.35">
      <c r="A143">
        <v>2780</v>
      </c>
      <c r="B143">
        <v>-3.9013886607908708</v>
      </c>
      <c r="C143">
        <f t="shared" si="18"/>
        <v>3.9013886607908708</v>
      </c>
      <c r="D143">
        <v>8.3675143560295382</v>
      </c>
      <c r="E143">
        <f t="shared" si="19"/>
        <v>8.3675143560295382</v>
      </c>
      <c r="F143">
        <v>-6.1324340656127578</v>
      </c>
      <c r="G143">
        <f t="shared" si="20"/>
        <v>6.1324340656127578</v>
      </c>
      <c r="H143">
        <v>-2.018605327228455</v>
      </c>
      <c r="I143">
        <f t="shared" si="21"/>
        <v>2.018605327228455</v>
      </c>
      <c r="J143">
        <v>-7.8800406150275668</v>
      </c>
      <c r="K143">
        <f t="shared" si="22"/>
        <v>7.8800406150275668</v>
      </c>
      <c r="L143">
        <v>7.6469568233050049</v>
      </c>
      <c r="M143">
        <f t="shared" si="23"/>
        <v>7.6469568233050049</v>
      </c>
      <c r="N143">
        <v>-3.1469235982635202</v>
      </c>
      <c r="O143">
        <f t="shared" si="24"/>
        <v>3.1469235982635202</v>
      </c>
      <c r="P143">
        <f t="shared" si="25"/>
        <v>2.2216937508004282</v>
      </c>
      <c r="Q143">
        <f t="shared" si="26"/>
        <v>1.6807991747688822</v>
      </c>
    </row>
    <row r="144" spans="1:17" x14ac:dyDescent="0.35">
      <c r="A144">
        <v>2800</v>
      </c>
      <c r="B144">
        <v>-3.5382566011569132</v>
      </c>
      <c r="C144">
        <f t="shared" si="18"/>
        <v>3.5382566011569132</v>
      </c>
      <c r="D144">
        <v>8.1474219172052322</v>
      </c>
      <c r="E144">
        <f t="shared" si="19"/>
        <v>8.1474219172052322</v>
      </c>
      <c r="F144">
        <v>-6.3234634802440484</v>
      </c>
      <c r="G144">
        <f t="shared" si="20"/>
        <v>6.3234634802440484</v>
      </c>
      <c r="H144">
        <v>-2.7308405101929578</v>
      </c>
      <c r="I144">
        <f t="shared" si="21"/>
        <v>2.7308405101929578</v>
      </c>
      <c r="J144">
        <v>-6.9317522483318834</v>
      </c>
      <c r="K144">
        <f t="shared" si="22"/>
        <v>6.9317522483318834</v>
      </c>
      <c r="L144">
        <v>11.843246055141318</v>
      </c>
      <c r="M144">
        <f t="shared" si="23"/>
        <v>11.843246055141318</v>
      </c>
      <c r="N144">
        <v>-2.5406187606469701</v>
      </c>
      <c r="O144">
        <f t="shared" si="24"/>
        <v>2.5406187606469701</v>
      </c>
      <c r="P144">
        <f t="shared" si="25"/>
        <v>2.8800551680035484</v>
      </c>
      <c r="Q144">
        <f t="shared" si="26"/>
        <v>1.8396167265228009</v>
      </c>
    </row>
    <row r="145" spans="1:17" x14ac:dyDescent="0.35">
      <c r="A145">
        <v>2820</v>
      </c>
      <c r="B145">
        <v>-4.4634222003248212</v>
      </c>
      <c r="C145">
        <f t="shared" si="18"/>
        <v>4.4634222003248212</v>
      </c>
      <c r="D145">
        <v>10.052221933211952</v>
      </c>
      <c r="E145">
        <f t="shared" si="19"/>
        <v>10.052221933211952</v>
      </c>
      <c r="F145">
        <v>-5.6178242139529537</v>
      </c>
      <c r="G145">
        <f t="shared" si="20"/>
        <v>5.6178242139529537</v>
      </c>
      <c r="H145">
        <v>-1.575275264362799</v>
      </c>
      <c r="I145">
        <f t="shared" si="21"/>
        <v>1.575275264362799</v>
      </c>
      <c r="J145">
        <v>-6.7141717435451165</v>
      </c>
      <c r="K145">
        <f t="shared" si="22"/>
        <v>6.7141717435451165</v>
      </c>
      <c r="L145">
        <v>6.705392751864049</v>
      </c>
      <c r="M145">
        <f t="shared" si="23"/>
        <v>6.705392751864049</v>
      </c>
      <c r="N145">
        <v>-2.3061564669463124</v>
      </c>
      <c r="O145">
        <f t="shared" si="24"/>
        <v>2.3061564669463124</v>
      </c>
      <c r="P145">
        <f t="shared" si="25"/>
        <v>2.4006979156312065</v>
      </c>
      <c r="Q145">
        <f t="shared" si="26"/>
        <v>1.6418038057002602</v>
      </c>
    </row>
    <row r="146" spans="1:17" x14ac:dyDescent="0.35">
      <c r="A146">
        <v>2840</v>
      </c>
      <c r="B146">
        <v>-1.0912209631211089</v>
      </c>
      <c r="C146">
        <f t="shared" si="18"/>
        <v>1.0912209631211089</v>
      </c>
      <c r="D146">
        <v>7.4571319954380915</v>
      </c>
      <c r="E146">
        <f t="shared" si="19"/>
        <v>7.4571319954380915</v>
      </c>
      <c r="F146">
        <v>-4.2045964016296047</v>
      </c>
      <c r="G146">
        <f t="shared" si="20"/>
        <v>4.2045964016296047</v>
      </c>
      <c r="H146">
        <v>-0.73767215378465578</v>
      </c>
      <c r="I146">
        <f t="shared" si="21"/>
        <v>0.73767215378465578</v>
      </c>
      <c r="J146">
        <v>-7.3107049608355155</v>
      </c>
      <c r="K146">
        <f t="shared" si="22"/>
        <v>7.3107049608355155</v>
      </c>
      <c r="L146">
        <v>7.6764348881567521</v>
      </c>
      <c r="M146">
        <f t="shared" si="23"/>
        <v>7.6764348881567521</v>
      </c>
      <c r="N146">
        <v>-2.8721630978330643</v>
      </c>
      <c r="O146">
        <f t="shared" si="24"/>
        <v>2.8721630978330643</v>
      </c>
      <c r="P146">
        <f t="shared" si="25"/>
        <v>2.1073054361043555</v>
      </c>
      <c r="Q146">
        <f t="shared" si="26"/>
        <v>1.4440696882593265</v>
      </c>
    </row>
    <row r="147" spans="1:17" x14ac:dyDescent="0.35">
      <c r="A147">
        <v>2860</v>
      </c>
      <c r="B147">
        <v>-1.0912209631211089</v>
      </c>
      <c r="C147">
        <f t="shared" si="18"/>
        <v>1.0912209631211089</v>
      </c>
      <c r="D147">
        <v>7.4851437603793594</v>
      </c>
      <c r="E147">
        <f t="shared" si="19"/>
        <v>7.4851437603793594</v>
      </c>
      <c r="F147">
        <v>-3.5632833667959747</v>
      </c>
      <c r="G147">
        <f t="shared" si="20"/>
        <v>3.5632833667959747</v>
      </c>
      <c r="H147">
        <v>-1.8950543261019648</v>
      </c>
      <c r="I147">
        <f t="shared" si="21"/>
        <v>1.8950543261019648</v>
      </c>
      <c r="J147">
        <v>-5.0623730780388776</v>
      </c>
      <c r="K147">
        <f t="shared" si="22"/>
        <v>5.0623730780388776</v>
      </c>
      <c r="L147">
        <v>7.5325125715276595</v>
      </c>
      <c r="M147">
        <f t="shared" si="23"/>
        <v>7.5325125715276595</v>
      </c>
      <c r="N147">
        <v>-4.280768596706543</v>
      </c>
      <c r="O147">
        <f t="shared" si="24"/>
        <v>4.280768596706543</v>
      </c>
      <c r="P147">
        <f t="shared" si="25"/>
        <v>1.9811187743928842</v>
      </c>
      <c r="Q147">
        <f t="shared" si="26"/>
        <v>1.3374478704290009</v>
      </c>
    </row>
    <row r="148" spans="1:17" x14ac:dyDescent="0.35">
      <c r="A148">
        <v>2880</v>
      </c>
      <c r="B148">
        <v>-3.4050473531504895</v>
      </c>
      <c r="C148">
        <f t="shared" si="18"/>
        <v>3.4050473531504895</v>
      </c>
      <c r="D148">
        <v>7.0429580423778049</v>
      </c>
      <c r="E148">
        <f t="shared" si="19"/>
        <v>7.0429580423778049</v>
      </c>
      <c r="F148">
        <v>-6.0681078341552785</v>
      </c>
      <c r="G148">
        <f t="shared" si="20"/>
        <v>6.0681078341552785</v>
      </c>
      <c r="H148">
        <v>-1.6733892946691369</v>
      </c>
      <c r="I148">
        <f t="shared" si="21"/>
        <v>1.6733892946691369</v>
      </c>
      <c r="J148">
        <v>-7.3651000870321974</v>
      </c>
      <c r="K148">
        <f t="shared" si="22"/>
        <v>7.3651000870321974</v>
      </c>
      <c r="L148">
        <v>11.243280735217608</v>
      </c>
      <c r="M148">
        <f t="shared" si="23"/>
        <v>11.243280735217608</v>
      </c>
      <c r="N148">
        <v>-4.1433883464913093</v>
      </c>
      <c r="O148">
        <f t="shared" si="24"/>
        <v>4.1433883464913093</v>
      </c>
      <c r="P148">
        <f t="shared" si="25"/>
        <v>2.494545323746117</v>
      </c>
      <c r="Q148">
        <f t="shared" si="26"/>
        <v>1.7888964795718831</v>
      </c>
    </row>
    <row r="149" spans="1:17" x14ac:dyDescent="0.35">
      <c r="A149">
        <v>2900</v>
      </c>
      <c r="B149">
        <v>1.4543530227550538</v>
      </c>
      <c r="C149">
        <f t="shared" si="18"/>
        <v>1.4543530227550538</v>
      </c>
      <c r="D149">
        <v>7.7052361992036635</v>
      </c>
      <c r="E149">
        <f t="shared" si="19"/>
        <v>7.7052361992036635</v>
      </c>
      <c r="F149">
        <v>-4.9121849476618449</v>
      </c>
      <c r="G149">
        <f t="shared" si="20"/>
        <v>4.9121849476618449</v>
      </c>
      <c r="H149">
        <v>-2.1403394018677959</v>
      </c>
      <c r="I149">
        <f t="shared" si="21"/>
        <v>2.1403394018677959</v>
      </c>
      <c r="J149">
        <v>-5.5229184798375384</v>
      </c>
      <c r="K149">
        <f t="shared" si="22"/>
        <v>5.5229184798375384</v>
      </c>
      <c r="L149">
        <v>7.3903242587133695</v>
      </c>
      <c r="M149">
        <f t="shared" si="23"/>
        <v>7.3903242587133695</v>
      </c>
      <c r="N149">
        <v>-4.7093949773780608</v>
      </c>
      <c r="O149">
        <f t="shared" si="24"/>
        <v>4.7093949773780608</v>
      </c>
      <c r="P149">
        <f t="shared" si="25"/>
        <v>2.1838793833820085</v>
      </c>
      <c r="Q149">
        <f t="shared" si="26"/>
        <v>1.4115117531247574</v>
      </c>
    </row>
    <row r="150" spans="1:17" x14ac:dyDescent="0.35">
      <c r="A150">
        <v>2920</v>
      </c>
      <c r="B150">
        <v>-1.290122443021114</v>
      </c>
      <c r="C150">
        <f t="shared" si="18"/>
        <v>1.290122443021114</v>
      </c>
      <c r="D150">
        <v>5.3022269353128291</v>
      </c>
      <c r="E150">
        <f t="shared" si="19"/>
        <v>5.3022269353128291</v>
      </c>
      <c r="F150">
        <v>-5.3605192881230384</v>
      </c>
      <c r="G150">
        <f t="shared" si="20"/>
        <v>5.3605192881230384</v>
      </c>
      <c r="H150">
        <v>-3.2232275882117696</v>
      </c>
      <c r="I150">
        <f t="shared" si="21"/>
        <v>3.2232275882117696</v>
      </c>
      <c r="J150">
        <v>-4.7106179286335923</v>
      </c>
      <c r="K150">
        <f t="shared" si="22"/>
        <v>4.7106179286335923</v>
      </c>
      <c r="L150">
        <v>2.5680596497312322</v>
      </c>
      <c r="M150">
        <f t="shared" si="23"/>
        <v>2.5680596497312322</v>
      </c>
      <c r="N150">
        <v>-3.2238565383840512</v>
      </c>
      <c r="O150">
        <f t="shared" si="24"/>
        <v>3.2238565383840512</v>
      </c>
      <c r="P150">
        <f t="shared" si="25"/>
        <v>0.96282435628492857</v>
      </c>
      <c r="Q150">
        <f t="shared" si="26"/>
        <v>1.1143479571124526</v>
      </c>
    </row>
    <row r="151" spans="1:17" x14ac:dyDescent="0.35">
      <c r="A151">
        <v>2940</v>
      </c>
      <c r="B151">
        <v>1.8503311983357889</v>
      </c>
      <c r="C151">
        <f t="shared" si="18"/>
        <v>1.8503311983357889</v>
      </c>
      <c r="D151">
        <v>7.7612597290862118</v>
      </c>
      <c r="E151">
        <f t="shared" si="19"/>
        <v>7.7612597290862118</v>
      </c>
      <c r="F151">
        <v>-4.109081694313959</v>
      </c>
      <c r="G151">
        <f t="shared" si="20"/>
        <v>4.109081694313959</v>
      </c>
      <c r="H151">
        <v>-3.493949634797767</v>
      </c>
      <c r="I151">
        <f t="shared" si="21"/>
        <v>3.493949634797767</v>
      </c>
      <c r="J151">
        <v>-3.3833768494342902</v>
      </c>
      <c r="K151">
        <f t="shared" si="22"/>
        <v>3.3833768494342902</v>
      </c>
      <c r="L151">
        <v>-0.40055488122074151</v>
      </c>
      <c r="M151">
        <f t="shared" si="23"/>
        <v>0.40055488122074151</v>
      </c>
      <c r="N151">
        <v>-2.8538457311377043</v>
      </c>
      <c r="O151">
        <f t="shared" si="24"/>
        <v>2.8538457311377043</v>
      </c>
      <c r="P151">
        <f t="shared" si="25"/>
        <v>1.2591797018235613</v>
      </c>
      <c r="Q151">
        <f t="shared" si="26"/>
        <v>1.1216234085307042</v>
      </c>
    </row>
    <row r="152" spans="1:17" x14ac:dyDescent="0.35">
      <c r="A152">
        <v>2960</v>
      </c>
      <c r="B152">
        <v>-0.23174759584679558</v>
      </c>
      <c r="C152">
        <f t="shared" si="18"/>
        <v>0.23174759584679558</v>
      </c>
      <c r="D152">
        <v>6.71081854378839</v>
      </c>
      <c r="E152">
        <f t="shared" si="19"/>
        <v>6.71081854378839</v>
      </c>
      <c r="F152">
        <v>-3.2416522095085933</v>
      </c>
      <c r="G152">
        <f t="shared" si="20"/>
        <v>3.2416522095085933</v>
      </c>
      <c r="H152">
        <v>-2.3874414041207896</v>
      </c>
      <c r="I152">
        <f t="shared" si="21"/>
        <v>2.3874414041207896</v>
      </c>
      <c r="J152">
        <v>-4.9281984334203717</v>
      </c>
      <c r="K152">
        <f t="shared" si="22"/>
        <v>4.9281984334203717</v>
      </c>
      <c r="L152">
        <v>-0.97104213629270375</v>
      </c>
      <c r="M152">
        <f t="shared" si="23"/>
        <v>0.97104213629270375</v>
      </c>
      <c r="N152">
        <v>-4.4749326836774035</v>
      </c>
      <c r="O152">
        <f t="shared" si="24"/>
        <v>4.4749326836774035</v>
      </c>
      <c r="P152">
        <f t="shared" si="25"/>
        <v>0.68820803106918282</v>
      </c>
      <c r="Q152">
        <f t="shared" si="26"/>
        <v>1.0946311576515304</v>
      </c>
    </row>
    <row r="153" spans="1:17" x14ac:dyDescent="0.35">
      <c r="A153">
        <v>2980</v>
      </c>
      <c r="B153">
        <v>1.4543530227550538</v>
      </c>
      <c r="C153">
        <f t="shared" si="18"/>
        <v>1.4543530227550538</v>
      </c>
      <c r="D153">
        <v>7.2910622461433778</v>
      </c>
      <c r="E153">
        <f t="shared" si="19"/>
        <v>7.2910622461433778</v>
      </c>
      <c r="F153">
        <v>-2.5672014190756518</v>
      </c>
      <c r="G153">
        <f t="shared" si="20"/>
        <v>2.5672014190756518</v>
      </c>
      <c r="H153">
        <v>-3.7901086522039296</v>
      </c>
      <c r="I153">
        <f t="shared" si="21"/>
        <v>3.7901086522039296</v>
      </c>
      <c r="J153">
        <v>-3.3035973310124795</v>
      </c>
      <c r="K153">
        <f t="shared" si="22"/>
        <v>3.3035973310124795</v>
      </c>
      <c r="L153">
        <v>-0.54274319403503102</v>
      </c>
      <c r="M153">
        <f t="shared" si="23"/>
        <v>0.54274319403503102</v>
      </c>
      <c r="N153">
        <v>-3.7916949059403224</v>
      </c>
      <c r="O153">
        <f t="shared" si="24"/>
        <v>3.7916949059403224</v>
      </c>
      <c r="P153">
        <f t="shared" si="25"/>
        <v>1.0537796639889647</v>
      </c>
      <c r="Q153">
        <f t="shared" si="26"/>
        <v>1.0585975450858636</v>
      </c>
    </row>
    <row r="154" spans="1:17" x14ac:dyDescent="0.35">
      <c r="A154">
        <v>3000</v>
      </c>
      <c r="B154">
        <v>-1.0912209631211089</v>
      </c>
      <c r="C154">
        <f t="shared" si="18"/>
        <v>1.0912209631211089</v>
      </c>
      <c r="D154">
        <v>6.2686328257868364</v>
      </c>
      <c r="E154">
        <f t="shared" si="19"/>
        <v>6.2686328257868364</v>
      </c>
      <c r="F154">
        <v>-3.2104637336504127</v>
      </c>
      <c r="G154">
        <f t="shared" si="20"/>
        <v>3.2104637336504127</v>
      </c>
      <c r="H154">
        <v>-3.6665576510774263</v>
      </c>
      <c r="I154">
        <f t="shared" si="21"/>
        <v>3.6665576510774263</v>
      </c>
      <c r="J154">
        <v>-3.1676095155207427</v>
      </c>
      <c r="K154">
        <f t="shared" si="22"/>
        <v>3.1676095155207427</v>
      </c>
      <c r="L154">
        <v>-2.4553494017686908</v>
      </c>
      <c r="M154">
        <f t="shared" si="23"/>
        <v>2.4553494017686908</v>
      </c>
      <c r="N154">
        <v>-3.5956990822999302</v>
      </c>
      <c r="O154">
        <f t="shared" si="24"/>
        <v>3.5956990822999302</v>
      </c>
      <c r="P154">
        <f t="shared" si="25"/>
        <v>0.68781281302105712</v>
      </c>
      <c r="Q154">
        <f t="shared" si="26"/>
        <v>1.0358274144314399</v>
      </c>
    </row>
    <row r="155" spans="1:17" x14ac:dyDescent="0.35">
      <c r="A155">
        <v>3020</v>
      </c>
      <c r="B155">
        <v>-0.49634130764036871</v>
      </c>
      <c r="C155">
        <f t="shared" si="18"/>
        <v>0.49634130764036871</v>
      </c>
      <c r="D155">
        <v>10.606454710978614</v>
      </c>
      <c r="E155">
        <f t="shared" si="19"/>
        <v>10.606454710978614</v>
      </c>
      <c r="F155">
        <v>-2.4716867117600057</v>
      </c>
      <c r="G155">
        <f t="shared" si="20"/>
        <v>2.4716867117600057</v>
      </c>
      <c r="H155">
        <v>-4.3315527453759097</v>
      </c>
      <c r="I155">
        <f t="shared" si="21"/>
        <v>4.3315527453759097</v>
      </c>
      <c r="J155">
        <v>-4.7378154917319399</v>
      </c>
      <c r="K155">
        <f t="shared" si="22"/>
        <v>4.7378154917319399</v>
      </c>
      <c r="L155">
        <v>-1.4565632044390555</v>
      </c>
      <c r="M155">
        <f t="shared" si="23"/>
        <v>1.4565632044390555</v>
      </c>
      <c r="N155">
        <v>-4.6709285073177949</v>
      </c>
      <c r="O155">
        <f t="shared" si="24"/>
        <v>4.6709285073177949</v>
      </c>
      <c r="P155">
        <f t="shared" si="25"/>
        <v>1.2724600703568794</v>
      </c>
      <c r="Q155">
        <f t="shared" si="26"/>
        <v>1.4436757488065637</v>
      </c>
    </row>
    <row r="156" spans="1:17" x14ac:dyDescent="0.35">
      <c r="A156">
        <v>3040</v>
      </c>
      <c r="B156">
        <v>-1.7864637506614829</v>
      </c>
      <c r="C156">
        <f t="shared" si="18"/>
        <v>1.7864637506614829</v>
      </c>
      <c r="D156">
        <v>7.0149462774365237</v>
      </c>
      <c r="E156">
        <f t="shared" si="19"/>
        <v>7.0149462774365237</v>
      </c>
      <c r="F156">
        <v>-0.51266057191868619</v>
      </c>
      <c r="G156">
        <f t="shared" si="20"/>
        <v>0.51266057191868619</v>
      </c>
      <c r="H156">
        <v>-5.0692248991605782</v>
      </c>
      <c r="I156">
        <f t="shared" si="21"/>
        <v>5.0692248991605782</v>
      </c>
      <c r="J156">
        <v>-1.8675659994197873</v>
      </c>
      <c r="K156">
        <f t="shared" si="22"/>
        <v>1.8675659994197873</v>
      </c>
      <c r="L156">
        <v>-3.5963239119126147</v>
      </c>
      <c r="M156">
        <f t="shared" si="23"/>
        <v>3.5963239119126147</v>
      </c>
      <c r="N156">
        <v>-4.0646236697012457</v>
      </c>
      <c r="O156">
        <f t="shared" si="24"/>
        <v>4.0646236697012457</v>
      </c>
      <c r="P156">
        <f t="shared" si="25"/>
        <v>0.76655914501321554</v>
      </c>
      <c r="Q156">
        <f t="shared" si="26"/>
        <v>1.1278708849291457</v>
      </c>
    </row>
    <row r="157" spans="1:17" x14ac:dyDescent="0.35">
      <c r="A157">
        <v>3060</v>
      </c>
      <c r="B157">
        <v>-0.39780295980001007</v>
      </c>
      <c r="C157">
        <f t="shared" si="18"/>
        <v>0.39780295980001007</v>
      </c>
      <c r="D157">
        <v>7.1530042617899579</v>
      </c>
      <c r="E157">
        <f t="shared" si="19"/>
        <v>7.1530042617899579</v>
      </c>
      <c r="F157">
        <v>-2.2787080173875833</v>
      </c>
      <c r="G157">
        <f t="shared" si="20"/>
        <v>2.2787080173875833</v>
      </c>
      <c r="H157">
        <v>-3.9863367128165912</v>
      </c>
      <c r="I157">
        <f t="shared" si="21"/>
        <v>3.9863367128165912</v>
      </c>
      <c r="J157">
        <v>-0.56752248331883226</v>
      </c>
      <c r="K157">
        <f t="shared" si="22"/>
        <v>0.56752248331883226</v>
      </c>
      <c r="L157">
        <v>-6.5649384428645767</v>
      </c>
      <c r="M157">
        <f t="shared" si="23"/>
        <v>6.5649384428645767</v>
      </c>
      <c r="N157">
        <v>-4.808308757533017</v>
      </c>
      <c r="O157">
        <f t="shared" si="24"/>
        <v>4.808308757533017</v>
      </c>
      <c r="P157">
        <f t="shared" si="25"/>
        <v>0.73059228969591539</v>
      </c>
      <c r="Q157">
        <f t="shared" si="26"/>
        <v>1.2604336339314728</v>
      </c>
    </row>
    <row r="158" spans="1:17" x14ac:dyDescent="0.35">
      <c r="A158">
        <v>3080</v>
      </c>
      <c r="B158">
        <v>-3.4050473531504895</v>
      </c>
      <c r="C158">
        <f t="shared" si="18"/>
        <v>3.4050473531504895</v>
      </c>
      <c r="D158">
        <v>6.1865983713159505</v>
      </c>
      <c r="E158">
        <f t="shared" si="19"/>
        <v>6.1865983713159505</v>
      </c>
      <c r="F158">
        <v>-2.5048244673593176</v>
      </c>
      <c r="G158">
        <f t="shared" si="20"/>
        <v>2.5048244673593176</v>
      </c>
      <c r="H158">
        <v>-7.2350012718485406</v>
      </c>
      <c r="I158">
        <f t="shared" si="21"/>
        <v>7.2350012718485406</v>
      </c>
      <c r="J158">
        <v>-2.2465187119234193</v>
      </c>
      <c r="K158">
        <f t="shared" si="22"/>
        <v>2.2465187119234193</v>
      </c>
      <c r="L158">
        <v>-7.9920235824518846</v>
      </c>
      <c r="M158">
        <f t="shared" si="23"/>
        <v>7.9920235824518846</v>
      </c>
      <c r="N158">
        <v>-2.3647720403714834</v>
      </c>
      <c r="O158">
        <f t="shared" si="24"/>
        <v>2.3647720403714834</v>
      </c>
      <c r="P158">
        <f t="shared" si="25"/>
        <v>0.76987882325080126</v>
      </c>
      <c r="Q158">
        <f t="shared" si="26"/>
        <v>1.5036300496817498</v>
      </c>
    </row>
    <row r="159" spans="1:17" x14ac:dyDescent="0.35">
      <c r="A159">
        <v>3100</v>
      </c>
      <c r="B159">
        <v>-1.9835404463422259</v>
      </c>
      <c r="C159">
        <f t="shared" si="18"/>
        <v>1.9835404463422259</v>
      </c>
      <c r="D159">
        <v>5.0261109666059758</v>
      </c>
      <c r="E159">
        <f t="shared" si="19"/>
        <v>5.0261109666059758</v>
      </c>
      <c r="F159">
        <v>-3.0174850392779904</v>
      </c>
      <c r="G159">
        <f t="shared" si="20"/>
        <v>3.0174850392779904</v>
      </c>
      <c r="H159">
        <v>-4.3806097605290786</v>
      </c>
      <c r="I159">
        <f t="shared" si="21"/>
        <v>4.3806097605290786</v>
      </c>
      <c r="J159">
        <v>-4.2228749637365839</v>
      </c>
      <c r="K159">
        <f t="shared" si="22"/>
        <v>4.2228749637365839</v>
      </c>
      <c r="L159">
        <v>-8.2764002080804637</v>
      </c>
      <c r="M159">
        <f t="shared" si="23"/>
        <v>8.2764002080804637</v>
      </c>
      <c r="N159">
        <v>-4.006008096276088</v>
      </c>
      <c r="O159">
        <f t="shared" si="24"/>
        <v>4.006008096276088</v>
      </c>
      <c r="P159">
        <f t="shared" si="25"/>
        <v>0.46509337207198953</v>
      </c>
      <c r="Q159">
        <f t="shared" si="26"/>
        <v>1.3887860350687733</v>
      </c>
    </row>
    <row r="160" spans="1:17" x14ac:dyDescent="0.35">
      <c r="A160">
        <v>3120</v>
      </c>
      <c r="B160">
        <v>-1.0912209631211089</v>
      </c>
      <c r="C160">
        <f t="shared" si="18"/>
        <v>1.0912209631211089</v>
      </c>
      <c r="D160">
        <v>8.009363932851798</v>
      </c>
      <c r="E160">
        <f t="shared" si="19"/>
        <v>8.009363932851798</v>
      </c>
      <c r="F160">
        <v>-4.5905537903744644</v>
      </c>
      <c r="G160">
        <f t="shared" si="20"/>
        <v>4.5905537903744644</v>
      </c>
      <c r="H160">
        <v>-5.3635669900795779</v>
      </c>
      <c r="I160">
        <f t="shared" si="21"/>
        <v>5.3635669900795779</v>
      </c>
      <c r="J160">
        <v>-2.3553089643167961</v>
      </c>
      <c r="K160">
        <f t="shared" si="22"/>
        <v>2.3553089643167961</v>
      </c>
      <c r="L160">
        <v>-8.848621466967229</v>
      </c>
      <c r="M160">
        <f t="shared" si="23"/>
        <v>8.848621466967229</v>
      </c>
      <c r="N160">
        <v>-2.2860073635814198</v>
      </c>
      <c r="O160">
        <f t="shared" si="24"/>
        <v>2.2860073635814198</v>
      </c>
      <c r="P160">
        <f t="shared" si="25"/>
        <v>1.0563631155478599</v>
      </c>
      <c r="Q160">
        <f t="shared" si="26"/>
        <v>1.5786509823083716</v>
      </c>
    </row>
    <row r="161" spans="1:17" x14ac:dyDescent="0.35">
      <c r="A161">
        <v>3140</v>
      </c>
      <c r="B161">
        <v>-1.4543530227550667</v>
      </c>
      <c r="C161">
        <f t="shared" si="18"/>
        <v>1.4543530227550667</v>
      </c>
      <c r="D161">
        <v>7.2630504812021099</v>
      </c>
      <c r="E161">
        <f t="shared" si="19"/>
        <v>7.2630504812021099</v>
      </c>
      <c r="F161">
        <v>-2.2143817859301045</v>
      </c>
      <c r="G161">
        <f t="shared" si="20"/>
        <v>2.2143817859301045</v>
      </c>
      <c r="H161">
        <v>-5.4634979468730656</v>
      </c>
      <c r="I161">
        <f t="shared" si="21"/>
        <v>5.4634979468730656</v>
      </c>
      <c r="J161">
        <v>-4.1158978822164256</v>
      </c>
      <c r="K161">
        <f t="shared" si="22"/>
        <v>4.1158978822164256</v>
      </c>
      <c r="L161">
        <v>-6.5649384428645767</v>
      </c>
      <c r="M161">
        <f t="shared" si="23"/>
        <v>6.5649384428645767</v>
      </c>
      <c r="N161">
        <v>-1.6229186892092442</v>
      </c>
      <c r="O161">
        <f t="shared" si="24"/>
        <v>1.6229186892092442</v>
      </c>
      <c r="P161">
        <f t="shared" si="25"/>
        <v>0.99255248255345974</v>
      </c>
      <c r="Q161">
        <f t="shared" si="26"/>
        <v>1.3614319544231663</v>
      </c>
    </row>
    <row r="162" spans="1:17" x14ac:dyDescent="0.35">
      <c r="A162">
        <v>3160</v>
      </c>
      <c r="B162">
        <v>0.42882429152752577</v>
      </c>
      <c r="C162">
        <f t="shared" si="18"/>
        <v>0.42882429152752577</v>
      </c>
      <c r="D162">
        <v>7.7332479641449448</v>
      </c>
      <c r="E162">
        <f t="shared" si="19"/>
        <v>7.7332479641449448</v>
      </c>
      <c r="F162">
        <v>-2.1831933100719372</v>
      </c>
      <c r="G162">
        <f t="shared" si="20"/>
        <v>2.1831933100719372</v>
      </c>
      <c r="H162">
        <v>-4.9711108688542414</v>
      </c>
      <c r="I162">
        <f t="shared" si="21"/>
        <v>4.9711108688542414</v>
      </c>
      <c r="J162">
        <v>-4.819408181026982</v>
      </c>
      <c r="K162">
        <f t="shared" si="22"/>
        <v>4.819408181026982</v>
      </c>
      <c r="L162">
        <v>-4.9089647997225638</v>
      </c>
      <c r="M162">
        <f t="shared" si="23"/>
        <v>4.9089647997225638</v>
      </c>
      <c r="N162">
        <v>-1.0550803216529601</v>
      </c>
      <c r="O162">
        <f t="shared" si="24"/>
        <v>1.0550803216529601</v>
      </c>
      <c r="P162">
        <f t="shared" si="25"/>
        <v>1.1745433992070753</v>
      </c>
      <c r="Q162">
        <f t="shared" si="26"/>
        <v>1.2829224911752513</v>
      </c>
    </row>
    <row r="163" spans="1:17" x14ac:dyDescent="0.35">
      <c r="A163">
        <v>3180</v>
      </c>
      <c r="B163">
        <v>-1.4543530227550667</v>
      </c>
      <c r="C163">
        <f t="shared" si="18"/>
        <v>1.4543530227550667</v>
      </c>
      <c r="D163">
        <v>7.9273294783809263</v>
      </c>
      <c r="E163">
        <f t="shared" si="19"/>
        <v>7.9273294783809263</v>
      </c>
      <c r="F163">
        <v>-3.8517767684840436</v>
      </c>
      <c r="G163">
        <f t="shared" si="20"/>
        <v>3.8517767684840436</v>
      </c>
      <c r="H163">
        <v>-5.979505069224893</v>
      </c>
      <c r="I163">
        <f t="shared" si="21"/>
        <v>5.979505069224893</v>
      </c>
      <c r="J163">
        <v>-3.437771975630985</v>
      </c>
      <c r="K163">
        <f t="shared" si="22"/>
        <v>3.437771975630985</v>
      </c>
      <c r="L163">
        <v>-5.023409051499911</v>
      </c>
      <c r="M163">
        <f t="shared" si="23"/>
        <v>5.023409051499911</v>
      </c>
      <c r="N163">
        <v>0.5073910574615681</v>
      </c>
      <c r="O163">
        <f t="shared" si="24"/>
        <v>0.5073910574615681</v>
      </c>
      <c r="P163">
        <f t="shared" si="25"/>
        <v>1.25861923186334</v>
      </c>
      <c r="Q163">
        <f t="shared" si="26"/>
        <v>1.3513203543587822</v>
      </c>
    </row>
    <row r="164" spans="1:17" x14ac:dyDescent="0.35">
      <c r="A164">
        <v>3200</v>
      </c>
      <c r="B164">
        <v>-0.23174759584679558</v>
      </c>
      <c r="C164">
        <f t="shared" si="18"/>
        <v>0.23174759584679558</v>
      </c>
      <c r="D164">
        <v>7.7052361992036635</v>
      </c>
      <c r="E164">
        <f t="shared" si="19"/>
        <v>7.7052361992036635</v>
      </c>
      <c r="F164">
        <v>-4.4619013274595059</v>
      </c>
      <c r="G164">
        <f t="shared" si="20"/>
        <v>4.4619013274595059</v>
      </c>
      <c r="H164">
        <v>-6.2738471601438928</v>
      </c>
      <c r="I164">
        <f t="shared" si="21"/>
        <v>6.2738471601438928</v>
      </c>
      <c r="J164">
        <v>-2.4369016536118386</v>
      </c>
      <c r="K164">
        <f t="shared" si="22"/>
        <v>2.4369016536118386</v>
      </c>
      <c r="L164">
        <v>-5.76556268423791</v>
      </c>
      <c r="M164">
        <f t="shared" si="23"/>
        <v>5.76556268423791</v>
      </c>
      <c r="N164">
        <v>-1.6027695858443392</v>
      </c>
      <c r="O164">
        <f t="shared" si="24"/>
        <v>1.6027695858443392</v>
      </c>
      <c r="P164">
        <f t="shared" si="25"/>
        <v>1.0621309855817684</v>
      </c>
      <c r="Q164">
        <f t="shared" si="26"/>
        <v>1.3951653559197283</v>
      </c>
    </row>
    <row r="165" spans="1:17" x14ac:dyDescent="0.35">
      <c r="A165">
        <v>3220</v>
      </c>
      <c r="B165">
        <v>1.6185836024890063</v>
      </c>
      <c r="C165">
        <f t="shared" si="18"/>
        <v>1.6185836024890063</v>
      </c>
      <c r="D165">
        <v>7.4851437603793594</v>
      </c>
      <c r="E165">
        <f t="shared" si="19"/>
        <v>7.4851437603793594</v>
      </c>
      <c r="F165">
        <v>-2.5048244673593176</v>
      </c>
      <c r="G165">
        <f t="shared" si="20"/>
        <v>2.5048244673593176</v>
      </c>
      <c r="H165">
        <v>-7.2350012718485406</v>
      </c>
      <c r="I165">
        <f t="shared" si="21"/>
        <v>7.2350012718485406</v>
      </c>
      <c r="J165">
        <v>-3.9799100667246887</v>
      </c>
      <c r="K165">
        <f t="shared" si="22"/>
        <v>3.9799100667246887</v>
      </c>
      <c r="L165">
        <v>-6.9065371943818343</v>
      </c>
      <c r="M165">
        <f t="shared" si="23"/>
        <v>6.9065371943818343</v>
      </c>
      <c r="N165">
        <v>0.52754016082647348</v>
      </c>
      <c r="O165">
        <f t="shared" si="24"/>
        <v>0.52754016082647348</v>
      </c>
      <c r="P165">
        <f t="shared" si="25"/>
        <v>1.441153452812554</v>
      </c>
      <c r="Q165">
        <f t="shared" si="26"/>
        <v>1.4651755263289772</v>
      </c>
    </row>
    <row r="166" spans="1:17" x14ac:dyDescent="0.35">
      <c r="A166">
        <v>3240</v>
      </c>
      <c r="B166">
        <v>1.0912209631211089</v>
      </c>
      <c r="C166">
        <f t="shared" si="18"/>
        <v>1.0912209631211089</v>
      </c>
      <c r="D166">
        <v>8.2034454470877805</v>
      </c>
      <c r="E166">
        <f t="shared" si="19"/>
        <v>8.2034454470877805</v>
      </c>
      <c r="F166">
        <v>-3.5632833667959747</v>
      </c>
      <c r="G166">
        <f t="shared" si="20"/>
        <v>3.5632833667959747</v>
      </c>
      <c r="H166">
        <v>-6.9878992695955464</v>
      </c>
      <c r="I166">
        <f t="shared" si="21"/>
        <v>6.9878992695955464</v>
      </c>
      <c r="J166">
        <v>-2.7614592399187754</v>
      </c>
      <c r="K166">
        <f t="shared" si="22"/>
        <v>2.7614592399187754</v>
      </c>
      <c r="L166">
        <v>-7.3070920756025641</v>
      </c>
      <c r="M166">
        <f t="shared" si="23"/>
        <v>7.3070920756025641</v>
      </c>
      <c r="N166">
        <v>0.27292876376091035</v>
      </c>
      <c r="O166">
        <f t="shared" si="24"/>
        <v>0.27292876376091035</v>
      </c>
      <c r="P166">
        <f t="shared" si="25"/>
        <v>1.4509431987829762</v>
      </c>
      <c r="Q166">
        <f t="shared" si="26"/>
        <v>1.5080445253675239</v>
      </c>
    </row>
    <row r="167" spans="1:17" x14ac:dyDescent="0.35">
      <c r="A167">
        <v>3260</v>
      </c>
      <c r="B167">
        <v>-1.6532545026550587</v>
      </c>
      <c r="C167">
        <f t="shared" si="18"/>
        <v>1.6532545026550587</v>
      </c>
      <c r="D167">
        <v>6.6848076192000656</v>
      </c>
      <c r="E167">
        <f t="shared" si="19"/>
        <v>6.6848076192000656</v>
      </c>
      <c r="F167">
        <v>-4.0447554628564797</v>
      </c>
      <c r="G167">
        <f t="shared" si="20"/>
        <v>4.0447554628564797</v>
      </c>
      <c r="H167">
        <v>-9.1046186271303391</v>
      </c>
      <c r="I167">
        <f t="shared" si="21"/>
        <v>9.1046186271303391</v>
      </c>
      <c r="J167">
        <v>-2.3009138381201013</v>
      </c>
      <c r="K167">
        <f t="shared" si="22"/>
        <v>2.3009138381201013</v>
      </c>
      <c r="L167">
        <v>-5.3095196809433061</v>
      </c>
      <c r="M167">
        <f t="shared" si="23"/>
        <v>5.3095196809433061</v>
      </c>
      <c r="N167">
        <v>0.60630483761653686</v>
      </c>
      <c r="O167">
        <f t="shared" si="24"/>
        <v>0.60630483761653686</v>
      </c>
      <c r="P167">
        <f t="shared" si="25"/>
        <v>1.0750707750782051</v>
      </c>
      <c r="Q167">
        <f t="shared" si="26"/>
        <v>1.4885481024268929</v>
      </c>
    </row>
    <row r="168" spans="1:17" x14ac:dyDescent="0.35">
      <c r="A168">
        <v>3280</v>
      </c>
      <c r="B168">
        <v>1.9506943303954225</v>
      </c>
      <c r="C168">
        <f t="shared" si="18"/>
        <v>1.9506943303954225</v>
      </c>
      <c r="D168">
        <v>7.181016026731224</v>
      </c>
      <c r="E168">
        <f t="shared" si="19"/>
        <v>7.181016026731224</v>
      </c>
      <c r="F168">
        <v>0.4502836202023246</v>
      </c>
      <c r="G168">
        <f t="shared" si="20"/>
        <v>0.4502836202023246</v>
      </c>
      <c r="H168">
        <v>-7.5057233184345371</v>
      </c>
      <c r="I168">
        <f t="shared" si="21"/>
        <v>7.5057233184345371</v>
      </c>
      <c r="J168">
        <v>-4.1702930084131209</v>
      </c>
      <c r="K168">
        <f t="shared" si="22"/>
        <v>4.1702930084131209</v>
      </c>
      <c r="L168">
        <v>-7.4215363273799229</v>
      </c>
      <c r="M168">
        <f t="shared" si="23"/>
        <v>7.4215363273799229</v>
      </c>
      <c r="N168">
        <v>-2.4032385104317489</v>
      </c>
      <c r="O168">
        <f t="shared" si="24"/>
        <v>2.4032385104317489</v>
      </c>
      <c r="P168">
        <f t="shared" si="25"/>
        <v>1.2892884187866303</v>
      </c>
      <c r="Q168">
        <f t="shared" si="26"/>
        <v>1.5041158926624441</v>
      </c>
    </row>
    <row r="169" spans="1:17" x14ac:dyDescent="0.35">
      <c r="A169">
        <v>3300</v>
      </c>
      <c r="B169">
        <v>-2.5127278699293853</v>
      </c>
      <c r="C169">
        <f t="shared" si="18"/>
        <v>2.5127278699293853</v>
      </c>
      <c r="D169">
        <v>7.319074011084659</v>
      </c>
      <c r="E169">
        <f t="shared" si="19"/>
        <v>7.319074011084659</v>
      </c>
      <c r="F169">
        <v>-2.1500555544726252</v>
      </c>
      <c r="G169">
        <f t="shared" si="20"/>
        <v>2.1500555544726252</v>
      </c>
      <c r="H169">
        <v>-7.209564301028375</v>
      </c>
      <c r="I169">
        <f t="shared" si="21"/>
        <v>7.209564301028375</v>
      </c>
      <c r="J169">
        <v>-4.1158978822164256</v>
      </c>
      <c r="K169">
        <f t="shared" si="22"/>
        <v>4.1158978822164256</v>
      </c>
      <c r="L169">
        <v>-4.9661869256112432</v>
      </c>
      <c r="M169">
        <f t="shared" si="23"/>
        <v>4.9661869256112432</v>
      </c>
      <c r="N169">
        <v>-1.2712252486582576</v>
      </c>
      <c r="O169">
        <f t="shared" si="24"/>
        <v>1.2712252486582576</v>
      </c>
      <c r="P169">
        <f t="shared" si="25"/>
        <v>1.02822482873162</v>
      </c>
      <c r="Q169">
        <f t="shared" si="26"/>
        <v>1.3960692798347276</v>
      </c>
    </row>
    <row r="170" spans="1:17" x14ac:dyDescent="0.35">
      <c r="A170">
        <v>3320</v>
      </c>
      <c r="B170">
        <v>-2.1167496943486497</v>
      </c>
      <c r="C170">
        <f t="shared" si="18"/>
        <v>2.1167496943486497</v>
      </c>
      <c r="D170">
        <v>6.7388303087296713</v>
      </c>
      <c r="E170">
        <f t="shared" si="19"/>
        <v>6.7388303087296713</v>
      </c>
      <c r="F170">
        <v>-1.8946999083838547</v>
      </c>
      <c r="G170">
        <f t="shared" si="20"/>
        <v>1.8946999083838547</v>
      </c>
      <c r="H170">
        <v>-6.7426141938297155</v>
      </c>
      <c r="I170">
        <f t="shared" si="21"/>
        <v>6.7426141938297155</v>
      </c>
      <c r="J170">
        <v>-4.7378154917319399</v>
      </c>
      <c r="K170">
        <f t="shared" si="22"/>
        <v>4.7378154917319399</v>
      </c>
      <c r="L170">
        <v>-7.3920582625281863</v>
      </c>
      <c r="M170">
        <f t="shared" si="23"/>
        <v>7.3920582625281863</v>
      </c>
      <c r="N170">
        <v>-0.76200245452714432</v>
      </c>
      <c r="O170">
        <f t="shared" si="24"/>
        <v>0.76200245452714432</v>
      </c>
      <c r="P170">
        <f t="shared" si="25"/>
        <v>0.97812755099478454</v>
      </c>
      <c r="Q170">
        <f t="shared" si="26"/>
        <v>1.4767695781393915</v>
      </c>
    </row>
    <row r="171" spans="1:17" x14ac:dyDescent="0.35">
      <c r="A171">
        <v>3340</v>
      </c>
      <c r="B171">
        <v>-1.2572763270743237</v>
      </c>
      <c r="C171">
        <f t="shared" si="18"/>
        <v>1.2572763270743237</v>
      </c>
      <c r="D171">
        <v>7.7332479641449448</v>
      </c>
      <c r="E171">
        <f t="shared" si="19"/>
        <v>7.7332479641449448</v>
      </c>
      <c r="F171">
        <v>-2.6958538819906095</v>
      </c>
      <c r="G171">
        <f t="shared" si="20"/>
        <v>2.6958538819906095</v>
      </c>
      <c r="H171">
        <v>-6.4718921472437181</v>
      </c>
      <c r="I171">
        <f t="shared" si="21"/>
        <v>6.4718921472437181</v>
      </c>
      <c r="J171">
        <v>-3.6009573542210696</v>
      </c>
      <c r="K171">
        <f t="shared" si="22"/>
        <v>3.6009573542210696</v>
      </c>
      <c r="L171">
        <v>-5.76556268423791</v>
      </c>
      <c r="M171">
        <f t="shared" si="23"/>
        <v>5.76556268423791</v>
      </c>
      <c r="N171">
        <v>0.23446229370064478</v>
      </c>
      <c r="O171">
        <f t="shared" si="24"/>
        <v>0.23446229370064478</v>
      </c>
      <c r="P171">
        <f t="shared" si="25"/>
        <v>1.207766017076195</v>
      </c>
      <c r="Q171">
        <f t="shared" si="26"/>
        <v>1.3741731093341127</v>
      </c>
    </row>
    <row r="172" spans="1:17" x14ac:dyDescent="0.35">
      <c r="A172">
        <v>3360</v>
      </c>
      <c r="B172">
        <v>-5.2572033357055528</v>
      </c>
      <c r="C172">
        <f t="shared" si="18"/>
        <v>5.2572033357055528</v>
      </c>
      <c r="D172">
        <v>6.4086916504932132</v>
      </c>
      <c r="E172">
        <f t="shared" si="19"/>
        <v>6.4086916504932132</v>
      </c>
      <c r="F172">
        <v>-3.6587980741116204</v>
      </c>
      <c r="G172">
        <f t="shared" si="20"/>
        <v>3.6587980741116204</v>
      </c>
      <c r="H172">
        <v>-7.2586213161815429</v>
      </c>
      <c r="I172">
        <f t="shared" si="21"/>
        <v>7.2586213161815429</v>
      </c>
      <c r="J172">
        <v>-5.252756019727296</v>
      </c>
      <c r="K172">
        <f t="shared" si="22"/>
        <v>5.252756019727296</v>
      </c>
      <c r="L172">
        <v>-5.4794520547945265</v>
      </c>
      <c r="M172">
        <f t="shared" si="23"/>
        <v>5.4794520547945265</v>
      </c>
      <c r="N172">
        <v>2.0130785998204836</v>
      </c>
      <c r="O172">
        <f t="shared" si="24"/>
        <v>2.0130785998204836</v>
      </c>
      <c r="P172">
        <f t="shared" si="25"/>
        <v>1.1408047616005315</v>
      </c>
      <c r="Q172">
        <f t="shared" si="26"/>
        <v>1.5440815663423206</v>
      </c>
    </row>
    <row r="173" spans="1:17" x14ac:dyDescent="0.35">
      <c r="A173">
        <v>3380</v>
      </c>
      <c r="B173">
        <v>-6.3484242988266617</v>
      </c>
      <c r="C173">
        <f t="shared" si="18"/>
        <v>6.3484242988266617</v>
      </c>
      <c r="D173">
        <v>7.9533404029692498</v>
      </c>
      <c r="E173">
        <f t="shared" si="19"/>
        <v>7.9533404029692498</v>
      </c>
      <c r="F173">
        <v>-5.072025886434969</v>
      </c>
      <c r="G173">
        <f t="shared" si="20"/>
        <v>5.072025886434969</v>
      </c>
      <c r="H173">
        <v>-7.6038373487408624</v>
      </c>
      <c r="I173">
        <f t="shared" si="21"/>
        <v>7.6038373487408624</v>
      </c>
      <c r="J173">
        <v>-6.444009283434875</v>
      </c>
      <c r="K173">
        <f t="shared" si="22"/>
        <v>6.444009283434875</v>
      </c>
      <c r="L173">
        <v>-8.7913993410785505</v>
      </c>
      <c r="M173">
        <f t="shared" si="23"/>
        <v>8.7913993410785505</v>
      </c>
      <c r="N173">
        <v>1.9544630263953127</v>
      </c>
      <c r="O173">
        <f t="shared" si="24"/>
        <v>1.9544630263953127</v>
      </c>
      <c r="P173">
        <f t="shared" si="25"/>
        <v>1.3739341409487549</v>
      </c>
      <c r="Q173">
        <f t="shared" si="26"/>
        <v>1.9465808514908089</v>
      </c>
    </row>
    <row r="174" spans="1:17" x14ac:dyDescent="0.35">
      <c r="A174">
        <v>3400</v>
      </c>
      <c r="B174">
        <v>-4.6951697961716032</v>
      </c>
      <c r="C174">
        <f t="shared" si="18"/>
        <v>4.6951697961716032</v>
      </c>
      <c r="D174">
        <v>7.5671782148502436</v>
      </c>
      <c r="E174">
        <f t="shared" si="19"/>
        <v>7.5671782148502436</v>
      </c>
      <c r="F174">
        <v>-4.4950390830588178</v>
      </c>
      <c r="G174">
        <f t="shared" si="20"/>
        <v>4.4950390830588178</v>
      </c>
      <c r="H174">
        <v>-7.4566663032813691</v>
      </c>
      <c r="I174">
        <f t="shared" si="21"/>
        <v>7.4566663032813691</v>
      </c>
      <c r="J174">
        <v>-5.8220916739193473</v>
      </c>
      <c r="K174">
        <f t="shared" si="22"/>
        <v>5.8220916739193473</v>
      </c>
      <c r="L174">
        <v>-4.1095890410958988</v>
      </c>
      <c r="M174">
        <f t="shared" si="23"/>
        <v>4.1095890410958988</v>
      </c>
      <c r="N174">
        <v>0.80046892458739693</v>
      </c>
      <c r="O174">
        <f t="shared" si="24"/>
        <v>0.80046892458739693</v>
      </c>
      <c r="P174">
        <f t="shared" si="25"/>
        <v>1.2257557964836834</v>
      </c>
      <c r="Q174">
        <f t="shared" si="26"/>
        <v>1.5870218875857607</v>
      </c>
    </row>
    <row r="175" spans="1:17" x14ac:dyDescent="0.35">
      <c r="A175">
        <v>3420</v>
      </c>
      <c r="B175">
        <v>-3.768179412784447</v>
      </c>
      <c r="C175">
        <f t="shared" si="18"/>
        <v>3.768179412784447</v>
      </c>
      <c r="D175">
        <v>7.181016026731224</v>
      </c>
      <c r="E175">
        <f t="shared" si="19"/>
        <v>7.181016026731224</v>
      </c>
      <c r="F175">
        <v>-6.2279487729284027</v>
      </c>
      <c r="G175">
        <f t="shared" si="20"/>
        <v>6.2279487729284027</v>
      </c>
      <c r="H175">
        <v>-7.4057923616410362</v>
      </c>
      <c r="I175">
        <f t="shared" si="21"/>
        <v>7.4057923616410362</v>
      </c>
      <c r="J175">
        <v>-6.6343922251232934</v>
      </c>
      <c r="K175">
        <f t="shared" si="22"/>
        <v>6.6343922251232934</v>
      </c>
      <c r="L175">
        <v>-3.2547251603953566</v>
      </c>
      <c r="M175">
        <f t="shared" si="23"/>
        <v>3.2547251603953566</v>
      </c>
      <c r="N175">
        <v>0.33154433718608134</v>
      </c>
      <c r="O175">
        <f t="shared" si="24"/>
        <v>0.33154433718608134</v>
      </c>
      <c r="P175">
        <f t="shared" si="25"/>
        <v>1.130275106972964</v>
      </c>
      <c r="Q175">
        <f t="shared" si="26"/>
        <v>1.624171342017189</v>
      </c>
    </row>
    <row r="176" spans="1:17" x14ac:dyDescent="0.35">
      <c r="A176">
        <v>3440</v>
      </c>
      <c r="B176">
        <v>-6.0491596868670365</v>
      </c>
      <c r="C176">
        <f t="shared" si="18"/>
        <v>6.0491596868670365</v>
      </c>
      <c r="D176">
        <v>8.1474219172052322</v>
      </c>
      <c r="E176">
        <f t="shared" si="19"/>
        <v>8.1474219172052322</v>
      </c>
      <c r="F176">
        <v>-4.0778932184557783</v>
      </c>
      <c r="G176">
        <f t="shared" si="20"/>
        <v>4.0778932184557783</v>
      </c>
      <c r="H176">
        <v>-8.2433954722191913</v>
      </c>
      <c r="I176">
        <f t="shared" si="21"/>
        <v>8.2433954722191913</v>
      </c>
      <c r="J176">
        <v>-2.8702494923121527</v>
      </c>
      <c r="K176">
        <f t="shared" si="22"/>
        <v>2.8702494923121527</v>
      </c>
      <c r="L176">
        <v>-5.4517079937575836</v>
      </c>
      <c r="M176">
        <f t="shared" si="23"/>
        <v>5.4517079937575836</v>
      </c>
      <c r="N176">
        <v>1.9929294964555782</v>
      </c>
      <c r="O176">
        <f t="shared" si="24"/>
        <v>1.9929294964555782</v>
      </c>
      <c r="P176">
        <f t="shared" si="25"/>
        <v>1.4067517946820032</v>
      </c>
      <c r="Q176">
        <f t="shared" si="26"/>
        <v>1.6588448098075239</v>
      </c>
    </row>
    <row r="177" spans="1:17" x14ac:dyDescent="0.35">
      <c r="A177">
        <v>3460</v>
      </c>
      <c r="B177">
        <v>-5.3885877994927149</v>
      </c>
      <c r="C177">
        <f t="shared" si="18"/>
        <v>5.3885877994927149</v>
      </c>
      <c r="D177">
        <v>10.882570679685468</v>
      </c>
      <c r="E177">
        <f t="shared" si="19"/>
        <v>10.882570679685468</v>
      </c>
      <c r="F177">
        <v>-3.2104637336504127</v>
      </c>
      <c r="G177">
        <f t="shared" si="20"/>
        <v>3.2104637336504127</v>
      </c>
      <c r="H177">
        <v>-9.2027326574366768</v>
      </c>
      <c r="I177">
        <f t="shared" si="21"/>
        <v>9.2027326574366768</v>
      </c>
      <c r="J177">
        <v>-3.437771975630985</v>
      </c>
      <c r="K177">
        <f t="shared" si="22"/>
        <v>3.437771975630985</v>
      </c>
      <c r="L177">
        <v>-6.6221605687532561</v>
      </c>
      <c r="M177">
        <f t="shared" si="23"/>
        <v>6.6221605687532561</v>
      </c>
      <c r="N177">
        <v>3.4986170388144937</v>
      </c>
      <c r="O177">
        <f t="shared" si="24"/>
        <v>3.4986170388144937</v>
      </c>
      <c r="P177">
        <f t="shared" si="25"/>
        <v>1.9433660306296485</v>
      </c>
      <c r="Q177">
        <f t="shared" si="26"/>
        <v>1.8936725654099087</v>
      </c>
    </row>
    <row r="178" spans="1:17" x14ac:dyDescent="0.35">
      <c r="A178">
        <v>3480</v>
      </c>
      <c r="B178">
        <v>-4.9597635079651887</v>
      </c>
      <c r="C178">
        <f t="shared" si="18"/>
        <v>4.9597635079651887</v>
      </c>
      <c r="D178">
        <v>9.0317933532083536</v>
      </c>
      <c r="E178">
        <f t="shared" si="19"/>
        <v>9.0317933532083536</v>
      </c>
      <c r="F178">
        <v>-5.1051636420342676</v>
      </c>
      <c r="G178">
        <f t="shared" si="20"/>
        <v>5.1051636420342676</v>
      </c>
      <c r="H178">
        <v>-8.6376685199316796</v>
      </c>
      <c r="I178">
        <f t="shared" si="21"/>
        <v>8.6376685199316796</v>
      </c>
      <c r="J178">
        <v>-6.877357122135189</v>
      </c>
      <c r="K178">
        <f t="shared" si="22"/>
        <v>6.877357122135189</v>
      </c>
      <c r="L178">
        <v>-6.592682503901508</v>
      </c>
      <c r="M178">
        <f t="shared" si="23"/>
        <v>6.592682503901508</v>
      </c>
      <c r="N178">
        <v>1.74014983605956</v>
      </c>
      <c r="O178">
        <f t="shared" si="24"/>
        <v>1.74014983605956</v>
      </c>
      <c r="P178">
        <f t="shared" si="25"/>
        <v>1.5233643494212512</v>
      </c>
      <c r="Q178">
        <f t="shared" si="26"/>
        <v>1.9082680081542234</v>
      </c>
    </row>
    <row r="179" spans="1:17" x14ac:dyDescent="0.35">
      <c r="A179">
        <v>3500</v>
      </c>
      <c r="B179">
        <v>-5.2900494516523437</v>
      </c>
      <c r="C179">
        <f t="shared" si="18"/>
        <v>5.2900494516523437</v>
      </c>
      <c r="D179">
        <v>8.9477580583845242</v>
      </c>
      <c r="E179">
        <f t="shared" si="19"/>
        <v>8.9477580583845242</v>
      </c>
      <c r="F179">
        <v>-3.7231243055690992</v>
      </c>
      <c r="G179">
        <f t="shared" si="20"/>
        <v>3.7231243055690992</v>
      </c>
      <c r="H179">
        <v>-11.343072059304472</v>
      </c>
      <c r="I179">
        <f t="shared" si="21"/>
        <v>11.343072059304472</v>
      </c>
      <c r="J179">
        <v>-3.9799100667246887</v>
      </c>
      <c r="K179">
        <f t="shared" si="22"/>
        <v>3.9799100667246887</v>
      </c>
      <c r="L179">
        <v>-6.8787931333448906</v>
      </c>
      <c r="M179">
        <f t="shared" si="23"/>
        <v>6.8787931333448906</v>
      </c>
      <c r="N179">
        <v>1.5826204824794337</v>
      </c>
      <c r="O179">
        <f t="shared" si="24"/>
        <v>1.5826204824794337</v>
      </c>
      <c r="P179">
        <f t="shared" si="25"/>
        <v>1.4983181999421911</v>
      </c>
      <c r="Q179">
        <f t="shared" si="26"/>
        <v>1.962440707685561</v>
      </c>
    </row>
    <row r="180" spans="1:17" x14ac:dyDescent="0.35">
      <c r="A180">
        <v>3520</v>
      </c>
      <c r="B180">
        <v>-5.6531815112862889</v>
      </c>
      <c r="C180">
        <f t="shared" si="18"/>
        <v>5.6531815112862889</v>
      </c>
      <c r="D180">
        <v>8.4235378859120846</v>
      </c>
      <c r="E180">
        <f t="shared" si="19"/>
        <v>8.4235378859120846</v>
      </c>
      <c r="F180">
        <v>-1.9590261398413336</v>
      </c>
      <c r="G180">
        <f t="shared" si="20"/>
        <v>1.9590261398413336</v>
      </c>
      <c r="H180">
        <v>-4.2824957302227542</v>
      </c>
      <c r="I180">
        <f t="shared" si="21"/>
        <v>4.2824957302227542</v>
      </c>
      <c r="J180">
        <v>-5.5229184798375384</v>
      </c>
      <c r="K180">
        <f t="shared" si="22"/>
        <v>5.5229184798375384</v>
      </c>
      <c r="L180">
        <v>-7.3643142014912426</v>
      </c>
      <c r="M180">
        <f t="shared" si="23"/>
        <v>7.3643142014912426</v>
      </c>
      <c r="N180">
        <v>2.4820031872217991</v>
      </c>
      <c r="O180">
        <f t="shared" si="24"/>
        <v>2.4820031872217991</v>
      </c>
      <c r="P180">
        <f t="shared" si="25"/>
        <v>1.4868522276189207</v>
      </c>
      <c r="Q180">
        <f t="shared" si="26"/>
        <v>1.5954188617315643</v>
      </c>
    </row>
    <row r="181" spans="1:17" x14ac:dyDescent="0.35">
      <c r="A181">
        <v>3540</v>
      </c>
      <c r="B181">
        <v>-3.3065090053101307</v>
      </c>
      <c r="C181">
        <f t="shared" si="18"/>
        <v>3.3065090053101307</v>
      </c>
      <c r="D181">
        <v>9.1138278076792236</v>
      </c>
      <c r="E181">
        <f t="shared" si="19"/>
        <v>9.1138278076792236</v>
      </c>
      <c r="F181">
        <v>-1.4132278123233493</v>
      </c>
      <c r="G181">
        <f t="shared" si="20"/>
        <v>1.4132278123233493</v>
      </c>
      <c r="H181">
        <v>-5.7832770086122318</v>
      </c>
      <c r="I181">
        <f t="shared" si="21"/>
        <v>5.7832770086122318</v>
      </c>
      <c r="J181">
        <v>-5.7404989846243186</v>
      </c>
      <c r="K181">
        <f t="shared" si="22"/>
        <v>5.7404989846243186</v>
      </c>
      <c r="L181">
        <v>-3.7107681636899614</v>
      </c>
      <c r="M181">
        <f t="shared" si="23"/>
        <v>3.7107681636899614</v>
      </c>
      <c r="N181">
        <v>1.1924605718681813</v>
      </c>
      <c r="O181">
        <f t="shared" si="24"/>
        <v>1.1924605718681813</v>
      </c>
      <c r="P181">
        <f t="shared" si="25"/>
        <v>1.4938550913251254</v>
      </c>
      <c r="Q181">
        <f t="shared" si="26"/>
        <v>1.4427851238576375</v>
      </c>
    </row>
    <row r="182" spans="1:17" x14ac:dyDescent="0.35">
      <c r="A182">
        <v>3560</v>
      </c>
      <c r="B182">
        <v>-4.3977299684312392</v>
      </c>
      <c r="C182">
        <f t="shared" si="18"/>
        <v>4.3977299684312392</v>
      </c>
      <c r="D182">
        <v>7.0989815722603531</v>
      </c>
      <c r="E182">
        <f t="shared" si="19"/>
        <v>7.0989815722603531</v>
      </c>
      <c r="F182">
        <v>-1.9902146156995006</v>
      </c>
      <c r="G182">
        <f t="shared" si="20"/>
        <v>1.9902146156995006</v>
      </c>
      <c r="H182">
        <v>-4.6022747919619071</v>
      </c>
      <c r="I182">
        <f t="shared" si="21"/>
        <v>4.6022747919619071</v>
      </c>
      <c r="J182">
        <v>-6.4984044096315694</v>
      </c>
      <c r="K182">
        <f t="shared" si="22"/>
        <v>6.4984044096315694</v>
      </c>
      <c r="L182">
        <v>-7.6781688919715689</v>
      </c>
      <c r="M182">
        <f t="shared" si="23"/>
        <v>7.6781688919715689</v>
      </c>
      <c r="N182">
        <v>4.4749326836773911</v>
      </c>
      <c r="O182">
        <f t="shared" si="24"/>
        <v>4.4749326836773911</v>
      </c>
      <c r="P182">
        <f t="shared" si="25"/>
        <v>1.4363766021690845</v>
      </c>
      <c r="Q182">
        <f t="shared" si="26"/>
        <v>1.5716349850700599</v>
      </c>
    </row>
    <row r="183" spans="1:17" x14ac:dyDescent="0.35">
      <c r="A183">
        <v>3580</v>
      </c>
      <c r="B183">
        <v>-2.4798817539825944</v>
      </c>
      <c r="C183">
        <f t="shared" si="18"/>
        <v>2.4798817539825944</v>
      </c>
      <c r="D183">
        <v>8.1754336821464992</v>
      </c>
      <c r="E183">
        <f t="shared" si="19"/>
        <v>8.1754336821464992</v>
      </c>
      <c r="F183">
        <v>-3.8517767684840436</v>
      </c>
      <c r="G183">
        <f t="shared" si="20"/>
        <v>3.8517767684840436</v>
      </c>
      <c r="H183">
        <v>-5.4634979468730656</v>
      </c>
      <c r="I183">
        <f t="shared" si="21"/>
        <v>5.4634979468730656</v>
      </c>
      <c r="J183">
        <v>-8.2045982013344911</v>
      </c>
      <c r="K183">
        <f t="shared" si="22"/>
        <v>8.2045982013344911</v>
      </c>
      <c r="L183">
        <v>-7.7353910178602368</v>
      </c>
      <c r="M183">
        <f t="shared" si="23"/>
        <v>7.7353910178602368</v>
      </c>
      <c r="N183">
        <v>2.5406187606469568</v>
      </c>
      <c r="O183">
        <f t="shared" si="24"/>
        <v>2.5406187606469568</v>
      </c>
      <c r="P183">
        <f t="shared" si="25"/>
        <v>1.4531912403799967</v>
      </c>
      <c r="Q183">
        <f t="shared" si="26"/>
        <v>1.7332573828480196</v>
      </c>
    </row>
    <row r="184" spans="1:17" x14ac:dyDescent="0.35">
      <c r="A184">
        <v>3600</v>
      </c>
      <c r="B184">
        <v>-4.1002901406908627</v>
      </c>
      <c r="C184">
        <f t="shared" si="18"/>
        <v>4.1002901406908627</v>
      </c>
      <c r="D184">
        <v>6.9049000580243716</v>
      </c>
      <c r="E184">
        <f t="shared" si="19"/>
        <v>6.9049000580243716</v>
      </c>
      <c r="F184">
        <v>-2.4404982359018392</v>
      </c>
      <c r="G184">
        <f t="shared" si="20"/>
        <v>2.4404982359018392</v>
      </c>
      <c r="H184">
        <v>-2.7798975253461138</v>
      </c>
      <c r="I184">
        <f t="shared" si="21"/>
        <v>2.7798975253461138</v>
      </c>
      <c r="J184">
        <v>-8.4203655352480382</v>
      </c>
      <c r="K184">
        <f t="shared" si="22"/>
        <v>8.4203655352480382</v>
      </c>
      <c r="L184">
        <v>-6.0794173747182247</v>
      </c>
      <c r="M184">
        <f t="shared" si="23"/>
        <v>6.0794173747182247</v>
      </c>
      <c r="N184">
        <v>2.9893942446833801</v>
      </c>
      <c r="O184">
        <f t="shared" si="24"/>
        <v>2.9893942446833801</v>
      </c>
      <c r="P184">
        <f t="shared" si="25"/>
        <v>1.2922457200563171</v>
      </c>
      <c r="Q184">
        <f t="shared" si="26"/>
        <v>1.517629953763872</v>
      </c>
    </row>
    <row r="186" spans="1:17" x14ac:dyDescent="0.35">
      <c r="B186">
        <f>MAX(B19:B184)</f>
        <v>13.486980164595533</v>
      </c>
      <c r="D186">
        <f t="shared" ref="C186:N187" si="27">MAX(D19:D184)</f>
        <v>16.624982492646907</v>
      </c>
      <c r="F186">
        <f t="shared" si="27"/>
        <v>3.8205882926258763</v>
      </c>
      <c r="H186">
        <f t="shared" si="27"/>
        <v>4.6258948362949353</v>
      </c>
      <c r="J186">
        <f t="shared" si="27"/>
        <v>0.48774296489700886</v>
      </c>
      <c r="L186">
        <f t="shared" si="27"/>
        <v>12.413733310213267</v>
      </c>
      <c r="N186">
        <f t="shared" si="27"/>
        <v>10.592933159928917</v>
      </c>
    </row>
    <row r="187" spans="1:17" s="1" customFormat="1" x14ac:dyDescent="0.35">
      <c r="A187" s="6" t="s">
        <v>184</v>
      </c>
      <c r="C187" s="1">
        <f t="shared" si="27"/>
        <v>13.486980164595533</v>
      </c>
      <c r="E187" s="1">
        <f t="shared" si="27"/>
        <v>16.624982492646907</v>
      </c>
      <c r="G187" s="1">
        <f t="shared" si="27"/>
        <v>12.422759790257508</v>
      </c>
      <c r="I187" s="1">
        <f>MAX(I19:I184)</f>
        <v>11.343072059304472</v>
      </c>
      <c r="K187" s="1">
        <f>MAX(K19:K184)</f>
        <v>9.9633739483609016</v>
      </c>
      <c r="M187" s="1">
        <f>MAX(M19:M184)</f>
        <v>12.413733310213267</v>
      </c>
      <c r="O187" s="1">
        <f>MAX(O19:O184)</f>
        <v>10.592933159928917</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4"/>
  <sheetViews>
    <sheetView workbookViewId="0">
      <pane xSplit="1" ySplit="3" topLeftCell="B4" activePane="bottomRight" state="frozen"/>
      <selection pane="topRight" activeCell="B1" sqref="B1"/>
      <selection pane="bottomLeft" activeCell="A2" sqref="A2"/>
      <selection pane="bottomRight"/>
    </sheetView>
  </sheetViews>
  <sheetFormatPr defaultRowHeight="14.5" x14ac:dyDescent="0.35"/>
  <sheetData>
    <row r="1" spans="1:10" x14ac:dyDescent="0.35">
      <c r="A1" t="s">
        <v>171</v>
      </c>
    </row>
    <row r="3" spans="1:10" s="2" customFormat="1" x14ac:dyDescent="0.35">
      <c r="A3" s="2" t="s">
        <v>0</v>
      </c>
      <c r="B3" s="2" t="s">
        <v>19</v>
      </c>
      <c r="C3" s="3" t="s">
        <v>17</v>
      </c>
      <c r="D3" s="3" t="s">
        <v>18</v>
      </c>
      <c r="E3" s="2" t="s">
        <v>6</v>
      </c>
      <c r="F3" s="2" t="s">
        <v>7</v>
      </c>
      <c r="G3" s="2" t="s">
        <v>13</v>
      </c>
      <c r="H3" s="3" t="s">
        <v>15</v>
      </c>
      <c r="I3" s="2" t="s">
        <v>16</v>
      </c>
      <c r="J3" s="2" t="s">
        <v>9</v>
      </c>
    </row>
    <row r="4" spans="1:10" s="4" customFormat="1" x14ac:dyDescent="0.35">
      <c r="A4" s="4">
        <v>0</v>
      </c>
      <c r="B4" s="4">
        <v>0</v>
      </c>
      <c r="C4" s="4">
        <v>0</v>
      </c>
      <c r="D4" s="4">
        <v>0</v>
      </c>
      <c r="E4" s="4">
        <v>0</v>
      </c>
      <c r="F4" s="4">
        <v>0</v>
      </c>
      <c r="G4" s="4">
        <v>0</v>
      </c>
      <c r="H4" s="4">
        <v>0</v>
      </c>
      <c r="I4" s="4">
        <f>AVERAGE(B4:H4)</f>
        <v>0</v>
      </c>
      <c r="J4" s="4">
        <f>_xlfn.STDEV.S(B4:H4)/SQRT(7)</f>
        <v>0</v>
      </c>
    </row>
    <row r="5" spans="1:10" x14ac:dyDescent="0.35">
      <c r="A5">
        <v>20</v>
      </c>
      <c r="B5">
        <v>3.4366385431459396</v>
      </c>
      <c r="C5">
        <v>0.51215526391158928</v>
      </c>
      <c r="D5">
        <v>1.3738893834293453</v>
      </c>
      <c r="E5">
        <v>3.4445870774497256</v>
      </c>
      <c r="F5">
        <v>1.3592233009708699</v>
      </c>
      <c r="G5">
        <v>5.1941431860927008</v>
      </c>
      <c r="H5">
        <v>1.1549583862321802</v>
      </c>
      <c r="I5">
        <f t="shared" ref="I5:I68" si="0">AVERAGE(B5:H5)</f>
        <v>2.3536564487474787</v>
      </c>
      <c r="J5">
        <f t="shared" ref="J5:J68" si="1">_xlfn.STDEV.S(B5:H5)/SQRT(7)</f>
        <v>0.64009279842422584</v>
      </c>
    </row>
    <row r="6" spans="1:10" x14ac:dyDescent="0.35">
      <c r="A6">
        <v>40</v>
      </c>
      <c r="B6">
        <v>3.7089633280427803</v>
      </c>
      <c r="C6">
        <v>0.40264838182522228</v>
      </c>
      <c r="D6">
        <v>-2.1834427854008506E-2</v>
      </c>
      <c r="E6">
        <v>1.0608329767508182</v>
      </c>
      <c r="F6">
        <v>2.7418814864412422</v>
      </c>
      <c r="G6">
        <v>5.5439348930410848</v>
      </c>
      <c r="H6">
        <v>2.3363662011567139</v>
      </c>
      <c r="I6">
        <f t="shared" si="0"/>
        <v>2.2532561199148362</v>
      </c>
      <c r="J6">
        <f t="shared" si="1"/>
        <v>0.74347913236949814</v>
      </c>
    </row>
    <row r="7" spans="1:10" x14ac:dyDescent="0.35">
      <c r="A7">
        <v>60</v>
      </c>
      <c r="B7">
        <v>-1.4936095564280316</v>
      </c>
      <c r="C7">
        <v>1.0074633151944994</v>
      </c>
      <c r="D7">
        <v>0.53578326810997079</v>
      </c>
      <c r="E7">
        <v>4.8031664527171509</v>
      </c>
      <c r="F7">
        <v>0.93906930030130553</v>
      </c>
      <c r="G7">
        <v>5.1484417570441758</v>
      </c>
      <c r="H7">
        <v>2.791296374664971</v>
      </c>
      <c r="I7">
        <f t="shared" si="0"/>
        <v>1.96165870165772</v>
      </c>
      <c r="J7">
        <f t="shared" si="1"/>
        <v>0.91086338707720749</v>
      </c>
    </row>
    <row r="8" spans="1:10" x14ac:dyDescent="0.35">
      <c r="A8">
        <v>80</v>
      </c>
      <c r="B8">
        <v>1.3933673043187758</v>
      </c>
      <c r="C8">
        <v>2.4108361271627565</v>
      </c>
      <c r="D8">
        <v>2.6957120542837414</v>
      </c>
      <c r="E8">
        <v>0.24247610897160832</v>
      </c>
      <c r="F8">
        <v>-0.64111148309340926</v>
      </c>
      <c r="G8">
        <v>8.083879699776773</v>
      </c>
      <c r="H8">
        <v>2.6043870785724303</v>
      </c>
      <c r="I8">
        <f t="shared" si="0"/>
        <v>2.3985066985703822</v>
      </c>
      <c r="J8">
        <f t="shared" si="1"/>
        <v>1.0618087412686956</v>
      </c>
    </row>
    <row r="9" spans="1:10" x14ac:dyDescent="0.35">
      <c r="A9">
        <v>100</v>
      </c>
      <c r="B9">
        <v>-1.0375073093308749</v>
      </c>
      <c r="C9">
        <v>4.2994086628367327</v>
      </c>
      <c r="D9">
        <v>4.9530559801138709</v>
      </c>
      <c r="E9">
        <v>2.2714306090429339</v>
      </c>
      <c r="F9">
        <v>-0.24606628724472457</v>
      </c>
      <c r="G9">
        <v>9.481288780299165</v>
      </c>
      <c r="H9">
        <v>3.0328678233883459</v>
      </c>
      <c r="I9">
        <f t="shared" si="0"/>
        <v>3.2506397513007785</v>
      </c>
      <c r="J9">
        <f t="shared" si="1"/>
        <v>1.331312975787093</v>
      </c>
    </row>
    <row r="10" spans="1:10" x14ac:dyDescent="0.35">
      <c r="A10">
        <v>120</v>
      </c>
      <c r="B10">
        <v>-2.437557430456931</v>
      </c>
      <c r="C10">
        <v>5.6674023282847807</v>
      </c>
      <c r="D10">
        <v>5.2150691143620094</v>
      </c>
      <c r="E10">
        <v>3.3144344601340783</v>
      </c>
      <c r="F10">
        <v>-0.36993639102779313</v>
      </c>
      <c r="G10">
        <v>13.510045525654322</v>
      </c>
      <c r="H10">
        <v>1.234306672309204</v>
      </c>
      <c r="I10">
        <f t="shared" si="0"/>
        <v>3.7333948970370963</v>
      </c>
      <c r="J10">
        <f t="shared" si="1"/>
        <v>1.9691525300356765</v>
      </c>
    </row>
    <row r="11" spans="1:10" x14ac:dyDescent="0.35">
      <c r="A11">
        <v>140</v>
      </c>
      <c r="B11">
        <v>-2.0466126472307984</v>
      </c>
      <c r="C11">
        <v>6.9157807840692822</v>
      </c>
      <c r="D11">
        <v>4.5482792791279643</v>
      </c>
      <c r="E11">
        <v>-1.5814434460134081</v>
      </c>
      <c r="F11">
        <v>-4.8543689320394157E-2</v>
      </c>
      <c r="G11">
        <v>14.418800864811651</v>
      </c>
      <c r="H11">
        <v>3.8386937508816463</v>
      </c>
      <c r="I11">
        <f t="shared" si="0"/>
        <v>3.7207078423322777</v>
      </c>
      <c r="J11">
        <f t="shared" si="1"/>
        <v>2.1872930193286648</v>
      </c>
    </row>
    <row r="12" spans="1:10" x14ac:dyDescent="0.35">
      <c r="A12">
        <v>160</v>
      </c>
      <c r="B12">
        <v>-2.0466126472307984</v>
      </c>
      <c r="C12">
        <v>7.5559748639587569</v>
      </c>
      <c r="D12">
        <v>6.3101496498093645</v>
      </c>
      <c r="E12">
        <v>1.6010554842390459</v>
      </c>
      <c r="F12">
        <v>-1.1851355875460421</v>
      </c>
      <c r="G12">
        <v>16.282012972174858</v>
      </c>
      <c r="H12">
        <v>1.2889688249400382</v>
      </c>
      <c r="I12">
        <f t="shared" si="0"/>
        <v>4.2580590800493177</v>
      </c>
      <c r="J12">
        <f t="shared" si="1"/>
        <v>2.4148114895047557</v>
      </c>
    </row>
    <row r="13" spans="1:10" x14ac:dyDescent="0.35">
      <c r="A13">
        <v>180</v>
      </c>
      <c r="B13">
        <v>-2.9838777044524174</v>
      </c>
      <c r="C13">
        <v>6.9511599305894807</v>
      </c>
      <c r="D13">
        <v>11.021347352155725</v>
      </c>
      <c r="E13">
        <v>1.7686492654400181</v>
      </c>
      <c r="F13">
        <v>-1.6052895882156062</v>
      </c>
      <c r="G13">
        <v>15.164085707756945</v>
      </c>
      <c r="H13">
        <v>3.9462547608971636</v>
      </c>
      <c r="I13">
        <f t="shared" si="0"/>
        <v>4.8946185320244728</v>
      </c>
      <c r="J13">
        <f t="shared" si="1"/>
        <v>2.4986601688307069</v>
      </c>
    </row>
    <row r="14" spans="1:10" x14ac:dyDescent="0.35">
      <c r="A14">
        <v>200</v>
      </c>
      <c r="B14">
        <v>-2.3790827833931996</v>
      </c>
      <c r="C14">
        <v>8.3494785787691477</v>
      </c>
      <c r="D14">
        <v>13.654915265624204</v>
      </c>
      <c r="E14">
        <v>1.0430038510911441</v>
      </c>
      <c r="F14">
        <v>2.1744224974891186</v>
      </c>
      <c r="G14">
        <v>14.162169763231432</v>
      </c>
      <c r="H14">
        <v>2.5779376498800888</v>
      </c>
      <c r="I14">
        <f t="shared" si="0"/>
        <v>5.6546921175274196</v>
      </c>
      <c r="J14">
        <f t="shared" si="1"/>
        <v>2.4447734479272616</v>
      </c>
    </row>
    <row r="15" spans="1:10" x14ac:dyDescent="0.35">
      <c r="A15">
        <v>220</v>
      </c>
      <c r="B15">
        <v>-1.3866844875114832</v>
      </c>
      <c r="C15">
        <v>9.1547753424195921</v>
      </c>
      <c r="D15">
        <v>14.479584809956492</v>
      </c>
      <c r="E15">
        <v>1.3033090857224392</v>
      </c>
      <c r="F15">
        <v>0.24774020756611337</v>
      </c>
      <c r="G15">
        <v>14.395950150287401</v>
      </c>
      <c r="H15">
        <v>1.7721117223867884</v>
      </c>
      <c r="I15">
        <f t="shared" si="0"/>
        <v>5.7095409758324775</v>
      </c>
      <c r="J15">
        <f t="shared" si="1"/>
        <v>2.5789575463804995</v>
      </c>
    </row>
    <row r="16" spans="1:10" x14ac:dyDescent="0.35">
      <c r="A16">
        <v>240</v>
      </c>
      <c r="B16">
        <v>-1.3048199816222519</v>
      </c>
      <c r="C16">
        <v>9.2743905520831511</v>
      </c>
      <c r="D16">
        <v>16.970389156687212</v>
      </c>
      <c r="E16">
        <v>0.39045785194694266</v>
      </c>
      <c r="F16">
        <v>1.407766990291264</v>
      </c>
      <c r="G16">
        <v>13.766676627234538</v>
      </c>
      <c r="H16">
        <v>3.3008887008040624</v>
      </c>
      <c r="I16">
        <f t="shared" si="0"/>
        <v>6.2579642710607022</v>
      </c>
      <c r="J16">
        <f t="shared" si="1"/>
        <v>2.6909357662006586</v>
      </c>
    </row>
    <row r="17" spans="1:10" x14ac:dyDescent="0.35">
      <c r="A17">
        <v>260</v>
      </c>
      <c r="B17">
        <v>-0.82365717149777795</v>
      </c>
      <c r="C17">
        <v>10.23299695065451</v>
      </c>
      <c r="D17">
        <v>18.644921815952568</v>
      </c>
      <c r="E17">
        <v>0.54022250748822798</v>
      </c>
      <c r="F17">
        <v>1.2855708068295959</v>
      </c>
      <c r="G17">
        <v>14.302789544919245</v>
      </c>
      <c r="H17">
        <v>-0.26802087741571629</v>
      </c>
      <c r="I17">
        <f t="shared" si="0"/>
        <v>6.2735462252758074</v>
      </c>
      <c r="J17">
        <f t="shared" si="1"/>
        <v>3.0241497356025673</v>
      </c>
    </row>
    <row r="18" spans="1:10" x14ac:dyDescent="0.35">
      <c r="A18">
        <v>280</v>
      </c>
      <c r="B18">
        <v>0.1503633781639018</v>
      </c>
      <c r="C18">
        <v>12.626985865188612</v>
      </c>
      <c r="D18">
        <v>19.168948084448843</v>
      </c>
      <c r="E18">
        <v>-2.4015832263585817</v>
      </c>
      <c r="F18">
        <v>6.1014395714763907</v>
      </c>
      <c r="G18">
        <v>11.39020231671091</v>
      </c>
      <c r="H18">
        <v>3.9198053322048225</v>
      </c>
      <c r="I18">
        <f t="shared" si="0"/>
        <v>7.2794516174049866</v>
      </c>
      <c r="J18">
        <f t="shared" si="1"/>
        <v>2.8622160511858681</v>
      </c>
    </row>
    <row r="19" spans="1:10" x14ac:dyDescent="0.35">
      <c r="A19">
        <v>300</v>
      </c>
      <c r="B19">
        <v>0.89883886057974072</v>
      </c>
      <c r="C19">
        <v>12.106406994962695</v>
      </c>
      <c r="D19">
        <v>19.976821915047289</v>
      </c>
      <c r="E19">
        <v>0.63293396091855103</v>
      </c>
      <c r="F19">
        <v>7.6096417810512209</v>
      </c>
      <c r="G19">
        <v>12.369267546712132</v>
      </c>
      <c r="H19">
        <v>-0.34913245873889193</v>
      </c>
      <c r="I19">
        <f t="shared" si="0"/>
        <v>7.6063969429332472</v>
      </c>
      <c r="J19">
        <f t="shared" si="1"/>
        <v>2.8985769120254314</v>
      </c>
    </row>
    <row r="20" spans="1:10" x14ac:dyDescent="0.35">
      <c r="A20">
        <v>320</v>
      </c>
      <c r="B20">
        <v>3.7457188204828413</v>
      </c>
      <c r="C20">
        <v>12.916757922401741</v>
      </c>
      <c r="D20">
        <v>21.194511160751777</v>
      </c>
      <c r="E20">
        <v>-1.4334617030380867</v>
      </c>
      <c r="F20">
        <v>6.5718111817877389</v>
      </c>
      <c r="G20">
        <v>13.487194811130045</v>
      </c>
      <c r="H20">
        <v>0.29623360135420945</v>
      </c>
      <c r="I20">
        <f t="shared" si="0"/>
        <v>8.1112522564100384</v>
      </c>
      <c r="J20">
        <f t="shared" si="1"/>
        <v>3.0735784509906519</v>
      </c>
    </row>
    <row r="21" spans="1:10" x14ac:dyDescent="0.35">
      <c r="A21">
        <v>340</v>
      </c>
      <c r="B21">
        <v>4.4089883886058026</v>
      </c>
      <c r="C21">
        <v>13.690044982057728</v>
      </c>
      <c r="D21">
        <v>22.783385679974465</v>
      </c>
      <c r="E21">
        <v>-2.8490942804164865</v>
      </c>
      <c r="F21">
        <v>7.1894877803816444</v>
      </c>
      <c r="G21">
        <v>14.34849097396777</v>
      </c>
      <c r="H21">
        <v>0.64536606009310127</v>
      </c>
      <c r="I21">
        <f t="shared" si="0"/>
        <v>8.6023813692377171</v>
      </c>
      <c r="J21">
        <f t="shared" si="1"/>
        <v>3.3595428404129857</v>
      </c>
    </row>
    <row r="22" spans="1:10" x14ac:dyDescent="0.35">
      <c r="A22">
        <v>360</v>
      </c>
      <c r="B22">
        <v>6.7513156795589406</v>
      </c>
      <c r="C22">
        <v>15.052984483717172</v>
      </c>
      <c r="D22">
        <v>24.063219066494227</v>
      </c>
      <c r="E22">
        <v>-2.3267008985879327</v>
      </c>
      <c r="F22">
        <v>8.7947773685972503</v>
      </c>
      <c r="G22">
        <v>15.979680441546119</v>
      </c>
      <c r="H22">
        <v>2.7648469459726299</v>
      </c>
      <c r="I22">
        <f t="shared" si="0"/>
        <v>10.154303298185487</v>
      </c>
      <c r="J22">
        <f t="shared" si="1"/>
        <v>3.3636650946501971</v>
      </c>
    </row>
    <row r="23" spans="1:10" x14ac:dyDescent="0.35">
      <c r="A23">
        <v>380</v>
      </c>
      <c r="B23">
        <v>7.8823824241917917</v>
      </c>
      <c r="C23">
        <v>15.207978839900941</v>
      </c>
      <c r="D23">
        <v>25.831807722669165</v>
      </c>
      <c r="E23">
        <v>-2.699329624875201</v>
      </c>
      <c r="F23">
        <v>4.3722798794777278</v>
      </c>
      <c r="G23">
        <v>15.304705489444729</v>
      </c>
      <c r="H23">
        <v>1.1002962336013455</v>
      </c>
      <c r="I23">
        <f t="shared" si="0"/>
        <v>9.571445852058643</v>
      </c>
      <c r="J23">
        <f t="shared" si="1"/>
        <v>3.7201405090378041</v>
      </c>
    </row>
    <row r="24" spans="1:10" x14ac:dyDescent="0.35">
      <c r="A24">
        <v>400</v>
      </c>
      <c r="B24">
        <v>9.0368390276501529</v>
      </c>
      <c r="C24">
        <v>16.988729214751423</v>
      </c>
      <c r="D24">
        <v>26.150926283612407</v>
      </c>
      <c r="E24">
        <v>-2.1038368278419624</v>
      </c>
      <c r="F24">
        <v>5.0652828925343094</v>
      </c>
      <c r="G24">
        <v>16.329472148494489</v>
      </c>
      <c r="H24">
        <v>1.6645507123712715</v>
      </c>
      <c r="I24">
        <f t="shared" si="0"/>
        <v>10.447423350224584</v>
      </c>
      <c r="J24">
        <f t="shared" si="1"/>
        <v>3.7467997542191869</v>
      </c>
    </row>
    <row r="25" spans="1:10" x14ac:dyDescent="0.35">
      <c r="A25">
        <v>420</v>
      </c>
      <c r="B25">
        <v>13.798346002840212</v>
      </c>
      <c r="C25">
        <v>19.335545933925239</v>
      </c>
      <c r="D25">
        <v>26.046792858462513</v>
      </c>
      <c r="E25">
        <v>-4.3752674368848963</v>
      </c>
      <c r="F25">
        <v>6.3742885838634074</v>
      </c>
      <c r="G25">
        <v>16.702114569967137</v>
      </c>
      <c r="H25">
        <v>3.2215404147270386</v>
      </c>
      <c r="I25">
        <f t="shared" si="0"/>
        <v>11.586194418128665</v>
      </c>
      <c r="J25">
        <f t="shared" si="1"/>
        <v>3.9404111260381405</v>
      </c>
    </row>
    <row r="26" spans="1:10" x14ac:dyDescent="0.35">
      <c r="A26">
        <v>440</v>
      </c>
      <c r="B26">
        <v>16.874112438392785</v>
      </c>
      <c r="C26">
        <v>18.304496521050584</v>
      </c>
      <c r="D26">
        <v>26.869782831421428</v>
      </c>
      <c r="E26">
        <v>-3.7601626016260195</v>
      </c>
      <c r="F26">
        <v>7.4606628724472728</v>
      </c>
      <c r="G26">
        <v>16.981596386071626</v>
      </c>
      <c r="H26">
        <v>1.0473973762166633</v>
      </c>
      <c r="I26">
        <f t="shared" si="0"/>
        <v>11.968269403424907</v>
      </c>
      <c r="J26">
        <f t="shared" si="1"/>
        <v>4.0777303317615248</v>
      </c>
    </row>
    <row r="27" spans="1:10" x14ac:dyDescent="0.35">
      <c r="A27">
        <v>460</v>
      </c>
      <c r="B27">
        <v>19.436972683986316</v>
      </c>
      <c r="C27">
        <v>18.366831207776677</v>
      </c>
      <c r="D27">
        <v>27.084767967214773</v>
      </c>
      <c r="E27">
        <v>-3.4624162031093997</v>
      </c>
      <c r="F27">
        <v>9.7589554737194355</v>
      </c>
      <c r="G27">
        <v>16.679263855442862</v>
      </c>
      <c r="H27">
        <v>0.24157144872336253</v>
      </c>
      <c r="I27">
        <f t="shared" si="0"/>
        <v>12.586563776250577</v>
      </c>
      <c r="J27">
        <f t="shared" si="1"/>
        <v>4.1554659217922003</v>
      </c>
    </row>
    <row r="28" spans="1:10" x14ac:dyDescent="0.35">
      <c r="A28">
        <v>480</v>
      </c>
      <c r="B28">
        <v>24.890151198730269</v>
      </c>
      <c r="C28">
        <v>18.969961419883088</v>
      </c>
      <c r="D28">
        <v>26.30880599271066</v>
      </c>
      <c r="E28">
        <v>-4.3930965625445708</v>
      </c>
      <c r="F28">
        <v>11.215266153331093</v>
      </c>
      <c r="G28">
        <v>16.399782039338394</v>
      </c>
      <c r="H28">
        <v>0.59070390746225443</v>
      </c>
      <c r="I28">
        <f t="shared" si="0"/>
        <v>13.42593916413017</v>
      </c>
      <c r="J28">
        <f t="shared" si="1"/>
        <v>4.4296745903248294</v>
      </c>
    </row>
    <row r="29" spans="1:10" x14ac:dyDescent="0.35">
      <c r="A29">
        <v>500</v>
      </c>
      <c r="B29">
        <v>26.928410324951972</v>
      </c>
      <c r="C29">
        <v>18.339875667570794</v>
      </c>
      <c r="D29">
        <v>25.636977443356447</v>
      </c>
      <c r="E29">
        <v>-5.231065468549418</v>
      </c>
      <c r="F29">
        <v>14.131235353197189</v>
      </c>
      <c r="G29">
        <v>17.145066882283665</v>
      </c>
      <c r="H29">
        <v>1.0473973762166633</v>
      </c>
      <c r="I29">
        <f t="shared" si="0"/>
        <v>13.999699654146758</v>
      </c>
      <c r="J29">
        <f t="shared" si="1"/>
        <v>4.5484430091732397</v>
      </c>
    </row>
    <row r="30" spans="1:10" x14ac:dyDescent="0.35">
      <c r="A30">
        <v>520</v>
      </c>
      <c r="B30">
        <v>30.969843789157132</v>
      </c>
      <c r="C30">
        <v>18.12423134592381</v>
      </c>
      <c r="D30">
        <v>24.965148894002258</v>
      </c>
      <c r="E30">
        <v>-2.9596348595064965</v>
      </c>
      <c r="F30">
        <v>17.144291931704046</v>
      </c>
      <c r="G30">
        <v>16.329472148494489</v>
      </c>
      <c r="H30">
        <v>0.51135562138524326</v>
      </c>
      <c r="I30">
        <f t="shared" si="0"/>
        <v>15.01210126730864</v>
      </c>
      <c r="J30">
        <f t="shared" si="1"/>
        <v>4.6366415489545103</v>
      </c>
    </row>
    <row r="31" spans="1:10" x14ac:dyDescent="0.35">
      <c r="A31">
        <v>540</v>
      </c>
      <c r="B31">
        <v>33.559435301979775</v>
      </c>
      <c r="C31">
        <v>18.654918543726954</v>
      </c>
      <c r="D31">
        <v>24.546935622029249</v>
      </c>
      <c r="E31">
        <v>-6.6466980459278302</v>
      </c>
      <c r="F31">
        <v>16.156678942082344</v>
      </c>
      <c r="G31">
        <v>15.211544884076575</v>
      </c>
      <c r="H31">
        <v>1.3965298349555553</v>
      </c>
      <c r="I31">
        <f t="shared" si="0"/>
        <v>14.697049297560374</v>
      </c>
      <c r="J31">
        <f t="shared" si="1"/>
        <v>5.12540169947202</v>
      </c>
    </row>
    <row r="32" spans="1:10" x14ac:dyDescent="0.35">
      <c r="A32">
        <v>560</v>
      </c>
      <c r="B32">
        <v>37.006098070336648</v>
      </c>
      <c r="C32">
        <v>19.010394730191901</v>
      </c>
      <c r="D32">
        <v>24.997060750096566</v>
      </c>
      <c r="E32">
        <v>-7.1298673513050952</v>
      </c>
      <c r="F32">
        <v>17.984599933043175</v>
      </c>
      <c r="G32">
        <v>15.652739449122018</v>
      </c>
      <c r="H32">
        <v>2.4421639159260788</v>
      </c>
      <c r="I32">
        <f t="shared" si="0"/>
        <v>15.709027071058756</v>
      </c>
      <c r="J32">
        <f t="shared" si="1"/>
        <v>5.4631623228228685</v>
      </c>
    </row>
    <row r="33" spans="1:10" x14ac:dyDescent="0.35">
      <c r="A33">
        <v>580</v>
      </c>
      <c r="B33">
        <v>38.569877203241177</v>
      </c>
      <c r="C33">
        <v>17.886685647859569</v>
      </c>
      <c r="D33">
        <v>24.824064898637868</v>
      </c>
      <c r="E33">
        <v>-6.8695621166738015</v>
      </c>
      <c r="F33">
        <v>20.083696016069631</v>
      </c>
      <c r="G33">
        <v>15.048074387864514</v>
      </c>
      <c r="H33">
        <v>3.3008887008040624</v>
      </c>
      <c r="I33">
        <f t="shared" si="0"/>
        <v>16.120532105400432</v>
      </c>
      <c r="J33">
        <f t="shared" si="1"/>
        <v>5.5476043732322662</v>
      </c>
    </row>
    <row r="34" spans="1:10" x14ac:dyDescent="0.35">
      <c r="A34">
        <v>600</v>
      </c>
      <c r="B34">
        <v>40.558015203408246</v>
      </c>
      <c r="C34">
        <v>20.755765958522176</v>
      </c>
      <c r="D34">
        <v>24.881170325332963</v>
      </c>
      <c r="E34">
        <v>-8.3600770218228497</v>
      </c>
      <c r="F34">
        <v>20.875460328088376</v>
      </c>
      <c r="G34">
        <v>14.698282680916142</v>
      </c>
      <c r="H34">
        <v>0.83227535618562942</v>
      </c>
      <c r="I34">
        <f t="shared" si="0"/>
        <v>16.320127547232953</v>
      </c>
      <c r="J34">
        <f t="shared" si="1"/>
        <v>6.0804312193854511</v>
      </c>
    </row>
    <row r="35" spans="1:10" x14ac:dyDescent="0.35">
      <c r="A35">
        <v>620</v>
      </c>
      <c r="B35">
        <v>41.388355191713316</v>
      </c>
      <c r="C35">
        <v>20.878750610711457</v>
      </c>
      <c r="D35">
        <v>24.866054182972491</v>
      </c>
      <c r="E35">
        <v>-7.354514334617031</v>
      </c>
      <c r="F35">
        <v>20.356545028456637</v>
      </c>
      <c r="G35">
        <v>15.350406918493253</v>
      </c>
      <c r="H35">
        <v>1.3965298349555553</v>
      </c>
      <c r="I35">
        <f t="shared" si="0"/>
        <v>16.697446776097955</v>
      </c>
      <c r="J35">
        <f t="shared" si="1"/>
        <v>6.0191535871170672</v>
      </c>
    </row>
    <row r="36" spans="1:10" x14ac:dyDescent="0.35">
      <c r="A36">
        <v>640</v>
      </c>
      <c r="B36">
        <v>42.135159969927336</v>
      </c>
      <c r="C36">
        <v>21.033744966895227</v>
      </c>
      <c r="D36">
        <v>25.002099464216727</v>
      </c>
      <c r="E36">
        <v>-7.7449721865639729</v>
      </c>
      <c r="F36">
        <v>21.913290927351859</v>
      </c>
      <c r="G36">
        <v>16.166001652282429</v>
      </c>
      <c r="H36">
        <v>2.3892650585413966</v>
      </c>
      <c r="I36">
        <f t="shared" si="0"/>
        <v>17.270655693235859</v>
      </c>
      <c r="J36">
        <f t="shared" si="1"/>
        <v>6.0987730704064331</v>
      </c>
    </row>
    <row r="37" spans="1:10" x14ac:dyDescent="0.35">
      <c r="A37">
        <v>660</v>
      </c>
      <c r="B37">
        <v>43.105839111185382</v>
      </c>
      <c r="C37">
        <v>23.34518253954883</v>
      </c>
      <c r="D37">
        <v>24.986983321856254</v>
      </c>
      <c r="E37">
        <v>-7.4650549137070268</v>
      </c>
      <c r="F37">
        <v>23.222296618680947</v>
      </c>
      <c r="G37">
        <v>15.793359230809806</v>
      </c>
      <c r="H37">
        <v>-0.59070390746226697</v>
      </c>
      <c r="I37">
        <f t="shared" si="0"/>
        <v>17.485414571558849</v>
      </c>
      <c r="J37">
        <f t="shared" si="1"/>
        <v>6.4218070102810039</v>
      </c>
    </row>
    <row r="38" spans="1:10" x14ac:dyDescent="0.35">
      <c r="A38">
        <v>680</v>
      </c>
      <c r="B38">
        <v>42.947122212012381</v>
      </c>
      <c r="C38">
        <v>27.942786865913032</v>
      </c>
      <c r="D38">
        <v>23.816322074606546</v>
      </c>
      <c r="E38">
        <v>-5.1579660533447456</v>
      </c>
      <c r="F38">
        <v>23.419819216605276</v>
      </c>
      <c r="G38">
        <v>14.53481218470408</v>
      </c>
      <c r="H38">
        <v>-0.91162364226266579</v>
      </c>
      <c r="I38">
        <f t="shared" si="0"/>
        <v>18.084467551176271</v>
      </c>
      <c r="J38">
        <f t="shared" si="1"/>
        <v>6.3439518325905402</v>
      </c>
    </row>
    <row r="39" spans="1:10" x14ac:dyDescent="0.35">
      <c r="A39">
        <v>700</v>
      </c>
      <c r="B39">
        <v>42.507727006933429</v>
      </c>
      <c r="C39">
        <v>33.965665380662777</v>
      </c>
      <c r="D39">
        <v>24.006113639799111</v>
      </c>
      <c r="E39">
        <v>-5.9210526315789433</v>
      </c>
      <c r="F39">
        <v>24.506193505189142</v>
      </c>
      <c r="G39">
        <v>16.259162257650608</v>
      </c>
      <c r="H39">
        <v>0.43024404006206757</v>
      </c>
      <c r="I39">
        <f t="shared" si="0"/>
        <v>19.393436171245458</v>
      </c>
      <c r="J39">
        <f t="shared" si="1"/>
        <v>6.554328010434169</v>
      </c>
    </row>
    <row r="40" spans="1:10" x14ac:dyDescent="0.35">
      <c r="A40">
        <v>720</v>
      </c>
      <c r="B40">
        <v>43.292957981789328</v>
      </c>
      <c r="C40">
        <v>37.675421601496033</v>
      </c>
      <c r="D40">
        <v>23.942289927610467</v>
      </c>
      <c r="E40">
        <v>-6.7590215375838039</v>
      </c>
      <c r="F40">
        <v>26.28557080682959</v>
      </c>
      <c r="G40">
        <v>15.350406918493253</v>
      </c>
      <c r="H40">
        <v>0.32268303004655063</v>
      </c>
      <c r="I40">
        <f t="shared" si="0"/>
        <v>20.01575838981163</v>
      </c>
      <c r="J40">
        <f t="shared" si="1"/>
        <v>6.9605888586649796</v>
      </c>
    </row>
    <row r="41" spans="1:10" x14ac:dyDescent="0.35">
      <c r="A41">
        <v>740</v>
      </c>
      <c r="B41">
        <v>42.412496867429624</v>
      </c>
      <c r="C41">
        <v>39.873982849537555</v>
      </c>
      <c r="D41">
        <v>23.517358370143931</v>
      </c>
      <c r="E41">
        <v>-8.8432463272001165</v>
      </c>
      <c r="F41">
        <v>27.422162705055236</v>
      </c>
      <c r="G41">
        <v>15.700198625441624</v>
      </c>
      <c r="H41">
        <v>0.67181548878544262</v>
      </c>
      <c r="I41">
        <f t="shared" si="0"/>
        <v>20.107824082741899</v>
      </c>
      <c r="J41">
        <f t="shared" si="1"/>
        <v>7.2188147095967663</v>
      </c>
    </row>
    <row r="42" spans="1:10" x14ac:dyDescent="0.35">
      <c r="A42">
        <v>760</v>
      </c>
      <c r="B42">
        <v>43.429955726338648</v>
      </c>
      <c r="C42">
        <v>40.008760550566919</v>
      </c>
      <c r="D42">
        <v>23.680276793362339</v>
      </c>
      <c r="E42">
        <v>-7.1869205534160585</v>
      </c>
      <c r="F42">
        <v>29.273518580515557</v>
      </c>
      <c r="G42">
        <v>14.582271361023711</v>
      </c>
      <c r="H42">
        <v>0.32268303004655063</v>
      </c>
      <c r="I42">
        <f t="shared" si="0"/>
        <v>20.587220784062527</v>
      </c>
      <c r="J42">
        <f t="shared" si="1"/>
        <v>7.2409538743208239</v>
      </c>
    </row>
    <row r="43" spans="1:10" x14ac:dyDescent="0.35">
      <c r="A43">
        <v>780</v>
      </c>
      <c r="B43">
        <v>43.105839111185382</v>
      </c>
      <c r="C43">
        <v>40.306956214094377</v>
      </c>
      <c r="D43">
        <v>25.285947026318873</v>
      </c>
      <c r="E43">
        <v>-6.1991869918699249</v>
      </c>
      <c r="F43">
        <v>31.126548376297276</v>
      </c>
      <c r="G43">
        <v>15.42071680933716</v>
      </c>
      <c r="H43">
        <v>-1.5287769784172738</v>
      </c>
      <c r="I43">
        <f t="shared" si="0"/>
        <v>21.074006223849409</v>
      </c>
      <c r="J43">
        <f t="shared" si="1"/>
        <v>7.3367545579445999</v>
      </c>
    </row>
    <row r="44" spans="1:10" x14ac:dyDescent="0.35">
      <c r="A44">
        <v>800</v>
      </c>
      <c r="B44">
        <v>43.301311502798427</v>
      </c>
      <c r="C44">
        <v>40.972421112926874</v>
      </c>
      <c r="D44">
        <v>26.88657854515527</v>
      </c>
      <c r="E44">
        <v>-7.0942090999857346</v>
      </c>
      <c r="F44">
        <v>32.164378975560751</v>
      </c>
      <c r="G44">
        <v>14.768592571760047</v>
      </c>
      <c r="H44">
        <v>1.2078572436168626</v>
      </c>
      <c r="I44">
        <f t="shared" si="0"/>
        <v>21.743847264547501</v>
      </c>
      <c r="J44">
        <f t="shared" si="1"/>
        <v>7.3541566507588607</v>
      </c>
    </row>
    <row r="45" spans="1:10" x14ac:dyDescent="0.35">
      <c r="A45">
        <v>820</v>
      </c>
      <c r="B45">
        <v>44.071506139837943</v>
      </c>
      <c r="C45">
        <v>40.611890762673312</v>
      </c>
      <c r="D45">
        <v>26.911772115756051</v>
      </c>
      <c r="E45">
        <v>-3.1093995150477816</v>
      </c>
      <c r="F45">
        <v>32.683294275192495</v>
      </c>
      <c r="G45">
        <v>14.53481218470408</v>
      </c>
      <c r="H45">
        <v>-0.56249118352377381</v>
      </c>
      <c r="I45">
        <f t="shared" si="0"/>
        <v>22.16305496851319</v>
      </c>
      <c r="J45">
        <f t="shared" si="1"/>
        <v>7.1828217959525835</v>
      </c>
    </row>
    <row r="46" spans="1:10" x14ac:dyDescent="0.35">
      <c r="A46">
        <v>840</v>
      </c>
      <c r="B46">
        <v>43.969593183526868</v>
      </c>
      <c r="C46">
        <v>40.081203564870187</v>
      </c>
      <c r="D46">
        <v>27.652463091419065</v>
      </c>
      <c r="E46">
        <v>-5.7712879760376579</v>
      </c>
      <c r="F46">
        <v>34.18982256444594</v>
      </c>
      <c r="G46">
        <v>14.466260041131282</v>
      </c>
      <c r="H46">
        <v>0.80582592749328819</v>
      </c>
      <c r="I46">
        <f t="shared" si="0"/>
        <v>22.199125770978423</v>
      </c>
      <c r="J46">
        <f t="shared" si="1"/>
        <v>7.3469335859374585</v>
      </c>
    </row>
    <row r="47" spans="1:10" x14ac:dyDescent="0.35">
      <c r="A47">
        <v>860</v>
      </c>
      <c r="B47">
        <v>44.470804444073181</v>
      </c>
      <c r="C47">
        <v>39.831864817965865</v>
      </c>
      <c r="D47">
        <v>27.850652513478547</v>
      </c>
      <c r="E47">
        <v>-9.1980459278276978</v>
      </c>
      <c r="F47">
        <v>34.462671576832946</v>
      </c>
      <c r="G47">
        <v>15.513877414705316</v>
      </c>
      <c r="H47">
        <v>2.1476936098180217</v>
      </c>
      <c r="I47">
        <f t="shared" si="0"/>
        <v>22.154216921292313</v>
      </c>
      <c r="J47">
        <f t="shared" si="1"/>
        <v>7.5935376939865105</v>
      </c>
    </row>
    <row r="48" spans="1:10" x14ac:dyDescent="0.35">
      <c r="A48">
        <v>880</v>
      </c>
      <c r="B48">
        <v>44.126639378498041</v>
      </c>
      <c r="C48">
        <v>40.101420220024593</v>
      </c>
      <c r="D48">
        <v>28.48049177849812</v>
      </c>
      <c r="E48">
        <v>-8.265582655826563</v>
      </c>
      <c r="F48">
        <v>34.338801473049884</v>
      </c>
      <c r="G48">
        <v>15.700198625441624</v>
      </c>
      <c r="H48">
        <v>4.7503173931443001</v>
      </c>
      <c r="I48">
        <f t="shared" si="0"/>
        <v>22.747469458975711</v>
      </c>
      <c r="J48">
        <f t="shared" si="1"/>
        <v>7.3368378202034483</v>
      </c>
    </row>
    <row r="49" spans="1:10" x14ac:dyDescent="0.35">
      <c r="A49">
        <v>900</v>
      </c>
      <c r="B49">
        <v>46.23673878539806</v>
      </c>
      <c r="C49">
        <v>39.749313476085376</v>
      </c>
      <c r="D49">
        <v>29.088496615663683</v>
      </c>
      <c r="E49">
        <v>-4.7104549992868403</v>
      </c>
      <c r="F49">
        <v>35.055239370605953</v>
      </c>
      <c r="G49">
        <v>15.629888734597747</v>
      </c>
      <c r="H49">
        <v>5.5296938919452598</v>
      </c>
      <c r="I49">
        <f t="shared" si="0"/>
        <v>23.796987982144181</v>
      </c>
      <c r="J49">
        <f t="shared" si="1"/>
        <v>7.1144340897954335</v>
      </c>
    </row>
    <row r="50" spans="1:10" x14ac:dyDescent="0.35">
      <c r="A50">
        <v>920</v>
      </c>
      <c r="B50">
        <v>45.845794002171935</v>
      </c>
      <c r="C50">
        <v>40.178917398116489</v>
      </c>
      <c r="D50">
        <v>30.422076286131777</v>
      </c>
      <c r="E50">
        <v>-5.7338468121523336</v>
      </c>
      <c r="F50">
        <v>34.733846668898551</v>
      </c>
      <c r="G50">
        <v>15.304705489444729</v>
      </c>
      <c r="H50">
        <v>7.2735928903935667</v>
      </c>
      <c r="I50">
        <f t="shared" si="0"/>
        <v>24.003583703286385</v>
      </c>
      <c r="J50">
        <f t="shared" si="1"/>
        <v>7.1296447010692292</v>
      </c>
    </row>
    <row r="51" spans="1:10" x14ac:dyDescent="0.35">
      <c r="A51">
        <v>940</v>
      </c>
      <c r="B51">
        <v>45.494946119789496</v>
      </c>
      <c r="C51">
        <v>40.864598952103378</v>
      </c>
      <c r="D51">
        <v>30.637061421925122</v>
      </c>
      <c r="E51">
        <v>-3.3322635857937524</v>
      </c>
      <c r="F51">
        <v>35.326414462671565</v>
      </c>
      <c r="G51">
        <v>17.238227487651816</v>
      </c>
      <c r="H51">
        <v>10.870715192551838</v>
      </c>
      <c r="I51">
        <f t="shared" si="0"/>
        <v>25.299957150128495</v>
      </c>
      <c r="J51">
        <f t="shared" si="1"/>
        <v>6.6763776089542439</v>
      </c>
    </row>
    <row r="52" spans="1:10" x14ac:dyDescent="0.35">
      <c r="A52">
        <v>960</v>
      </c>
      <c r="B52">
        <v>45.767270904686328</v>
      </c>
      <c r="C52">
        <v>40.942096130195274</v>
      </c>
      <c r="D52">
        <v>31.124137120206907</v>
      </c>
      <c r="E52">
        <v>-3.1272286407074557</v>
      </c>
      <c r="F52">
        <v>35.944091061265468</v>
      </c>
      <c r="G52">
        <v>16.772424460811042</v>
      </c>
      <c r="H52">
        <v>13.956481873324854</v>
      </c>
      <c r="I52">
        <f t="shared" si="0"/>
        <v>25.91132470139749</v>
      </c>
      <c r="J52">
        <f t="shared" si="1"/>
        <v>6.5786231161305082</v>
      </c>
    </row>
    <row r="53" spans="1:10" x14ac:dyDescent="0.35">
      <c r="A53">
        <v>980</v>
      </c>
      <c r="B53">
        <v>46.465625261047542</v>
      </c>
      <c r="C53">
        <v>42.542581329918953</v>
      </c>
      <c r="D53">
        <v>32.047901375568962</v>
      </c>
      <c r="E53">
        <v>-2.9418057338468095</v>
      </c>
      <c r="F53">
        <v>35.672915969199863</v>
      </c>
      <c r="G53">
        <v>16.399782039338394</v>
      </c>
      <c r="H53">
        <v>20.237339540132581</v>
      </c>
      <c r="I53">
        <f t="shared" si="0"/>
        <v>27.203477111622782</v>
      </c>
      <c r="J53">
        <f t="shared" si="1"/>
        <v>6.5018372646555669</v>
      </c>
    </row>
    <row r="54" spans="1:10" x14ac:dyDescent="0.35">
      <c r="A54">
        <v>1000</v>
      </c>
      <c r="B54">
        <v>45.473226965165814</v>
      </c>
      <c r="C54">
        <v>42.097814916522061</v>
      </c>
      <c r="D54">
        <v>31.365995397974434</v>
      </c>
      <c r="E54">
        <v>1.9612038225637712E-2</v>
      </c>
      <c r="F54">
        <v>35.944091061265468</v>
      </c>
      <c r="G54">
        <v>17.679422052697262</v>
      </c>
      <c r="H54">
        <v>24.021371138383394</v>
      </c>
      <c r="I54">
        <f t="shared" si="0"/>
        <v>28.085933367176295</v>
      </c>
      <c r="J54">
        <f t="shared" si="1"/>
        <v>5.9435735388189697</v>
      </c>
    </row>
    <row r="55" spans="1:10" x14ac:dyDescent="0.35">
      <c r="A55">
        <v>1020</v>
      </c>
      <c r="B55">
        <v>45.815721326539155</v>
      </c>
      <c r="C55">
        <v>42.603231295382173</v>
      </c>
      <c r="D55">
        <v>31.192999546515733</v>
      </c>
      <c r="E55">
        <v>0.76308657823419856</v>
      </c>
      <c r="F55">
        <v>36.437897556076322</v>
      </c>
      <c r="G55">
        <v>16.166001652282429</v>
      </c>
      <c r="H55">
        <v>29.496402877697829</v>
      </c>
      <c r="I55">
        <f t="shared" si="0"/>
        <v>28.925048690389691</v>
      </c>
      <c r="J55">
        <f t="shared" si="1"/>
        <v>5.9565686782304761</v>
      </c>
    </row>
    <row r="56" spans="1:10" x14ac:dyDescent="0.35">
      <c r="A56">
        <v>1040</v>
      </c>
      <c r="B56">
        <v>45.768941608888156</v>
      </c>
      <c r="C56">
        <v>43.408528059032641</v>
      </c>
      <c r="D56">
        <v>31.360956683854273</v>
      </c>
      <c r="E56">
        <v>5.0278134360290974</v>
      </c>
      <c r="F56">
        <v>35.77167726816203</v>
      </c>
      <c r="G56">
        <v>16.911286495227721</v>
      </c>
      <c r="H56">
        <v>33.119974608548461</v>
      </c>
      <c r="I56">
        <f t="shared" si="0"/>
        <v>30.195596879963198</v>
      </c>
      <c r="J56">
        <f t="shared" si="1"/>
        <v>5.4945938004359443</v>
      </c>
    </row>
    <row r="57" spans="1:10" x14ac:dyDescent="0.35">
      <c r="A57">
        <v>1060</v>
      </c>
      <c r="B57">
        <v>45.344582741625594</v>
      </c>
      <c r="C57">
        <v>43.635965429519679</v>
      </c>
      <c r="D57">
        <v>31.491963250978351</v>
      </c>
      <c r="E57">
        <v>2.5139067180145425</v>
      </c>
      <c r="F57">
        <v>35.376632072313349</v>
      </c>
      <c r="G57">
        <v>18.05206447416991</v>
      </c>
      <c r="H57">
        <v>36.09818027930595</v>
      </c>
      <c r="I57">
        <f t="shared" si="0"/>
        <v>30.359042137989629</v>
      </c>
      <c r="J57">
        <f t="shared" si="1"/>
        <v>5.7467460992935067</v>
      </c>
    </row>
    <row r="58" spans="1:10" x14ac:dyDescent="0.35">
      <c r="A58">
        <v>1080</v>
      </c>
      <c r="B58">
        <v>45.506641049202251</v>
      </c>
      <c r="C58">
        <v>43.718516771400182</v>
      </c>
      <c r="D58">
        <v>31.276978115185006</v>
      </c>
      <c r="E58">
        <v>2.9418057338468095</v>
      </c>
      <c r="F58">
        <v>35.227653163709398</v>
      </c>
      <c r="G58">
        <v>19.031129704171143</v>
      </c>
      <c r="H58">
        <v>39.104598674001963</v>
      </c>
      <c r="I58">
        <f t="shared" si="0"/>
        <v>30.972474744502392</v>
      </c>
      <c r="J58">
        <f t="shared" si="1"/>
        <v>5.745284628383919</v>
      </c>
    </row>
    <row r="59" spans="1:10" x14ac:dyDescent="0.35">
      <c r="A59">
        <v>1100</v>
      </c>
      <c r="B59">
        <v>45.855818227382862</v>
      </c>
      <c r="C59">
        <v>43.935845814310035</v>
      </c>
      <c r="D59">
        <v>31.586019247887936</v>
      </c>
      <c r="E59">
        <v>4.0400798744829522</v>
      </c>
      <c r="F59">
        <v>35.128891864747231</v>
      </c>
      <c r="G59">
        <v>17.842892548909326</v>
      </c>
      <c r="H59">
        <v>42.941529129637459</v>
      </c>
      <c r="I59">
        <f t="shared" si="0"/>
        <v>31.618725243908255</v>
      </c>
      <c r="J59">
        <f t="shared" si="1"/>
        <v>5.8661453025409047</v>
      </c>
    </row>
    <row r="60" spans="1:10" x14ac:dyDescent="0.35">
      <c r="A60">
        <v>1120</v>
      </c>
      <c r="B60">
        <v>45.83409907275918</v>
      </c>
      <c r="C60">
        <v>43.961116633253013</v>
      </c>
      <c r="D60">
        <v>31.607853675741953</v>
      </c>
      <c r="E60">
        <v>4.8780487804877994</v>
      </c>
      <c r="F60">
        <v>34.857716772681599</v>
      </c>
      <c r="G60">
        <v>19.730713118067889</v>
      </c>
      <c r="H60">
        <v>45.627027789533059</v>
      </c>
      <c r="I60">
        <f t="shared" si="0"/>
        <v>32.356653691789212</v>
      </c>
      <c r="J60">
        <f t="shared" si="1"/>
        <v>5.8017075567130281</v>
      </c>
    </row>
    <row r="61" spans="1:10" x14ac:dyDescent="0.35">
      <c r="A61">
        <v>1140</v>
      </c>
      <c r="B61">
        <v>45.889232311419278</v>
      </c>
      <c r="C61">
        <v>44.414306652964271</v>
      </c>
      <c r="D61">
        <v>31.544029963553289</v>
      </c>
      <c r="E61">
        <v>7.4668378262730037</v>
      </c>
      <c r="F61">
        <v>34.313692668228995</v>
      </c>
      <c r="G61">
        <v>20.265068288481487</v>
      </c>
      <c r="H61">
        <v>47.720059246720268</v>
      </c>
      <c r="I61">
        <f t="shared" si="0"/>
        <v>33.087603851091508</v>
      </c>
      <c r="J61">
        <f t="shared" si="1"/>
        <v>5.6294540515763298</v>
      </c>
    </row>
    <row r="62" spans="1:10" x14ac:dyDescent="0.35">
      <c r="A62">
        <v>1160</v>
      </c>
      <c r="B62">
        <v>46.037924985381345</v>
      </c>
      <c r="C62">
        <v>44.373873342655457</v>
      </c>
      <c r="D62">
        <v>32.05797880380927</v>
      </c>
      <c r="E62">
        <v>7.8020253886749353</v>
      </c>
      <c r="F62">
        <v>34.437562772012051</v>
      </c>
      <c r="G62">
        <v>20.917192526058599</v>
      </c>
      <c r="H62">
        <v>49.518620397799403</v>
      </c>
      <c r="I62">
        <f t="shared" si="0"/>
        <v>33.592168316627294</v>
      </c>
      <c r="J62">
        <f t="shared" si="1"/>
        <v>5.6771237079430428</v>
      </c>
    </row>
    <row r="63" spans="1:10" x14ac:dyDescent="0.35">
      <c r="A63">
        <v>1180</v>
      </c>
      <c r="B63">
        <v>46.497368640882151</v>
      </c>
      <c r="C63">
        <v>44.786630052057887</v>
      </c>
      <c r="D63">
        <v>32.032785233208486</v>
      </c>
      <c r="E63">
        <v>8.5454999286834958</v>
      </c>
      <c r="F63">
        <v>34.091061265483752</v>
      </c>
      <c r="G63">
        <v>20.708020600798015</v>
      </c>
      <c r="H63">
        <v>50.377345182677367</v>
      </c>
      <c r="I63">
        <f t="shared" si="0"/>
        <v>33.86267298625588</v>
      </c>
      <c r="J63">
        <f t="shared" si="1"/>
        <v>5.7094482083062426</v>
      </c>
    </row>
    <row r="64" spans="1:10" x14ac:dyDescent="0.35">
      <c r="A64">
        <v>1200</v>
      </c>
      <c r="B64">
        <v>45.742210341659003</v>
      </c>
      <c r="C64">
        <v>45.189278433883132</v>
      </c>
      <c r="D64">
        <v>32.116763801877759</v>
      </c>
      <c r="E64">
        <v>8.6399942946797825</v>
      </c>
      <c r="F64">
        <v>34.363910277870779</v>
      </c>
      <c r="G64">
        <v>21.360144838375152</v>
      </c>
      <c r="H64">
        <v>51.073846804909017</v>
      </c>
      <c r="I64">
        <f t="shared" si="0"/>
        <v>34.069449827607805</v>
      </c>
      <c r="J64">
        <f t="shared" si="1"/>
        <v>5.6928040929198467</v>
      </c>
    </row>
    <row r="65" spans="1:10" x14ac:dyDescent="0.35">
      <c r="A65">
        <v>1220</v>
      </c>
      <c r="B65">
        <v>46.804778214017226</v>
      </c>
      <c r="C65">
        <v>45.394814427952909</v>
      </c>
      <c r="D65">
        <v>31.921933522565045</v>
      </c>
      <c r="E65">
        <v>11.59962915418628</v>
      </c>
      <c r="F65">
        <v>34.882825577502494</v>
      </c>
      <c r="G65">
        <v>22.525531279112698</v>
      </c>
      <c r="H65">
        <v>51.556989702355736</v>
      </c>
      <c r="I65">
        <f t="shared" si="0"/>
        <v>34.955214553956054</v>
      </c>
      <c r="J65">
        <f t="shared" si="1"/>
        <v>5.4208652713802836</v>
      </c>
    </row>
    <row r="66" spans="1:10" x14ac:dyDescent="0.35">
      <c r="A66">
        <v>1240</v>
      </c>
      <c r="B66">
        <v>45.83409907275918</v>
      </c>
      <c r="C66">
        <v>45.632360126017147</v>
      </c>
      <c r="D66">
        <v>31.669997816557206</v>
      </c>
      <c r="E66">
        <v>12.437598060191126</v>
      </c>
      <c r="F66">
        <v>33.326079678607293</v>
      </c>
      <c r="G66">
        <v>22.571232708161222</v>
      </c>
      <c r="H66">
        <v>51.102059528847498</v>
      </c>
      <c r="I66">
        <f t="shared" si="0"/>
        <v>34.653346713020099</v>
      </c>
      <c r="J66">
        <f t="shared" si="1"/>
        <v>5.2696053154836466</v>
      </c>
    </row>
    <row r="67" spans="1:10" x14ac:dyDescent="0.35">
      <c r="A67">
        <v>1260</v>
      </c>
      <c r="B67">
        <v>45.668699356778887</v>
      </c>
      <c r="C67">
        <v>46.200111191603355</v>
      </c>
      <c r="D67">
        <v>31.753976385226473</v>
      </c>
      <c r="E67">
        <v>12.977820567679355</v>
      </c>
      <c r="F67">
        <v>30.262805490458653</v>
      </c>
      <c r="G67">
        <v>23.502838761842824</v>
      </c>
      <c r="H67">
        <v>51.611651854986583</v>
      </c>
      <c r="I67">
        <f t="shared" si="0"/>
        <v>34.568271944082305</v>
      </c>
      <c r="J67">
        <f t="shared" si="1"/>
        <v>5.264536959775632</v>
      </c>
    </row>
    <row r="68" spans="1:10" x14ac:dyDescent="0.35">
      <c r="A68">
        <v>1280</v>
      </c>
      <c r="B68">
        <v>45.376326121460203</v>
      </c>
      <c r="C68">
        <v>46.457873544822021</v>
      </c>
      <c r="D68">
        <v>31.560825677287152</v>
      </c>
      <c r="E68">
        <v>16.700542005420051</v>
      </c>
      <c r="F68">
        <v>28.508536993639101</v>
      </c>
      <c r="G68">
        <v>25.62268197078625</v>
      </c>
      <c r="H68">
        <v>51.71921286500212</v>
      </c>
      <c r="I68">
        <f t="shared" si="0"/>
        <v>35.135142739773848</v>
      </c>
      <c r="J68">
        <f t="shared" si="1"/>
        <v>4.8675957499175775</v>
      </c>
    </row>
    <row r="69" spans="1:10" x14ac:dyDescent="0.35">
      <c r="A69">
        <v>1300</v>
      </c>
      <c r="B69">
        <v>45.605212597109691</v>
      </c>
      <c r="C69">
        <v>46.220327846757755</v>
      </c>
      <c r="D69">
        <v>31.770772098960336</v>
      </c>
      <c r="E69">
        <v>18.581514762516051</v>
      </c>
      <c r="F69">
        <v>28.260796786072991</v>
      </c>
      <c r="G69">
        <v>23.409678156474673</v>
      </c>
      <c r="H69">
        <v>52.415714487233735</v>
      </c>
      <c r="I69">
        <f t="shared" ref="I69:I132" si="2">AVERAGE(B69:H69)</f>
        <v>35.180573819303611</v>
      </c>
      <c r="J69">
        <f t="shared" ref="J69:J132" si="3">_xlfn.STDEV.S(B69:H69)/SQRT(7)</f>
        <v>4.8824080336969855</v>
      </c>
    </row>
    <row r="70" spans="1:10" x14ac:dyDescent="0.35">
      <c r="A70">
        <v>1320</v>
      </c>
      <c r="B70">
        <v>44.861749227299299</v>
      </c>
      <c r="C70">
        <v>46.530316559125296</v>
      </c>
      <c r="D70">
        <v>31.832916239775617</v>
      </c>
      <c r="E70">
        <v>20.722792754243326</v>
      </c>
      <c r="F70">
        <v>27.273183796451288</v>
      </c>
      <c r="G70">
        <v>24.970557733209112</v>
      </c>
      <c r="H70">
        <v>53.032867823388329</v>
      </c>
      <c r="I70">
        <f t="shared" si="2"/>
        <v>35.60348344764175</v>
      </c>
      <c r="J70">
        <f t="shared" si="3"/>
        <v>4.6980232441786658</v>
      </c>
    </row>
    <row r="71" spans="1:10" x14ac:dyDescent="0.35">
      <c r="A71">
        <v>1340</v>
      </c>
      <c r="B71">
        <v>45.730515412246277</v>
      </c>
      <c r="C71">
        <v>46.247283386963637</v>
      </c>
      <c r="D71">
        <v>31.250104973210828</v>
      </c>
      <c r="E71">
        <v>18.766937669376698</v>
      </c>
      <c r="F71">
        <v>25.47037161031135</v>
      </c>
      <c r="G71">
        <v>24.365892671951631</v>
      </c>
      <c r="H71">
        <v>53.061080547326846</v>
      </c>
      <c r="I71">
        <f t="shared" si="2"/>
        <v>34.984598038769612</v>
      </c>
      <c r="J71">
        <f t="shared" si="3"/>
        <v>4.9983768695093449</v>
      </c>
    </row>
    <row r="72" spans="1:10" x14ac:dyDescent="0.35">
      <c r="A72">
        <v>1360</v>
      </c>
      <c r="B72">
        <v>46.12480160387603</v>
      </c>
      <c r="C72">
        <v>46.392169415570208</v>
      </c>
      <c r="D72">
        <v>31.528913821192837</v>
      </c>
      <c r="E72">
        <v>19.809941520467831</v>
      </c>
      <c r="F72">
        <v>22.949447606293941</v>
      </c>
      <c r="G72">
        <v>22.478072102793067</v>
      </c>
      <c r="H72">
        <v>52.066582028494835</v>
      </c>
      <c r="I72">
        <f t="shared" si="2"/>
        <v>34.478561156955536</v>
      </c>
      <c r="J72">
        <f t="shared" si="3"/>
        <v>5.0889901578317849</v>
      </c>
    </row>
    <row r="73" spans="1:10" x14ac:dyDescent="0.35">
      <c r="A73">
        <v>1380</v>
      </c>
      <c r="B73">
        <v>45.723832595438985</v>
      </c>
      <c r="C73">
        <v>46.272554205906623</v>
      </c>
      <c r="D73">
        <v>31.575941819647618</v>
      </c>
      <c r="E73">
        <v>19.177007559549267</v>
      </c>
      <c r="F73">
        <v>18.577167726816192</v>
      </c>
      <c r="G73">
        <v>21.173823627638818</v>
      </c>
      <c r="H73">
        <v>53.410213006065717</v>
      </c>
      <c r="I73">
        <f t="shared" si="2"/>
        <v>33.701505791580466</v>
      </c>
      <c r="J73">
        <f t="shared" si="3"/>
        <v>5.5467026529914074</v>
      </c>
    </row>
    <row r="74" spans="1:10" x14ac:dyDescent="0.35">
      <c r="A74">
        <v>1400</v>
      </c>
      <c r="B74">
        <v>46.066326956812297</v>
      </c>
      <c r="C74">
        <v>46.144515389928735</v>
      </c>
      <c r="D74">
        <v>31.345840541493803</v>
      </c>
      <c r="E74">
        <v>20.294893738411073</v>
      </c>
      <c r="F74">
        <v>16.72413793103447</v>
      </c>
      <c r="G74">
        <v>17.704030514492619</v>
      </c>
      <c r="H74">
        <v>52.202355762448846</v>
      </c>
      <c r="I74">
        <f t="shared" si="2"/>
        <v>32.926014404945981</v>
      </c>
      <c r="J74">
        <f t="shared" si="3"/>
        <v>5.722190872363889</v>
      </c>
    </row>
    <row r="75" spans="1:10" x14ac:dyDescent="0.35">
      <c r="A75">
        <v>1420</v>
      </c>
      <c r="B75">
        <v>46.365383008938274</v>
      </c>
      <c r="C75">
        <v>47.283386963626874</v>
      </c>
      <c r="D75">
        <v>31.24506625909067</v>
      </c>
      <c r="E75">
        <v>22.546712309228344</v>
      </c>
      <c r="F75">
        <v>17.19450954134583</v>
      </c>
      <c r="G75">
        <v>16.654655393647506</v>
      </c>
      <c r="H75">
        <v>52.630836507264767</v>
      </c>
      <c r="I75">
        <f t="shared" si="2"/>
        <v>33.417221426163188</v>
      </c>
      <c r="J75">
        <f t="shared" si="3"/>
        <v>5.7655270006391781</v>
      </c>
    </row>
    <row r="76" spans="1:10" x14ac:dyDescent="0.35">
      <c r="A76">
        <v>1440</v>
      </c>
      <c r="B76">
        <v>45.778965834099083</v>
      </c>
      <c r="C76">
        <v>47.118284279865904</v>
      </c>
      <c r="D76">
        <v>30.914190698533723</v>
      </c>
      <c r="E76">
        <v>23.459563543003839</v>
      </c>
      <c r="F76">
        <v>12.920990960830267</v>
      </c>
      <c r="G76">
        <v>13.441493382081521</v>
      </c>
      <c r="H76">
        <v>52.066582028494835</v>
      </c>
      <c r="I76">
        <f t="shared" si="2"/>
        <v>32.242867246701316</v>
      </c>
      <c r="J76">
        <f t="shared" si="3"/>
        <v>6.1783455027427037</v>
      </c>
    </row>
    <row r="77" spans="1:10" x14ac:dyDescent="0.35">
      <c r="A77">
        <v>1460</v>
      </c>
      <c r="B77">
        <v>45.591846963495129</v>
      </c>
      <c r="C77">
        <v>47.340667486564335</v>
      </c>
      <c r="D77">
        <v>31.229950116730198</v>
      </c>
      <c r="E77">
        <v>24.352802738553699</v>
      </c>
      <c r="F77">
        <v>12.007030465349839</v>
      </c>
      <c r="G77">
        <v>12.392118261236407</v>
      </c>
      <c r="H77">
        <v>52.389265058541397</v>
      </c>
      <c r="I77">
        <f t="shared" si="2"/>
        <v>32.186240155781569</v>
      </c>
      <c r="J77">
        <f t="shared" si="3"/>
        <v>6.3223228374197022</v>
      </c>
    </row>
    <row r="78" spans="1:10" x14ac:dyDescent="0.35">
      <c r="A78">
        <v>1480</v>
      </c>
      <c r="B78">
        <v>45.641968089549763</v>
      </c>
      <c r="C78">
        <v>46.975082972522195</v>
      </c>
      <c r="D78">
        <v>30.867162700078936</v>
      </c>
      <c r="E78">
        <v>27.146626729425172</v>
      </c>
      <c r="F78">
        <v>11.33913625711415</v>
      </c>
      <c r="G78">
        <v>9.4566803185038104</v>
      </c>
      <c r="H78">
        <v>51.987233742417807</v>
      </c>
      <c r="I78">
        <f t="shared" si="2"/>
        <v>31.916270115658829</v>
      </c>
      <c r="J78">
        <f t="shared" si="3"/>
        <v>6.4912174119112578</v>
      </c>
    </row>
    <row r="79" spans="1:10" x14ac:dyDescent="0.35">
      <c r="A79">
        <v>1500</v>
      </c>
      <c r="B79">
        <v>46.316932587085468</v>
      </c>
      <c r="C79">
        <v>46.654985932577453</v>
      </c>
      <c r="D79">
        <v>31.119098406086753</v>
      </c>
      <c r="E79">
        <v>28.580088432463263</v>
      </c>
      <c r="F79">
        <v>11.809507867425511</v>
      </c>
      <c r="G79">
        <v>8.8045560809266856</v>
      </c>
      <c r="H79">
        <v>51.585202426294252</v>
      </c>
      <c r="I79">
        <f t="shared" si="2"/>
        <v>32.124338818979915</v>
      </c>
      <c r="J79">
        <f t="shared" si="3"/>
        <v>6.4759104496498585</v>
      </c>
    </row>
    <row r="80" spans="1:10" x14ac:dyDescent="0.35">
      <c r="A80">
        <v>1520</v>
      </c>
      <c r="B80">
        <v>46.692841032495203</v>
      </c>
      <c r="C80">
        <v>47.185673130380572</v>
      </c>
      <c r="D80">
        <v>31.780849527200655</v>
      </c>
      <c r="E80">
        <v>31.354300385109124</v>
      </c>
      <c r="F80">
        <v>9.3873451623702664</v>
      </c>
      <c r="G80">
        <v>8.5725334411418377</v>
      </c>
      <c r="H80">
        <v>52.255254619833522</v>
      </c>
      <c r="I80">
        <f t="shared" si="2"/>
        <v>32.461256756933025</v>
      </c>
      <c r="J80">
        <f t="shared" si="3"/>
        <v>6.7540350977469599</v>
      </c>
    </row>
    <row r="81" spans="1:10" x14ac:dyDescent="0.35">
      <c r="A81">
        <v>1540</v>
      </c>
      <c r="B81">
        <v>45.518335978614985</v>
      </c>
      <c r="C81">
        <v>47.165456475226165</v>
      </c>
      <c r="D81">
        <v>31.879944238230394</v>
      </c>
      <c r="E81">
        <v>32.042504635572669</v>
      </c>
      <c r="F81">
        <v>9.4124539671911567</v>
      </c>
      <c r="G81">
        <v>7.1048144697755387</v>
      </c>
      <c r="H81">
        <v>52.147693609818027</v>
      </c>
      <c r="I81">
        <f t="shared" si="2"/>
        <v>32.181600482061278</v>
      </c>
      <c r="J81">
        <f t="shared" si="3"/>
        <v>6.8110884781130405</v>
      </c>
    </row>
    <row r="82" spans="1:10" x14ac:dyDescent="0.35">
      <c r="A82">
        <v>1560</v>
      </c>
      <c r="B82">
        <v>45.565115696265984</v>
      </c>
      <c r="C82">
        <v>46.870630254224437</v>
      </c>
      <c r="D82">
        <v>30.704244276860532</v>
      </c>
      <c r="E82">
        <v>33.495578376836399</v>
      </c>
      <c r="F82">
        <v>7.7084030800133858</v>
      </c>
      <c r="G82">
        <v>3.8670439964142012</v>
      </c>
      <c r="H82">
        <v>51.343630977570875</v>
      </c>
      <c r="I82">
        <f t="shared" si="2"/>
        <v>31.364949522597978</v>
      </c>
      <c r="J82">
        <f t="shared" si="3"/>
        <v>7.1746273764923076</v>
      </c>
    </row>
    <row r="83" spans="1:10" x14ac:dyDescent="0.35">
      <c r="A83">
        <v>1580</v>
      </c>
      <c r="B83">
        <v>45.590176259293301</v>
      </c>
      <c r="C83">
        <v>47.268224472261068</v>
      </c>
      <c r="D83">
        <v>30.689128134500081</v>
      </c>
      <c r="E83">
        <v>35.077021822849808</v>
      </c>
      <c r="F83">
        <v>7.7084030800133858</v>
      </c>
      <c r="G83">
        <v>5.4736250021971919</v>
      </c>
      <c r="H83">
        <v>50.939836366201142</v>
      </c>
      <c r="I83">
        <f t="shared" si="2"/>
        <v>31.820916448188001</v>
      </c>
      <c r="J83">
        <f t="shared" si="3"/>
        <v>7.039381016883298</v>
      </c>
    </row>
    <row r="84" spans="1:10" x14ac:dyDescent="0.35">
      <c r="A84">
        <v>1600</v>
      </c>
      <c r="B84">
        <v>45.185865842452593</v>
      </c>
      <c r="C84">
        <v>47.918526879727743</v>
      </c>
      <c r="D84">
        <v>30.652177564285594</v>
      </c>
      <c r="E84">
        <v>38.541220938525164</v>
      </c>
      <c r="F84">
        <v>8.053230666220287</v>
      </c>
      <c r="G84">
        <v>2.2358545288358416</v>
      </c>
      <c r="H84">
        <v>50.241571448723363</v>
      </c>
      <c r="I84">
        <f t="shared" si="2"/>
        <v>31.83263540982437</v>
      </c>
      <c r="J84">
        <f t="shared" si="3"/>
        <v>7.34163229944558</v>
      </c>
    </row>
    <row r="85" spans="1:10" x14ac:dyDescent="0.35">
      <c r="A85">
        <v>1620</v>
      </c>
      <c r="B85">
        <v>44.846712889482916</v>
      </c>
      <c r="C85">
        <v>47.387839681924625</v>
      </c>
      <c r="D85">
        <v>29.703219738322783</v>
      </c>
      <c r="E85">
        <v>40.850092711453428</v>
      </c>
      <c r="F85">
        <v>7.1643789755607532</v>
      </c>
      <c r="G85">
        <v>-0.67497495210138747</v>
      </c>
      <c r="H85">
        <v>49.89420228523062</v>
      </c>
      <c r="I85">
        <f t="shared" si="2"/>
        <v>31.310210189981962</v>
      </c>
      <c r="J85">
        <f t="shared" si="3"/>
        <v>7.6947057372089303</v>
      </c>
    </row>
    <row r="86" spans="1:10" x14ac:dyDescent="0.35">
      <c r="A86">
        <v>1640</v>
      </c>
      <c r="B86">
        <v>44.293709798680162</v>
      </c>
      <c r="C86">
        <v>47.830921374058669</v>
      </c>
      <c r="D86">
        <v>29.147281613732172</v>
      </c>
      <c r="E86">
        <v>42.208672086720867</v>
      </c>
      <c r="F86">
        <v>6.3742885838634074</v>
      </c>
      <c r="G86">
        <v>-0.37264242147263399</v>
      </c>
      <c r="H86">
        <v>49.731979122584271</v>
      </c>
      <c r="I86">
        <f t="shared" si="2"/>
        <v>31.316315736880988</v>
      </c>
      <c r="J86">
        <f t="shared" si="3"/>
        <v>7.7612047074586465</v>
      </c>
    </row>
    <row r="87" spans="1:10" x14ac:dyDescent="0.35">
      <c r="A87">
        <v>1660</v>
      </c>
      <c r="B87">
        <v>43.157630941441823</v>
      </c>
      <c r="C87">
        <v>47.888201896996136</v>
      </c>
      <c r="D87">
        <v>29.157359041972487</v>
      </c>
      <c r="E87">
        <v>44.833119383825405</v>
      </c>
      <c r="F87">
        <v>7.6096417810512209</v>
      </c>
      <c r="G87">
        <v>1.0247666590497591</v>
      </c>
      <c r="H87">
        <v>49.088376357737332</v>
      </c>
      <c r="I87">
        <f t="shared" si="2"/>
        <v>31.822728008867735</v>
      </c>
      <c r="J87">
        <f t="shared" si="3"/>
        <v>7.5527423781470615</v>
      </c>
    </row>
    <row r="88" spans="1:10" x14ac:dyDescent="0.35">
      <c r="A88">
        <v>1680</v>
      </c>
      <c r="B88">
        <v>43.264556010358376</v>
      </c>
      <c r="C88">
        <v>47.810704718904269</v>
      </c>
      <c r="D88">
        <v>27.430759670132172</v>
      </c>
      <c r="E88">
        <v>46.081158180002845</v>
      </c>
      <c r="F88">
        <v>8.3746233679276756</v>
      </c>
      <c r="G88">
        <v>-2.3764743105236272</v>
      </c>
      <c r="H88">
        <v>49.114825786429677</v>
      </c>
      <c r="I88">
        <f t="shared" si="2"/>
        <v>31.385736203318775</v>
      </c>
      <c r="J88">
        <f t="shared" si="3"/>
        <v>7.9075039818231216</v>
      </c>
    </row>
    <row r="89" spans="1:10" x14ac:dyDescent="0.35">
      <c r="A89">
        <v>1700</v>
      </c>
      <c r="B89">
        <v>43.341408403642141</v>
      </c>
      <c r="C89">
        <v>47.563050693262795</v>
      </c>
      <c r="D89">
        <v>27.215774534338827</v>
      </c>
      <c r="E89">
        <v>47.216873484524314</v>
      </c>
      <c r="F89">
        <v>3.1134917977904242</v>
      </c>
      <c r="G89">
        <v>-2.5856462357842127</v>
      </c>
      <c r="H89">
        <v>48.899703766398645</v>
      </c>
      <c r="I89">
        <f t="shared" si="2"/>
        <v>30.680665206310419</v>
      </c>
      <c r="J89">
        <f t="shared" si="3"/>
        <v>8.3513484830436013</v>
      </c>
    </row>
    <row r="90" spans="1:10" x14ac:dyDescent="0.35">
      <c r="A90">
        <v>1720</v>
      </c>
      <c r="B90">
        <v>42.507727006933429</v>
      </c>
      <c r="C90">
        <v>47.778695014909786</v>
      </c>
      <c r="D90">
        <v>26.533868556744324</v>
      </c>
      <c r="E90">
        <v>48.390029952931101</v>
      </c>
      <c r="F90">
        <v>5.1138265818547035</v>
      </c>
      <c r="G90">
        <v>-0.37264242147263399</v>
      </c>
      <c r="H90">
        <v>48.497672450275054</v>
      </c>
      <c r="I90">
        <f t="shared" si="2"/>
        <v>31.207025306025105</v>
      </c>
      <c r="J90">
        <f t="shared" si="3"/>
        <v>8.0126641587483398</v>
      </c>
    </row>
    <row r="91" spans="1:10" x14ac:dyDescent="0.35">
      <c r="A91">
        <v>1740</v>
      </c>
      <c r="B91">
        <v>42.247097151449339</v>
      </c>
      <c r="C91">
        <v>47.903364388361943</v>
      </c>
      <c r="D91">
        <v>24.761920757822594</v>
      </c>
      <c r="E91">
        <v>50.028526601055475</v>
      </c>
      <c r="F91">
        <v>4.6451288918647453</v>
      </c>
      <c r="G91">
        <v>1.5134204004148359</v>
      </c>
      <c r="H91">
        <v>48.954365919029463</v>
      </c>
      <c r="I91">
        <f t="shared" si="2"/>
        <v>31.436260587142634</v>
      </c>
      <c r="J91">
        <f t="shared" si="3"/>
        <v>8.0152889311360713</v>
      </c>
    </row>
    <row r="92" spans="1:10" x14ac:dyDescent="0.35">
      <c r="A92">
        <v>1760</v>
      </c>
      <c r="B92">
        <v>42.733272074179283</v>
      </c>
      <c r="C92">
        <v>47.170510639014765</v>
      </c>
      <c r="D92">
        <v>23.969163069584642</v>
      </c>
      <c r="E92">
        <v>50.1765083440308</v>
      </c>
      <c r="F92">
        <v>2.964512889186476</v>
      </c>
      <c r="G92">
        <v>-0.51150445588932669</v>
      </c>
      <c r="H92">
        <v>47.827620256735777</v>
      </c>
      <c r="I92">
        <f t="shared" si="2"/>
        <v>30.61858325954891</v>
      </c>
      <c r="J92">
        <f t="shared" si="3"/>
        <v>8.2771057328169881</v>
      </c>
    </row>
    <row r="93" spans="1:10" x14ac:dyDescent="0.35">
      <c r="A93">
        <v>1780</v>
      </c>
      <c r="B93">
        <v>41.405062233731535</v>
      </c>
      <c r="C93">
        <v>47.062688478191291</v>
      </c>
      <c r="D93">
        <v>23.455214229328682</v>
      </c>
      <c r="E93">
        <v>50.67928968763372</v>
      </c>
      <c r="F93">
        <v>1.407766990291264</v>
      </c>
      <c r="G93">
        <v>-0.9790652300012217</v>
      </c>
      <c r="H93">
        <v>48.256101001551684</v>
      </c>
      <c r="I93">
        <f t="shared" si="2"/>
        <v>30.183865341532421</v>
      </c>
      <c r="J93">
        <f t="shared" si="3"/>
        <v>8.4542816356797168</v>
      </c>
    </row>
    <row r="94" spans="1:10" x14ac:dyDescent="0.35">
      <c r="A94">
        <v>1800</v>
      </c>
      <c r="B94">
        <v>40.12196140673295</v>
      </c>
      <c r="C94">
        <v>47.200835621746371</v>
      </c>
      <c r="D94">
        <v>22.573439258301278</v>
      </c>
      <c r="E94">
        <v>51.611752959634863</v>
      </c>
      <c r="F94">
        <v>1.5316370940743207</v>
      </c>
      <c r="G94">
        <v>0.34979170694838407</v>
      </c>
      <c r="H94">
        <v>48.4447735928904</v>
      </c>
      <c r="I94">
        <f t="shared" si="2"/>
        <v>30.262027377189799</v>
      </c>
      <c r="J94">
        <f t="shared" si="3"/>
        <v>8.3806127206348418</v>
      </c>
    </row>
    <row r="95" spans="1:10" x14ac:dyDescent="0.35">
      <c r="A95">
        <v>1820</v>
      </c>
      <c r="B95">
        <v>39.04602790076018</v>
      </c>
      <c r="C95">
        <v>46.845359435281431</v>
      </c>
      <c r="D95">
        <v>22.573439258301278</v>
      </c>
      <c r="E95">
        <v>50.698901725859358</v>
      </c>
      <c r="F95">
        <v>0.42015400066956426</v>
      </c>
      <c r="G95">
        <v>-1.2339385843103448</v>
      </c>
      <c r="H95">
        <v>46.512202003103397</v>
      </c>
      <c r="I95">
        <f t="shared" si="2"/>
        <v>29.266020819952125</v>
      </c>
      <c r="J95">
        <f t="shared" si="3"/>
        <v>8.4072007658949879</v>
      </c>
    </row>
    <row r="96" spans="1:10" x14ac:dyDescent="0.35">
      <c r="A96">
        <v>1840</v>
      </c>
      <c r="B96">
        <v>38.165566786400476</v>
      </c>
      <c r="C96">
        <v>46.980137136310788</v>
      </c>
      <c r="D96">
        <v>22.054451703925157</v>
      </c>
      <c r="E96">
        <v>50.736342889744691</v>
      </c>
      <c r="F96">
        <v>1.1365918982256358</v>
      </c>
      <c r="G96">
        <v>0.97906523000123413</v>
      </c>
      <c r="H96">
        <v>46.163069544364497</v>
      </c>
      <c r="I96">
        <f t="shared" si="2"/>
        <v>29.459317884138926</v>
      </c>
      <c r="J96">
        <f t="shared" si="3"/>
        <v>8.1396130589771332</v>
      </c>
    </row>
    <row r="97" spans="1:10" x14ac:dyDescent="0.35">
      <c r="A97">
        <v>1860</v>
      </c>
      <c r="B97">
        <v>37.186534124133331</v>
      </c>
      <c r="C97">
        <v>46.958235759893533</v>
      </c>
      <c r="D97">
        <v>23.576143368212417</v>
      </c>
      <c r="E97">
        <v>51.01447725003564</v>
      </c>
      <c r="F97">
        <v>-0.36993639102779313</v>
      </c>
      <c r="G97">
        <v>2.4924856304160574</v>
      </c>
      <c r="H97">
        <v>45.411905769502027</v>
      </c>
      <c r="I97">
        <f t="shared" si="2"/>
        <v>29.467120787309316</v>
      </c>
      <c r="J97">
        <f t="shared" si="3"/>
        <v>8.072053084226873</v>
      </c>
    </row>
    <row r="98" spans="1:10" x14ac:dyDescent="0.35">
      <c r="A98">
        <v>1880</v>
      </c>
      <c r="B98">
        <v>35.634449920641551</v>
      </c>
      <c r="C98">
        <v>47.07279680576849</v>
      </c>
      <c r="D98">
        <v>22.494499403752162</v>
      </c>
      <c r="E98">
        <v>50.77378405363001</v>
      </c>
      <c r="F98">
        <v>0.61767659859390656</v>
      </c>
      <c r="G98">
        <v>0.14061978168778594</v>
      </c>
      <c r="H98">
        <v>44.553180984624056</v>
      </c>
      <c r="I98">
        <f t="shared" si="2"/>
        <v>28.755286792671136</v>
      </c>
      <c r="J98">
        <f t="shared" si="3"/>
        <v>8.1166546522811558</v>
      </c>
    </row>
    <row r="99" spans="1:10" x14ac:dyDescent="0.35">
      <c r="A99">
        <v>1900</v>
      </c>
      <c r="B99">
        <v>36.438058641717504</v>
      </c>
      <c r="C99">
        <v>46.958235759893533</v>
      </c>
      <c r="D99">
        <v>22.237524983624173</v>
      </c>
      <c r="E99">
        <v>51.406718014548581</v>
      </c>
      <c r="F99">
        <v>0.93906930030130553</v>
      </c>
      <c r="G99">
        <v>1.6997416111511465</v>
      </c>
      <c r="H99">
        <v>44.364508393285362</v>
      </c>
      <c r="I99">
        <f t="shared" si="2"/>
        <v>29.149122386360229</v>
      </c>
      <c r="J99">
        <f t="shared" si="3"/>
        <v>8.0092913664483536</v>
      </c>
    </row>
    <row r="100" spans="1:10" x14ac:dyDescent="0.35">
      <c r="A100">
        <v>1920</v>
      </c>
      <c r="B100">
        <v>35.258541475231823</v>
      </c>
      <c r="C100">
        <v>46.540424886702496</v>
      </c>
      <c r="D100">
        <v>22.012462419590513</v>
      </c>
      <c r="E100">
        <v>51.219512195121951</v>
      </c>
      <c r="F100">
        <v>-0.22263140274523377</v>
      </c>
      <c r="G100">
        <v>-0.30233253062874105</v>
      </c>
      <c r="H100">
        <v>44.766539709408924</v>
      </c>
      <c r="I100">
        <f t="shared" si="2"/>
        <v>28.467502393240245</v>
      </c>
      <c r="J100">
        <f t="shared" si="3"/>
        <v>8.2354576398213357</v>
      </c>
    </row>
    <row r="101" spans="1:10" x14ac:dyDescent="0.35">
      <c r="A101">
        <v>1940</v>
      </c>
      <c r="B101">
        <v>35.053044858407823</v>
      </c>
      <c r="C101">
        <v>46.970028808733588</v>
      </c>
      <c r="D101">
        <v>20.527721325517717</v>
      </c>
      <c r="E101">
        <v>50.903936670945647</v>
      </c>
      <c r="F101">
        <v>-2.3434884499502675E-2</v>
      </c>
      <c r="G101">
        <v>1.9335219982071006</v>
      </c>
      <c r="H101">
        <v>45.438355198194373</v>
      </c>
      <c r="I101">
        <f t="shared" si="2"/>
        <v>28.68616771078668</v>
      </c>
      <c r="J101">
        <f t="shared" si="3"/>
        <v>8.0999813722089655</v>
      </c>
    </row>
    <row r="102" spans="1:10" x14ac:dyDescent="0.35">
      <c r="A102">
        <v>1960</v>
      </c>
      <c r="B102">
        <v>33.196892490184609</v>
      </c>
      <c r="C102">
        <v>46.809980288761224</v>
      </c>
      <c r="D102">
        <v>20.979526024958432</v>
      </c>
      <c r="E102">
        <v>50.884324632720009</v>
      </c>
      <c r="F102">
        <v>-1.1851355875460421</v>
      </c>
      <c r="G102">
        <v>3.5401030039900916</v>
      </c>
      <c r="H102">
        <v>44.713640852024241</v>
      </c>
      <c r="I102">
        <f t="shared" si="2"/>
        <v>28.41990452929894</v>
      </c>
      <c r="J102">
        <f t="shared" si="3"/>
        <v>7.9910257266709444</v>
      </c>
    </row>
    <row r="103" spans="1:10" x14ac:dyDescent="0.35">
      <c r="A103">
        <v>1980</v>
      </c>
      <c r="B103">
        <v>33.639629103667197</v>
      </c>
      <c r="C103">
        <v>46.870630254224437</v>
      </c>
      <c r="D103">
        <v>18.90189623608056</v>
      </c>
      <c r="E103">
        <v>50.418984453002437</v>
      </c>
      <c r="F103">
        <v>-1.5550719785738232</v>
      </c>
      <c r="G103">
        <v>0.30233253062875354</v>
      </c>
      <c r="H103">
        <v>43.211313302299338</v>
      </c>
      <c r="I103">
        <f t="shared" si="2"/>
        <v>27.398530557332698</v>
      </c>
      <c r="J103">
        <f t="shared" si="3"/>
        <v>8.2271432516188341</v>
      </c>
    </row>
    <row r="104" spans="1:10" x14ac:dyDescent="0.35">
      <c r="A104">
        <v>2000</v>
      </c>
      <c r="B104">
        <v>32.11260546320274</v>
      </c>
      <c r="C104">
        <v>46.644877605000254</v>
      </c>
      <c r="D104">
        <v>17.170258150120087</v>
      </c>
      <c r="E104">
        <v>50.77378405363001</v>
      </c>
      <c r="F104">
        <v>0.3950451958486727</v>
      </c>
      <c r="G104">
        <v>2.1198432089434238</v>
      </c>
      <c r="H104">
        <v>45.868599238256436</v>
      </c>
      <c r="I104">
        <f t="shared" si="2"/>
        <v>27.86928755928594</v>
      </c>
      <c r="J104">
        <f t="shared" si="3"/>
        <v>8.0938789586255897</v>
      </c>
    </row>
    <row r="105" spans="1:10" x14ac:dyDescent="0.35">
      <c r="A105">
        <v>2020</v>
      </c>
      <c r="B105">
        <v>31.415921811043372</v>
      </c>
      <c r="C105">
        <v>46.462927708610621</v>
      </c>
      <c r="D105">
        <v>16.740287878533398</v>
      </c>
      <c r="E105">
        <v>49.860932819854511</v>
      </c>
      <c r="F105">
        <v>-1.1365918982256478</v>
      </c>
      <c r="G105">
        <v>2.3290151342040093</v>
      </c>
      <c r="H105">
        <v>44.794752433347426</v>
      </c>
      <c r="I105">
        <f t="shared" si="2"/>
        <v>27.209606555338244</v>
      </c>
      <c r="J105">
        <f t="shared" si="3"/>
        <v>8.0812257885979015</v>
      </c>
    </row>
    <row r="106" spans="1:10" x14ac:dyDescent="0.35">
      <c r="A106">
        <v>2040</v>
      </c>
      <c r="B106">
        <v>31.773452510233081</v>
      </c>
      <c r="C106">
        <v>45.704803140320443</v>
      </c>
      <c r="D106">
        <v>17.076202153210502</v>
      </c>
      <c r="E106">
        <v>49.786050492083866</v>
      </c>
      <c r="F106">
        <v>-3.4834281888182175</v>
      </c>
      <c r="G106">
        <v>3.6104128948339844</v>
      </c>
      <c r="H106">
        <v>43.747355057130768</v>
      </c>
      <c r="I106">
        <f t="shared" si="2"/>
        <v>26.887835436999204</v>
      </c>
      <c r="J106">
        <f t="shared" si="3"/>
        <v>8.0873790333127005</v>
      </c>
    </row>
    <row r="107" spans="1:10" x14ac:dyDescent="0.35">
      <c r="A107">
        <v>2060</v>
      </c>
      <c r="B107">
        <v>32.861080945618589</v>
      </c>
      <c r="C107">
        <v>46.045116835419584</v>
      </c>
      <c r="D107">
        <v>15.26058549858076</v>
      </c>
      <c r="E107">
        <v>50.19612038225646</v>
      </c>
      <c r="F107">
        <v>-3.1620354871108183</v>
      </c>
      <c r="G107">
        <v>4.3556977377792645</v>
      </c>
      <c r="H107">
        <v>43.022640710960644</v>
      </c>
      <c r="I107">
        <f t="shared" si="2"/>
        <v>26.939886660500637</v>
      </c>
      <c r="J107">
        <f t="shared" si="3"/>
        <v>8.0949059944483164</v>
      </c>
    </row>
    <row r="108" spans="1:10" x14ac:dyDescent="0.35">
      <c r="A108">
        <v>2080</v>
      </c>
      <c r="B108">
        <v>29.937348592431718</v>
      </c>
      <c r="C108">
        <v>45.807571137355318</v>
      </c>
      <c r="D108">
        <v>14.778548514419107</v>
      </c>
      <c r="E108">
        <v>49.135287405505643</v>
      </c>
      <c r="F108">
        <v>-1.0378305992634826</v>
      </c>
      <c r="G108">
        <v>1.420259795046668</v>
      </c>
      <c r="H108">
        <v>42.029905487374805</v>
      </c>
      <c r="I108">
        <f t="shared" si="2"/>
        <v>26.010155761838536</v>
      </c>
      <c r="J108">
        <f t="shared" si="3"/>
        <v>7.959974493099625</v>
      </c>
    </row>
    <row r="109" spans="1:10" x14ac:dyDescent="0.35">
      <c r="A109">
        <v>2100</v>
      </c>
      <c r="B109">
        <v>30.654080695012958</v>
      </c>
      <c r="C109">
        <v>45.359435281432695</v>
      </c>
      <c r="D109">
        <v>18.240145114966662</v>
      </c>
      <c r="E109">
        <v>49.413421765796599</v>
      </c>
      <c r="F109">
        <v>-2.8155339805825279</v>
      </c>
      <c r="G109">
        <v>1.6540401821026218</v>
      </c>
      <c r="H109">
        <v>41.735435181266745</v>
      </c>
      <c r="I109">
        <f t="shared" si="2"/>
        <v>26.320146319999395</v>
      </c>
      <c r="J109">
        <f t="shared" si="3"/>
        <v>7.9803316121465739</v>
      </c>
    </row>
    <row r="110" spans="1:10" x14ac:dyDescent="0.35">
      <c r="A110">
        <v>2120</v>
      </c>
      <c r="B110">
        <v>28.975022972182767</v>
      </c>
      <c r="C110">
        <v>45.494212982462059</v>
      </c>
      <c r="D110">
        <v>13.172878281462577</v>
      </c>
      <c r="E110">
        <v>48.612894023677072</v>
      </c>
      <c r="F110">
        <v>-2.0003347840642789</v>
      </c>
      <c r="G110">
        <v>3.7510326765217705</v>
      </c>
      <c r="H110">
        <v>40.929609253773457</v>
      </c>
      <c r="I110">
        <f t="shared" si="2"/>
        <v>25.562187915145056</v>
      </c>
      <c r="J110">
        <f t="shared" si="3"/>
        <v>7.8153388567101656</v>
      </c>
    </row>
    <row r="111" spans="1:10" x14ac:dyDescent="0.35">
      <c r="A111">
        <v>2140</v>
      </c>
      <c r="B111">
        <v>26.891654832511904</v>
      </c>
      <c r="C111">
        <v>45.384706100375702</v>
      </c>
      <c r="D111">
        <v>13.896773543391728</v>
      </c>
      <c r="E111">
        <v>48.072671516188848</v>
      </c>
      <c r="F111">
        <v>-0.34482758620690168</v>
      </c>
      <c r="G111">
        <v>1.2813977606299753</v>
      </c>
      <c r="H111">
        <v>39.668853152771902</v>
      </c>
      <c r="I111">
        <f t="shared" si="2"/>
        <v>24.978747045666164</v>
      </c>
      <c r="J111">
        <f t="shared" si="3"/>
        <v>7.7072150457956798</v>
      </c>
    </row>
    <row r="112" spans="1:10" x14ac:dyDescent="0.35">
      <c r="A112">
        <v>2160</v>
      </c>
      <c r="B112">
        <v>25.862501044190122</v>
      </c>
      <c r="C112">
        <v>45.571710160553927</v>
      </c>
      <c r="D112">
        <v>14.079846823090739</v>
      </c>
      <c r="E112">
        <v>46.658821851376395</v>
      </c>
      <c r="F112">
        <v>-1.7040508871777715</v>
      </c>
      <c r="G112">
        <v>3.4012409695733989</v>
      </c>
      <c r="H112">
        <v>38.647905205247554</v>
      </c>
      <c r="I112">
        <f t="shared" si="2"/>
        <v>24.645425023836335</v>
      </c>
      <c r="J112">
        <f t="shared" si="3"/>
        <v>7.5234418643341776</v>
      </c>
    </row>
    <row r="113" spans="1:10" x14ac:dyDescent="0.35">
      <c r="A113">
        <v>2180</v>
      </c>
      <c r="B113">
        <v>22.925403057388692</v>
      </c>
      <c r="C113">
        <v>44.879289721515569</v>
      </c>
      <c r="D113">
        <v>12.338131308889977</v>
      </c>
      <c r="E113">
        <v>46.136428469547859</v>
      </c>
      <c r="F113">
        <v>-2.420488784733855</v>
      </c>
      <c r="G113">
        <v>5.6142447838849776</v>
      </c>
      <c r="H113">
        <v>36.796445196783736</v>
      </c>
      <c r="I113">
        <f t="shared" si="2"/>
        <v>23.752779107610998</v>
      </c>
      <c r="J113">
        <f t="shared" si="3"/>
        <v>7.3395853483470317</v>
      </c>
    </row>
    <row r="114" spans="1:10" x14ac:dyDescent="0.35">
      <c r="A114">
        <v>2200</v>
      </c>
      <c r="B114">
        <v>24.756494862584589</v>
      </c>
      <c r="C114">
        <v>44.321646983506589</v>
      </c>
      <c r="D114">
        <v>11.703253329750254</v>
      </c>
      <c r="E114">
        <v>44.963272001141064</v>
      </c>
      <c r="F114">
        <v>0.71643789755607168</v>
      </c>
      <c r="G114">
        <v>2.7948181610448111</v>
      </c>
      <c r="H114">
        <v>36.205741289321487</v>
      </c>
      <c r="I114">
        <f t="shared" si="2"/>
        <v>23.637380646414979</v>
      </c>
      <c r="J114">
        <f t="shared" si="3"/>
        <v>7.14485169981673</v>
      </c>
    </row>
    <row r="115" spans="1:10" x14ac:dyDescent="0.35">
      <c r="A115">
        <v>2220</v>
      </c>
      <c r="B115">
        <v>20.845376326121457</v>
      </c>
      <c r="C115">
        <v>43.748841754131782</v>
      </c>
      <c r="D115">
        <v>12.548077730563168</v>
      </c>
      <c r="E115">
        <v>43.642133789758951</v>
      </c>
      <c r="F115">
        <v>-3.7294944760629418</v>
      </c>
      <c r="G115">
        <v>3.8898947109384627</v>
      </c>
      <c r="H115">
        <v>35.481026943151363</v>
      </c>
      <c r="I115">
        <f t="shared" si="2"/>
        <v>22.346550968371748</v>
      </c>
      <c r="J115">
        <f t="shared" si="3"/>
        <v>7.2423132765789857</v>
      </c>
    </row>
    <row r="116" spans="1:10" x14ac:dyDescent="0.35">
      <c r="A116">
        <v>2240</v>
      </c>
      <c r="B116">
        <v>22.87695263553589</v>
      </c>
      <c r="C116">
        <v>42.970500530687197</v>
      </c>
      <c r="D116">
        <v>12.931020003695053</v>
      </c>
      <c r="E116">
        <v>42.804164883754105</v>
      </c>
      <c r="F116">
        <v>-3.8784733846668904</v>
      </c>
      <c r="G116">
        <v>5.078131866200283</v>
      </c>
      <c r="H116">
        <v>34.782762025673577</v>
      </c>
      <c r="I116">
        <f t="shared" si="2"/>
        <v>22.509294080125603</v>
      </c>
      <c r="J116">
        <f t="shared" si="3"/>
        <v>7.0258349118493983</v>
      </c>
    </row>
    <row r="117" spans="1:10" x14ac:dyDescent="0.35">
      <c r="A117">
        <v>2260</v>
      </c>
      <c r="B117">
        <v>20.671623089132066</v>
      </c>
      <c r="C117">
        <v>42.748117323988737</v>
      </c>
      <c r="D117">
        <v>12.139941886830471</v>
      </c>
      <c r="E117">
        <v>42.283554414491512</v>
      </c>
      <c r="F117">
        <v>-2.0505523937060617</v>
      </c>
      <c r="G117">
        <v>2.0038318890509932</v>
      </c>
      <c r="H117">
        <v>32.582169558470859</v>
      </c>
      <c r="I117">
        <f t="shared" si="2"/>
        <v>21.482669395465511</v>
      </c>
      <c r="J117">
        <f t="shared" si="3"/>
        <v>6.9509796994231454</v>
      </c>
    </row>
    <row r="118" spans="1:10" x14ac:dyDescent="0.35">
      <c r="A118">
        <v>2280</v>
      </c>
      <c r="B118">
        <v>19.809539720992412</v>
      </c>
      <c r="C118">
        <v>41.752447057634321</v>
      </c>
      <c r="D118">
        <v>11.127160348679018</v>
      </c>
      <c r="E118">
        <v>42.115960633290527</v>
      </c>
      <c r="F118">
        <v>-2.4707063943756262</v>
      </c>
      <c r="G118">
        <v>2.1198432089434238</v>
      </c>
      <c r="H118">
        <v>31.991465651008603</v>
      </c>
      <c r="I118">
        <f t="shared" si="2"/>
        <v>20.920815746596098</v>
      </c>
      <c r="J118">
        <f t="shared" si="3"/>
        <v>6.9067613801957011</v>
      </c>
    </row>
    <row r="119" spans="1:10" x14ac:dyDescent="0.35">
      <c r="A119">
        <v>2300</v>
      </c>
      <c r="B119">
        <v>19.025979450338316</v>
      </c>
      <c r="C119">
        <v>42.61839378674798</v>
      </c>
      <c r="D119">
        <v>12.663968155326746</v>
      </c>
      <c r="E119">
        <v>39.917629439452298</v>
      </c>
      <c r="F119">
        <v>-2.0739872782055646</v>
      </c>
      <c r="G119">
        <v>2.7491167319962737</v>
      </c>
      <c r="H119">
        <v>29.656862745098046</v>
      </c>
      <c r="I119">
        <f t="shared" si="2"/>
        <v>20.651137575822013</v>
      </c>
      <c r="J119">
        <f t="shared" si="3"/>
        <v>6.6156574812744031</v>
      </c>
    </row>
    <row r="120" spans="1:10" x14ac:dyDescent="0.35">
      <c r="A120">
        <v>2320</v>
      </c>
      <c r="B120">
        <v>19.041015788154706</v>
      </c>
      <c r="C120">
        <v>41.622723520393556</v>
      </c>
      <c r="D120">
        <v>11.614236046960801</v>
      </c>
      <c r="E120">
        <v>39.527171587505336</v>
      </c>
      <c r="F120">
        <v>-2.7418814864412542</v>
      </c>
      <c r="G120">
        <v>2.7948181610448111</v>
      </c>
      <c r="H120">
        <v>29.764423755113544</v>
      </c>
      <c r="I120">
        <f t="shared" si="2"/>
        <v>20.23178676753307</v>
      </c>
      <c r="J120">
        <f t="shared" si="3"/>
        <v>6.597749691456805</v>
      </c>
    </row>
    <row r="121" spans="1:10" x14ac:dyDescent="0.35">
      <c r="A121">
        <v>2340</v>
      </c>
      <c r="B121">
        <v>15.756411327374497</v>
      </c>
      <c r="C121">
        <v>40.642215745404911</v>
      </c>
      <c r="D121">
        <v>12.496011017988206</v>
      </c>
      <c r="E121">
        <v>40.662886892026805</v>
      </c>
      <c r="F121">
        <v>-1.8028121861399484</v>
      </c>
      <c r="G121">
        <v>1.2110878697860823</v>
      </c>
      <c r="H121">
        <v>29.307730286359135</v>
      </c>
      <c r="I121">
        <f t="shared" si="2"/>
        <v>19.753361564685669</v>
      </c>
      <c r="J121">
        <f t="shared" si="3"/>
        <v>6.6224145517097996</v>
      </c>
    </row>
    <row r="122" spans="1:10" x14ac:dyDescent="0.35">
      <c r="A122">
        <v>2360</v>
      </c>
      <c r="B122">
        <v>14.815804861749232</v>
      </c>
      <c r="C122">
        <v>40.436679751335134</v>
      </c>
      <c r="D122">
        <v>13.271972992492318</v>
      </c>
      <c r="E122">
        <v>38.131151048352571</v>
      </c>
      <c r="F122">
        <v>-3.7043856712420506</v>
      </c>
      <c r="G122">
        <v>1.3517076514738682</v>
      </c>
      <c r="H122">
        <v>27.107137819156424</v>
      </c>
      <c r="I122">
        <f t="shared" si="2"/>
        <v>18.772866921902502</v>
      </c>
      <c r="J122">
        <f t="shared" si="3"/>
        <v>6.4883886594770264</v>
      </c>
    </row>
    <row r="123" spans="1:10" x14ac:dyDescent="0.35">
      <c r="A123">
        <v>2380</v>
      </c>
      <c r="B123">
        <v>15.246846545819059</v>
      </c>
      <c r="C123">
        <v>40.276631231362764</v>
      </c>
      <c r="D123">
        <v>12.26590973983439</v>
      </c>
      <c r="E123">
        <v>37.926116103266295</v>
      </c>
      <c r="F123">
        <v>-4.4961499832607963</v>
      </c>
      <c r="G123">
        <v>2.1901530997873166</v>
      </c>
      <c r="H123">
        <v>25.389688249400479</v>
      </c>
      <c r="I123">
        <f t="shared" si="2"/>
        <v>18.399884998029929</v>
      </c>
      <c r="J123">
        <f t="shared" si="3"/>
        <v>6.4425560707730201</v>
      </c>
    </row>
    <row r="124" spans="1:10" x14ac:dyDescent="0.35">
      <c r="A124">
        <v>2400</v>
      </c>
      <c r="B124">
        <v>14.748976693676402</v>
      </c>
      <c r="C124">
        <v>39.718988493353791</v>
      </c>
      <c r="D124">
        <v>11.798988898033206</v>
      </c>
      <c r="E124">
        <v>37.813792611610317</v>
      </c>
      <c r="F124">
        <v>-3.5570806829594912</v>
      </c>
      <c r="G124">
        <v>1.6540401821026218</v>
      </c>
      <c r="H124">
        <v>25.067005219353916</v>
      </c>
      <c r="I124">
        <f t="shared" si="2"/>
        <v>18.177815916452964</v>
      </c>
      <c r="J124">
        <f t="shared" si="3"/>
        <v>6.3526183077093004</v>
      </c>
    </row>
    <row r="125" spans="1:10" x14ac:dyDescent="0.35">
      <c r="A125">
        <v>2420</v>
      </c>
      <c r="B125">
        <v>11.751733355609389</v>
      </c>
      <c r="C125">
        <v>38.233064339505034</v>
      </c>
      <c r="D125">
        <v>12.585028300777632</v>
      </c>
      <c r="E125">
        <v>37.628369704749673</v>
      </c>
      <c r="F125">
        <v>-4.8660863742885896</v>
      </c>
      <c r="G125">
        <v>2.9354379427325972</v>
      </c>
      <c r="H125">
        <v>24.638524474538013</v>
      </c>
      <c r="I125">
        <f t="shared" si="2"/>
        <v>17.558010249089104</v>
      </c>
      <c r="J125">
        <f t="shared" si="3"/>
        <v>6.2782959529694047</v>
      </c>
    </row>
    <row r="126" spans="1:10" x14ac:dyDescent="0.35">
      <c r="A126">
        <v>2440</v>
      </c>
      <c r="B126">
        <v>11.998997577478923</v>
      </c>
      <c r="C126">
        <v>37.855686776622804</v>
      </c>
      <c r="D126">
        <v>11.315272342498185</v>
      </c>
      <c r="E126">
        <v>35.487091713022402</v>
      </c>
      <c r="F126">
        <v>-5.21258788081688</v>
      </c>
      <c r="G126">
        <v>5.1484417570441758</v>
      </c>
      <c r="H126">
        <v>23.698688108336853</v>
      </c>
      <c r="I126">
        <f t="shared" si="2"/>
        <v>17.184512913455212</v>
      </c>
      <c r="J126">
        <f t="shared" si="3"/>
        <v>6.0010931248590165</v>
      </c>
    </row>
    <row r="127" spans="1:10" x14ac:dyDescent="0.35">
      <c r="A127">
        <v>2460</v>
      </c>
      <c r="B127">
        <v>11.156962659761097</v>
      </c>
      <c r="C127">
        <v>36.942567852148855</v>
      </c>
      <c r="D127">
        <v>10.01024538537764</v>
      </c>
      <c r="E127">
        <v>35.692126658108677</v>
      </c>
      <c r="F127">
        <v>-4.5698024774020825</v>
      </c>
      <c r="G127">
        <v>2.7491167319962737</v>
      </c>
      <c r="H127">
        <v>21.900126957257726</v>
      </c>
      <c r="I127">
        <f t="shared" si="2"/>
        <v>16.268763395321169</v>
      </c>
      <c r="J127">
        <f t="shared" si="3"/>
        <v>6.0133021486453089</v>
      </c>
    </row>
    <row r="128" spans="1:10" x14ac:dyDescent="0.35">
      <c r="A128">
        <v>2480</v>
      </c>
      <c r="B128">
        <v>8.8714393116698851</v>
      </c>
      <c r="C128">
        <v>34.326195730916318</v>
      </c>
      <c r="D128">
        <v>11.374057340566697</v>
      </c>
      <c r="E128">
        <v>34.836328626444143</v>
      </c>
      <c r="F128">
        <v>-4.6936725811851394</v>
      </c>
      <c r="G128">
        <v>3.3309310787295057</v>
      </c>
      <c r="H128">
        <v>24.128932148398921</v>
      </c>
      <c r="I128">
        <f t="shared" si="2"/>
        <v>16.024887379362902</v>
      </c>
      <c r="J128">
        <f t="shared" si="3"/>
        <v>5.8098460013557895</v>
      </c>
    </row>
    <row r="129" spans="1:10" x14ac:dyDescent="0.35">
      <c r="A129">
        <v>2500</v>
      </c>
      <c r="B129">
        <v>8.4337148107927646</v>
      </c>
      <c r="C129">
        <v>33.455194838014059</v>
      </c>
      <c r="D129">
        <v>10.240346663531456</v>
      </c>
      <c r="E129">
        <v>35.972043930965611</v>
      </c>
      <c r="F129">
        <v>-3.0130565785068701</v>
      </c>
      <c r="G129">
        <v>3.2377704733613379</v>
      </c>
      <c r="H129">
        <v>22.839963323458885</v>
      </c>
      <c r="I129">
        <f t="shared" si="2"/>
        <v>15.880853923088177</v>
      </c>
      <c r="J129">
        <f t="shared" si="3"/>
        <v>5.700971501242309</v>
      </c>
    </row>
    <row r="130" spans="1:10" x14ac:dyDescent="0.35">
      <c r="A130">
        <v>2520</v>
      </c>
      <c r="B130">
        <v>7.8055300309080353</v>
      </c>
      <c r="C130">
        <v>32.122580319086218</v>
      </c>
      <c r="D130">
        <v>10.176522951342813</v>
      </c>
      <c r="E130">
        <v>36.120025673940937</v>
      </c>
      <c r="F130">
        <v>-3.4583193839973254</v>
      </c>
      <c r="G130">
        <v>3.7264242147264151</v>
      </c>
      <c r="H130">
        <v>22.46438143602764</v>
      </c>
      <c r="I130">
        <f t="shared" si="2"/>
        <v>15.56530646314782</v>
      </c>
      <c r="J130">
        <f t="shared" si="3"/>
        <v>5.6390383048211898</v>
      </c>
    </row>
    <row r="131" spans="1:10" x14ac:dyDescent="0.35">
      <c r="A131">
        <v>2540</v>
      </c>
      <c r="B131">
        <v>4.6495697936680331</v>
      </c>
      <c r="C131">
        <v>29.831359401586997</v>
      </c>
      <c r="D131">
        <v>8.4885537210903799</v>
      </c>
      <c r="E131">
        <v>34.333547282841245</v>
      </c>
      <c r="F131">
        <v>-3.3344492802142689</v>
      </c>
      <c r="G131">
        <v>1.9792234272556375</v>
      </c>
      <c r="H131">
        <v>22.062350119904075</v>
      </c>
      <c r="I131">
        <f t="shared" si="2"/>
        <v>14.00145063801887</v>
      </c>
      <c r="J131">
        <f t="shared" si="3"/>
        <v>5.5460740011895613</v>
      </c>
    </row>
    <row r="132" spans="1:10" x14ac:dyDescent="0.35">
      <c r="A132">
        <v>2560</v>
      </c>
      <c r="B132">
        <v>6.39712638877287</v>
      </c>
      <c r="C132">
        <v>28.845797462809781</v>
      </c>
      <c r="D132">
        <v>8.6716270007893925</v>
      </c>
      <c r="E132">
        <v>33.588289830266731</v>
      </c>
      <c r="F132">
        <v>-2.6180113826581857</v>
      </c>
      <c r="G132">
        <v>5.1484417570441758</v>
      </c>
      <c r="H132">
        <v>21.445196783749456</v>
      </c>
      <c r="I132">
        <f t="shared" si="2"/>
        <v>14.496923977253461</v>
      </c>
      <c r="J132">
        <f t="shared" si="3"/>
        <v>5.1141839489271073</v>
      </c>
    </row>
    <row r="133" spans="1:10" x14ac:dyDescent="0.35">
      <c r="A133">
        <v>2580</v>
      </c>
      <c r="B133">
        <v>5.2059142928744464</v>
      </c>
      <c r="C133">
        <v>27.587310679448084</v>
      </c>
      <c r="D133">
        <v>8.9386788491577001</v>
      </c>
      <c r="E133">
        <v>32.732491798602197</v>
      </c>
      <c r="F133">
        <v>-3.8784733846668904</v>
      </c>
      <c r="G133">
        <v>3.4715508604172918</v>
      </c>
      <c r="H133">
        <v>20.075116377486228</v>
      </c>
      <c r="I133">
        <f t="shared" ref="I133:I184" si="4">AVERAGE(B133:H133)</f>
        <v>13.447512781902722</v>
      </c>
      <c r="J133">
        <f t="shared" ref="J133:J184" si="5">_xlfn.STDEV.S(B133:H133)/SQRT(7)</f>
        <v>5.1263385514899644</v>
      </c>
    </row>
    <row r="134" spans="1:10" x14ac:dyDescent="0.35">
      <c r="A134">
        <v>2600</v>
      </c>
      <c r="B134">
        <v>4.1032495196725467</v>
      </c>
      <c r="C134">
        <v>25.260710615428678</v>
      </c>
      <c r="D134">
        <v>8.4935924352105374</v>
      </c>
      <c r="E134">
        <v>33.681001283697043</v>
      </c>
      <c r="F134">
        <v>-5.1372614663542056</v>
      </c>
      <c r="G134">
        <v>2.5399448067356882</v>
      </c>
      <c r="H134">
        <v>16.613767809281978</v>
      </c>
      <c r="I134">
        <f t="shared" si="4"/>
        <v>12.222143571953181</v>
      </c>
      <c r="J134">
        <f t="shared" si="5"/>
        <v>5.1747684988629521</v>
      </c>
    </row>
    <row r="135" spans="1:10" x14ac:dyDescent="0.35">
      <c r="A135">
        <v>2620</v>
      </c>
      <c r="B135">
        <v>4.9335895079776177</v>
      </c>
      <c r="C135">
        <v>25.073706555250425</v>
      </c>
      <c r="D135">
        <v>8.5506978619056326</v>
      </c>
      <c r="E135">
        <v>32.247539580658959</v>
      </c>
      <c r="F135">
        <v>-5.21258788081688</v>
      </c>
      <c r="G135">
        <v>5.6845546747288704</v>
      </c>
      <c r="H135">
        <v>14.762307800818167</v>
      </c>
      <c r="I135">
        <f t="shared" si="4"/>
        <v>12.291401157217539</v>
      </c>
      <c r="J135">
        <f t="shared" si="5"/>
        <v>4.8450035082831064</v>
      </c>
    </row>
    <row r="136" spans="1:10" x14ac:dyDescent="0.35">
      <c r="A136">
        <v>2640</v>
      </c>
      <c r="B136">
        <v>3.3948709381004152</v>
      </c>
      <c r="C136">
        <v>24.532911029870107</v>
      </c>
      <c r="D136">
        <v>9.9934496716438002</v>
      </c>
      <c r="E136">
        <v>32.637997432605914</v>
      </c>
      <c r="F136">
        <v>-3.8533645798459983</v>
      </c>
      <c r="G136">
        <v>3.0514492626250269</v>
      </c>
      <c r="H136">
        <v>14.224502750740569</v>
      </c>
      <c r="I136">
        <f t="shared" si="4"/>
        <v>11.997402357962832</v>
      </c>
      <c r="J136">
        <f t="shared" si="5"/>
        <v>4.8732246617365247</v>
      </c>
    </row>
    <row r="137" spans="1:10" x14ac:dyDescent="0.35">
      <c r="A137">
        <v>2660</v>
      </c>
      <c r="B137">
        <v>1.371648149695105</v>
      </c>
      <c r="C137">
        <v>22.849874488265918</v>
      </c>
      <c r="D137">
        <v>8.4566418649960458</v>
      </c>
      <c r="E137">
        <v>35.003922407645135</v>
      </c>
      <c r="F137">
        <v>-3.7294944760629418</v>
      </c>
      <c r="G137">
        <v>2.9582886572568592</v>
      </c>
      <c r="H137">
        <v>11.004725631259697</v>
      </c>
      <c r="I137">
        <f t="shared" si="4"/>
        <v>11.130800960436547</v>
      </c>
      <c r="J137">
        <f t="shared" si="5"/>
        <v>5.1113529921362986</v>
      </c>
    </row>
    <row r="138" spans="1:10" x14ac:dyDescent="0.35">
      <c r="A138">
        <v>2680</v>
      </c>
      <c r="B138">
        <v>2.2604627850639072</v>
      </c>
      <c r="C138">
        <v>22.529777448321184</v>
      </c>
      <c r="D138">
        <v>7.5076840390332373</v>
      </c>
      <c r="E138">
        <v>33.27093139352445</v>
      </c>
      <c r="F138">
        <v>-5.656176765985947</v>
      </c>
      <c r="G138">
        <v>4.0305144926262493</v>
      </c>
      <c r="H138">
        <v>13.258216955847072</v>
      </c>
      <c r="I138">
        <f t="shared" si="4"/>
        <v>11.028772906918594</v>
      </c>
      <c r="J138">
        <f t="shared" si="5"/>
        <v>4.9966694526528048</v>
      </c>
    </row>
    <row r="139" spans="1:10" x14ac:dyDescent="0.35">
      <c r="A139">
        <v>2700</v>
      </c>
      <c r="B139">
        <v>-1.6272658925737142</v>
      </c>
      <c r="C139">
        <v>21.333625351685559</v>
      </c>
      <c r="D139">
        <v>7.9628478812207124</v>
      </c>
      <c r="E139">
        <v>30.553772642989575</v>
      </c>
      <c r="F139">
        <v>-5.0150652828925377</v>
      </c>
      <c r="G139">
        <v>3.6332636093582469</v>
      </c>
      <c r="H139">
        <v>9.2872760615037304</v>
      </c>
      <c r="I139">
        <f t="shared" si="4"/>
        <v>9.4469220530416518</v>
      </c>
      <c r="J139">
        <f t="shared" si="5"/>
        <v>4.7674645377506035</v>
      </c>
    </row>
    <row r="140" spans="1:10" x14ac:dyDescent="0.35">
      <c r="A140">
        <v>2720</v>
      </c>
      <c r="B140">
        <v>0.38593267062066938</v>
      </c>
      <c r="C140">
        <v>20.708593763161886</v>
      </c>
      <c r="D140">
        <v>7.8016090293756957</v>
      </c>
      <c r="E140">
        <v>31.409570674654109</v>
      </c>
      <c r="F140">
        <v>-5.7315031804486098</v>
      </c>
      <c r="G140">
        <v>2.9582886572568592</v>
      </c>
      <c r="H140">
        <v>9.313725490196072</v>
      </c>
      <c r="I140">
        <f t="shared" si="4"/>
        <v>9.5494595864023832</v>
      </c>
      <c r="J140">
        <f t="shared" si="5"/>
        <v>4.7968810981591039</v>
      </c>
    </row>
    <row r="141" spans="1:10" x14ac:dyDescent="0.35">
      <c r="A141">
        <v>2740</v>
      </c>
      <c r="B141">
        <v>1.9981622253780054</v>
      </c>
      <c r="C141">
        <v>20.033020536752204</v>
      </c>
      <c r="D141">
        <v>9.0764037017753001</v>
      </c>
      <c r="E141">
        <v>31.707317073170728</v>
      </c>
      <c r="F141">
        <v>-5.508871777703388</v>
      </c>
      <c r="G141">
        <v>2.5153363449403323</v>
      </c>
      <c r="H141">
        <v>7.1395824516857092</v>
      </c>
      <c r="I141">
        <f t="shared" si="4"/>
        <v>9.5658500794284134</v>
      </c>
      <c r="J141">
        <f t="shared" si="5"/>
        <v>4.7312523078490107</v>
      </c>
    </row>
    <row r="142" spans="1:10" x14ac:dyDescent="0.35">
      <c r="A142">
        <v>2760</v>
      </c>
      <c r="B142">
        <v>-1.2797594185949348</v>
      </c>
      <c r="C142">
        <v>18.990178075037495</v>
      </c>
      <c r="D142">
        <v>9.0276961319471276</v>
      </c>
      <c r="E142">
        <v>31.819640564826702</v>
      </c>
      <c r="F142">
        <v>-5.8536993639102777</v>
      </c>
      <c r="G142">
        <v>5.3347629677804997</v>
      </c>
      <c r="H142">
        <v>4.2142756383128672</v>
      </c>
      <c r="I142">
        <f t="shared" si="4"/>
        <v>8.8932992279142109</v>
      </c>
      <c r="J142">
        <f t="shared" si="5"/>
        <v>4.8381019591936436</v>
      </c>
    </row>
    <row r="143" spans="1:10" x14ac:dyDescent="0.35">
      <c r="A143">
        <v>2780</v>
      </c>
      <c r="B143">
        <v>-0.48283351432627919</v>
      </c>
      <c r="C143">
        <v>18.882355914213992</v>
      </c>
      <c r="D143">
        <v>8.8345454240078016</v>
      </c>
      <c r="E143">
        <v>33.420696049065754</v>
      </c>
      <c r="F143">
        <v>-5.4586541680616048</v>
      </c>
      <c r="G143">
        <v>3.2852296496809688</v>
      </c>
      <c r="H143">
        <v>5.0201015658061685</v>
      </c>
      <c r="I143">
        <f t="shared" si="4"/>
        <v>9.0716344171981138</v>
      </c>
      <c r="J143">
        <f t="shared" si="5"/>
        <v>4.9797155499182502</v>
      </c>
    </row>
    <row r="144" spans="1:10" x14ac:dyDescent="0.35">
      <c r="A144">
        <v>2800</v>
      </c>
      <c r="B144">
        <v>-1.7525687077102992</v>
      </c>
      <c r="C144">
        <v>18.179827147598424</v>
      </c>
      <c r="D144">
        <v>12.805052150691134</v>
      </c>
      <c r="E144">
        <v>34.016188846098991</v>
      </c>
      <c r="F144">
        <v>-6.8429862738533656</v>
      </c>
      <c r="G144">
        <v>5.1255910425199138</v>
      </c>
      <c r="H144">
        <v>2.4157144872337377</v>
      </c>
      <c r="I144">
        <f t="shared" si="4"/>
        <v>9.1352598132255061</v>
      </c>
      <c r="J144">
        <f t="shared" si="5"/>
        <v>5.2313412068954017</v>
      </c>
    </row>
    <row r="145" spans="1:10" x14ac:dyDescent="0.35">
      <c r="A145">
        <v>2820</v>
      </c>
      <c r="B145">
        <v>-3.0423523515161608</v>
      </c>
      <c r="C145">
        <v>16.265983792981451</v>
      </c>
      <c r="D145">
        <v>10.240346663531456</v>
      </c>
      <c r="E145">
        <v>32.620168306946226</v>
      </c>
      <c r="F145">
        <v>-6.0512219618346199</v>
      </c>
      <c r="G145">
        <v>4.5894781248352192</v>
      </c>
      <c r="H145">
        <v>2.1212441811256801</v>
      </c>
      <c r="I145">
        <f t="shared" si="4"/>
        <v>8.1062352508670354</v>
      </c>
      <c r="J145">
        <f t="shared" si="5"/>
        <v>4.9880360213596147</v>
      </c>
    </row>
    <row r="146" spans="1:10" x14ac:dyDescent="0.35">
      <c r="A146">
        <v>2840</v>
      </c>
      <c r="B146">
        <v>-2.4793250355024554</v>
      </c>
      <c r="C146">
        <v>18.376939535353877</v>
      </c>
      <c r="D146">
        <v>10.833235358336557</v>
      </c>
      <c r="E146">
        <v>30.72136642419056</v>
      </c>
      <c r="F146">
        <v>-5.7315031804486098</v>
      </c>
      <c r="G146">
        <v>3.3537817932537681</v>
      </c>
      <c r="H146">
        <v>0.40379461136972633</v>
      </c>
      <c r="I146">
        <f t="shared" si="4"/>
        <v>7.9254699295076323</v>
      </c>
      <c r="J146">
        <f t="shared" si="5"/>
        <v>4.9028413008705725</v>
      </c>
    </row>
    <row r="147" spans="1:10" x14ac:dyDescent="0.35">
      <c r="A147">
        <v>2860</v>
      </c>
      <c r="B147">
        <v>-0.89215604377244839</v>
      </c>
      <c r="C147">
        <v>16.75623768047576</v>
      </c>
      <c r="D147">
        <v>11.006231209795256</v>
      </c>
      <c r="E147">
        <v>32.322421908429604</v>
      </c>
      <c r="F147">
        <v>-6.6940073652494174</v>
      </c>
      <c r="G147">
        <v>3.1446098679931827</v>
      </c>
      <c r="H147">
        <v>1.5040908449710721</v>
      </c>
      <c r="I147">
        <f t="shared" si="4"/>
        <v>8.1639183003775724</v>
      </c>
      <c r="J147">
        <f t="shared" si="5"/>
        <v>4.9710044689468882</v>
      </c>
    </row>
    <row r="148" spans="1:10" x14ac:dyDescent="0.35">
      <c r="A148">
        <v>2880</v>
      </c>
      <c r="B148">
        <v>-1.0107760421017407</v>
      </c>
      <c r="C148">
        <v>15.507859224691273</v>
      </c>
      <c r="D148">
        <v>11.955189035758066</v>
      </c>
      <c r="E148">
        <v>32.545285979175574</v>
      </c>
      <c r="F148">
        <v>-8.1268831603615723</v>
      </c>
      <c r="G148">
        <v>1.3974090805224055</v>
      </c>
      <c r="H148">
        <v>0.59070390746225443</v>
      </c>
      <c r="I148">
        <f t="shared" si="4"/>
        <v>7.5512554321637522</v>
      </c>
      <c r="J148">
        <f t="shared" si="5"/>
        <v>5.1474340654013266</v>
      </c>
    </row>
    <row r="149" spans="1:10" x14ac:dyDescent="0.35">
      <c r="A149">
        <v>2900</v>
      </c>
      <c r="B149">
        <v>-2.4559351766769675</v>
      </c>
      <c r="C149">
        <v>15.915561770305109</v>
      </c>
      <c r="D149">
        <v>8.6934614286434133</v>
      </c>
      <c r="E149">
        <v>30.14370275281701</v>
      </c>
      <c r="F149">
        <v>-4.9397388684298633</v>
      </c>
      <c r="G149">
        <v>1.2585470461057129</v>
      </c>
      <c r="H149">
        <v>1.8250105797714709</v>
      </c>
      <c r="I149">
        <f t="shared" si="4"/>
        <v>7.205801361790841</v>
      </c>
      <c r="J149">
        <f t="shared" si="5"/>
        <v>4.6532283284747695</v>
      </c>
    </row>
    <row r="150" spans="1:10" x14ac:dyDescent="0.35">
      <c r="A150">
        <v>2920</v>
      </c>
      <c r="B150">
        <v>-0.31409238994235283</v>
      </c>
      <c r="C150">
        <v>15.068146975082977</v>
      </c>
      <c r="D150">
        <v>9.0344144174406775</v>
      </c>
      <c r="E150">
        <v>30.609042932534585</v>
      </c>
      <c r="F150">
        <v>-7.1878138600602677</v>
      </c>
      <c r="G150">
        <v>-1.1882371552618074</v>
      </c>
      <c r="H150">
        <v>0.64536606009310127</v>
      </c>
      <c r="I150">
        <f t="shared" si="4"/>
        <v>6.6666895685552729</v>
      </c>
      <c r="J150">
        <f t="shared" si="5"/>
        <v>4.8502864047862477</v>
      </c>
    </row>
    <row r="151" spans="1:10" x14ac:dyDescent="0.35">
      <c r="A151">
        <v>2940</v>
      </c>
      <c r="B151">
        <v>-1.77428786233397</v>
      </c>
      <c r="C151">
        <v>13.954546220327849</v>
      </c>
      <c r="D151">
        <v>9.2426812677404726</v>
      </c>
      <c r="E151">
        <v>30.311296534017966</v>
      </c>
      <c r="F151">
        <v>-6.5701372614663605</v>
      </c>
      <c r="G151">
        <v>0.46580302684080188</v>
      </c>
      <c r="H151">
        <v>-0.8587247848779832</v>
      </c>
      <c r="I151">
        <f t="shared" si="4"/>
        <v>6.3958824486069679</v>
      </c>
      <c r="J151">
        <f t="shared" si="5"/>
        <v>4.7805389477487576</v>
      </c>
    </row>
    <row r="152" spans="1:10" x14ac:dyDescent="0.35">
      <c r="A152">
        <v>2960</v>
      </c>
      <c r="B152">
        <v>-3.2528610809456113</v>
      </c>
      <c r="C152">
        <v>12.771871893795177</v>
      </c>
      <c r="D152">
        <v>8.4885537210903799</v>
      </c>
      <c r="E152">
        <v>28.170018542290691</v>
      </c>
      <c r="F152">
        <v>-7.2129226648811589</v>
      </c>
      <c r="G152">
        <v>0.6995834138967556</v>
      </c>
      <c r="H152">
        <v>2.4703766398645723</v>
      </c>
      <c r="I152">
        <f t="shared" si="4"/>
        <v>6.0192314950158288</v>
      </c>
      <c r="J152">
        <f t="shared" si="5"/>
        <v>4.4835883332424702</v>
      </c>
    </row>
    <row r="153" spans="1:10" x14ac:dyDescent="0.35">
      <c r="A153">
        <v>2980</v>
      </c>
      <c r="B153">
        <v>-1.4902681480243856</v>
      </c>
      <c r="C153">
        <v>11.730714153343319</v>
      </c>
      <c r="D153">
        <v>7.0760341960731639</v>
      </c>
      <c r="E153">
        <v>29.250463557267146</v>
      </c>
      <c r="F153">
        <v>-6.8664211583528685</v>
      </c>
      <c r="G153">
        <v>0.79274401926491089</v>
      </c>
      <c r="H153">
        <v>-1.2872055296938989</v>
      </c>
      <c r="I153">
        <f t="shared" si="4"/>
        <v>5.6008658699824831</v>
      </c>
      <c r="J153">
        <f t="shared" si="5"/>
        <v>4.5652299352313541</v>
      </c>
    </row>
    <row r="154" spans="1:10" x14ac:dyDescent="0.35">
      <c r="A154">
        <v>3000</v>
      </c>
      <c r="B154">
        <v>1.3532704034750687</v>
      </c>
      <c r="C154">
        <v>11.988476506561989</v>
      </c>
      <c r="D154">
        <v>8.3038008700179766</v>
      </c>
      <c r="E154">
        <v>28.915275994865201</v>
      </c>
      <c r="F154">
        <v>-4.1245396719116147</v>
      </c>
      <c r="G154">
        <v>0.14061978168778594</v>
      </c>
      <c r="H154">
        <v>-0.99273522358584132</v>
      </c>
      <c r="I154">
        <f t="shared" si="4"/>
        <v>6.5120240944443681</v>
      </c>
      <c r="J154">
        <f t="shared" si="5"/>
        <v>4.2866712706986787</v>
      </c>
    </row>
    <row r="155" spans="1:10" x14ac:dyDescent="0.35">
      <c r="A155">
        <v>3020</v>
      </c>
      <c r="B155">
        <v>-1.7291788488847992</v>
      </c>
      <c r="C155">
        <v>9.7798069309432876</v>
      </c>
      <c r="D155">
        <v>8.0938544483447874</v>
      </c>
      <c r="E155">
        <v>27.184067893310498</v>
      </c>
      <c r="F155">
        <v>-6.3977234683629103</v>
      </c>
      <c r="G155">
        <v>-2.2850714524262405E-2</v>
      </c>
      <c r="H155">
        <v>-7.9348286077023739E-2</v>
      </c>
      <c r="I155">
        <f t="shared" si="4"/>
        <v>5.2612325649642253</v>
      </c>
      <c r="J155">
        <f t="shared" si="5"/>
        <v>4.2265949858403156</v>
      </c>
    </row>
    <row r="156" spans="1:10" x14ac:dyDescent="0.35">
      <c r="A156">
        <v>3040</v>
      </c>
      <c r="B156">
        <v>-1.7676050455266892</v>
      </c>
      <c r="C156">
        <v>8.8767963340465403</v>
      </c>
      <c r="D156">
        <v>6.9567846285627848</v>
      </c>
      <c r="E156">
        <v>28.132577378405372</v>
      </c>
      <c r="F156">
        <v>-7.4606628724472728</v>
      </c>
      <c r="G156">
        <v>0.74528484294528052</v>
      </c>
      <c r="H156">
        <v>-2.5497249259416086</v>
      </c>
      <c r="I156">
        <f t="shared" si="4"/>
        <v>4.7047786200063442</v>
      </c>
      <c r="J156">
        <f t="shared" si="5"/>
        <v>4.444188680635726</v>
      </c>
    </row>
    <row r="157" spans="1:10" x14ac:dyDescent="0.35">
      <c r="A157">
        <v>3060</v>
      </c>
      <c r="B157">
        <v>-3.8058641717483903</v>
      </c>
      <c r="C157">
        <v>9.8825749279781654</v>
      </c>
      <c r="D157">
        <v>8.8177497102739384</v>
      </c>
      <c r="E157">
        <v>27.406931964056469</v>
      </c>
      <c r="F157">
        <v>-4.174757281553398</v>
      </c>
      <c r="G157">
        <v>1.5608795767344663</v>
      </c>
      <c r="H157">
        <v>-4.7503173931443126</v>
      </c>
      <c r="I157">
        <f t="shared" si="4"/>
        <v>4.991028190370991</v>
      </c>
      <c r="J157">
        <f t="shared" si="5"/>
        <v>4.3891110958863457</v>
      </c>
    </row>
    <row r="158" spans="1:10" x14ac:dyDescent="0.35">
      <c r="A158">
        <v>3080</v>
      </c>
      <c r="B158">
        <v>-4.9569793668031057</v>
      </c>
      <c r="C158">
        <v>5.2327442424650874</v>
      </c>
      <c r="D158">
        <v>8.5036698634508507</v>
      </c>
      <c r="E158">
        <v>27.872272143774072</v>
      </c>
      <c r="F158">
        <v>-6.9166387679946508</v>
      </c>
      <c r="G158">
        <v>2.7262660174720112</v>
      </c>
      <c r="H158">
        <v>-1.9854704471716826</v>
      </c>
      <c r="I158">
        <f t="shared" si="4"/>
        <v>4.3536948121703691</v>
      </c>
      <c r="J158">
        <f t="shared" si="5"/>
        <v>4.4391685028790304</v>
      </c>
    </row>
    <row r="159" spans="1:10" x14ac:dyDescent="0.35">
      <c r="A159">
        <v>3100</v>
      </c>
      <c r="B159">
        <v>-6.3353103333054799</v>
      </c>
      <c r="C159">
        <v>5.8678841585659729</v>
      </c>
      <c r="D159">
        <v>8.419691294781579</v>
      </c>
      <c r="E159">
        <v>27.686849236913432</v>
      </c>
      <c r="F159">
        <v>-7.2380314697020509</v>
      </c>
      <c r="G159">
        <v>3.4469423986219239</v>
      </c>
      <c r="H159">
        <v>-4.991888841867687</v>
      </c>
      <c r="I159">
        <f t="shared" si="4"/>
        <v>3.8365909205725268</v>
      </c>
      <c r="J159">
        <f t="shared" si="5"/>
        <v>4.62440343670524</v>
      </c>
    </row>
    <row r="160" spans="1:10" x14ac:dyDescent="0.35">
      <c r="A160">
        <v>3120</v>
      </c>
      <c r="B160">
        <v>-4.8450421852810939</v>
      </c>
      <c r="C160">
        <v>5.3877385986488546</v>
      </c>
      <c r="D160">
        <v>7.843598313710344</v>
      </c>
      <c r="E160">
        <v>27.909713307659402</v>
      </c>
      <c r="F160">
        <v>-5.9039169735520609</v>
      </c>
      <c r="G160">
        <v>3.2852296496809688</v>
      </c>
      <c r="H160">
        <v>-5.5825927493299545</v>
      </c>
      <c r="I160">
        <f t="shared" si="4"/>
        <v>4.0135325659337804</v>
      </c>
      <c r="J160">
        <f t="shared" si="5"/>
        <v>4.5172460481207795</v>
      </c>
    </row>
    <row r="161" spans="1:10" x14ac:dyDescent="0.35">
      <c r="A161">
        <v>3140</v>
      </c>
      <c r="B161">
        <v>-4.9202238743630442</v>
      </c>
      <c r="C161">
        <v>3.0712468622066487</v>
      </c>
      <c r="D161">
        <v>9.5634794000571102</v>
      </c>
      <c r="E161">
        <v>27.351661674511483</v>
      </c>
      <c r="F161">
        <v>-5.0636089722129203</v>
      </c>
      <c r="G161">
        <v>2.8879787664129664</v>
      </c>
      <c r="H161">
        <v>-2.4686133446184328</v>
      </c>
      <c r="I161">
        <f t="shared" si="4"/>
        <v>4.3459886445705447</v>
      </c>
      <c r="J161">
        <f t="shared" si="5"/>
        <v>4.3124293859988949</v>
      </c>
    </row>
    <row r="162" spans="1:10" x14ac:dyDescent="0.35">
      <c r="A162">
        <v>3160</v>
      </c>
      <c r="B162">
        <v>-4.8483835936847282</v>
      </c>
      <c r="C162">
        <v>3.3037383964822995</v>
      </c>
      <c r="D162">
        <v>11.174188347133796</v>
      </c>
      <c r="E162">
        <v>25.618670660390801</v>
      </c>
      <c r="F162">
        <v>-5.1623702711750967</v>
      </c>
      <c r="G162">
        <v>4.5191682339913255</v>
      </c>
      <c r="H162">
        <v>-3.4084497108195793</v>
      </c>
      <c r="I162">
        <f t="shared" si="4"/>
        <v>4.4566517231884033</v>
      </c>
      <c r="J162">
        <f t="shared" si="5"/>
        <v>4.1840358398637969</v>
      </c>
    </row>
    <row r="163" spans="1:10" x14ac:dyDescent="0.35">
      <c r="A163">
        <v>3180</v>
      </c>
      <c r="B163">
        <v>-7.0837858157213187</v>
      </c>
      <c r="C163">
        <v>3.9371935913203218</v>
      </c>
      <c r="D163">
        <v>9.5114126874821494</v>
      </c>
      <c r="E163">
        <v>26.438810440735988</v>
      </c>
      <c r="F163">
        <v>-6.6203548711081446</v>
      </c>
      <c r="G163">
        <v>3.8670439964142012</v>
      </c>
      <c r="H163">
        <v>-4.4276343630977619</v>
      </c>
      <c r="I163">
        <f t="shared" si="4"/>
        <v>3.6603836665750613</v>
      </c>
      <c r="J163">
        <f t="shared" si="5"/>
        <v>4.4714901040568789</v>
      </c>
    </row>
    <row r="164" spans="1:10" x14ac:dyDescent="0.35">
      <c r="A164">
        <v>3200</v>
      </c>
      <c r="B164">
        <v>-4.7097151449335826</v>
      </c>
      <c r="C164">
        <v>3.4890577353976751</v>
      </c>
      <c r="D164">
        <v>8.8765347083424242</v>
      </c>
      <c r="E164">
        <v>25.953858222792746</v>
      </c>
      <c r="F164">
        <v>-6.0026782725142258</v>
      </c>
      <c r="G164">
        <v>2.9125872282083347</v>
      </c>
      <c r="H164">
        <v>-4.1049513330512113</v>
      </c>
      <c r="I164">
        <f t="shared" si="4"/>
        <v>3.7735275920345943</v>
      </c>
      <c r="J164">
        <f t="shared" si="5"/>
        <v>4.2213739823202117</v>
      </c>
    </row>
    <row r="165" spans="1:10" x14ac:dyDescent="0.35">
      <c r="A165">
        <v>3220</v>
      </c>
      <c r="B165">
        <v>-8.1430122796758759</v>
      </c>
      <c r="C165">
        <v>3.0089121754805692</v>
      </c>
      <c r="D165">
        <v>8.9756294193721669</v>
      </c>
      <c r="E165">
        <v>25.805876479817424</v>
      </c>
      <c r="F165">
        <v>-4.2735185805155753</v>
      </c>
      <c r="G165">
        <v>3.0989084389446577</v>
      </c>
      <c r="H165">
        <v>-3.4348991395119204</v>
      </c>
      <c r="I165">
        <f t="shared" si="4"/>
        <v>3.576842359130207</v>
      </c>
      <c r="J165">
        <f t="shared" si="5"/>
        <v>4.2872332727455049</v>
      </c>
    </row>
    <row r="166" spans="1:10" x14ac:dyDescent="0.35">
      <c r="A166">
        <v>3240</v>
      </c>
      <c r="B166">
        <v>-6.8916548325119038</v>
      </c>
      <c r="C166">
        <v>2.1429654463668961</v>
      </c>
      <c r="D166">
        <v>9.6995246813013178</v>
      </c>
      <c r="E166">
        <v>26.551133932391963</v>
      </c>
      <c r="F166">
        <v>-5.3113491797790449</v>
      </c>
      <c r="G166">
        <v>2.3061644196797468</v>
      </c>
      <c r="H166">
        <v>-7.3000423190859092</v>
      </c>
      <c r="I166">
        <f t="shared" si="4"/>
        <v>3.0281060211947235</v>
      </c>
      <c r="J166">
        <f t="shared" si="5"/>
        <v>4.5611301835264886</v>
      </c>
    </row>
    <row r="167" spans="1:10" x14ac:dyDescent="0.35">
      <c r="A167">
        <v>3260</v>
      </c>
      <c r="B167">
        <v>-5.5651156962659698</v>
      </c>
      <c r="C167">
        <v>0.29988038479033186</v>
      </c>
      <c r="D167">
        <v>6.1169989418700279</v>
      </c>
      <c r="E167">
        <v>26.084010840108405</v>
      </c>
      <c r="F167">
        <v>-7.8808168731168484</v>
      </c>
      <c r="G167">
        <v>2.1198432089434238</v>
      </c>
      <c r="H167">
        <v>-4.7767668218366541</v>
      </c>
      <c r="I167">
        <f t="shared" si="4"/>
        <v>2.3425762834989601</v>
      </c>
      <c r="J167">
        <f t="shared" si="5"/>
        <v>4.3639720987387802</v>
      </c>
    </row>
    <row r="168" spans="1:10" x14ac:dyDescent="0.35">
      <c r="A168">
        <v>3280</v>
      </c>
      <c r="B168">
        <v>-7.2942945451507812</v>
      </c>
      <c r="C168">
        <v>-1.128763246120932</v>
      </c>
      <c r="D168">
        <v>8.5087085775710065</v>
      </c>
      <c r="E168">
        <v>24.613107973184995</v>
      </c>
      <c r="F168">
        <v>-6.1750920656176769</v>
      </c>
      <c r="G168">
        <v>3.4715508604172918</v>
      </c>
      <c r="H168">
        <v>-5.3128085766680861</v>
      </c>
      <c r="I168">
        <f t="shared" si="4"/>
        <v>2.3832012825165454</v>
      </c>
      <c r="J168">
        <f t="shared" si="5"/>
        <v>4.2854567713194927</v>
      </c>
    </row>
    <row r="169" spans="1:10" x14ac:dyDescent="0.35">
      <c r="A169">
        <v>3300</v>
      </c>
      <c r="B169">
        <v>-7.5198396123966216</v>
      </c>
      <c r="C169">
        <v>0.54753441043179885</v>
      </c>
      <c r="D169">
        <v>6.8257780614387213</v>
      </c>
      <c r="E169">
        <v>24.818142918271278</v>
      </c>
      <c r="F169">
        <v>-6.1265483762972943</v>
      </c>
      <c r="G169">
        <v>2.6788068411523804</v>
      </c>
      <c r="H169">
        <v>-6.0110734941458706</v>
      </c>
      <c r="I169">
        <f t="shared" si="4"/>
        <v>2.1732572497791987</v>
      </c>
      <c r="J169">
        <f t="shared" si="5"/>
        <v>4.2738449342311773</v>
      </c>
    </row>
    <row r="170" spans="1:10" x14ac:dyDescent="0.35">
      <c r="A170">
        <v>3320</v>
      </c>
      <c r="B170">
        <v>-4.3338066995238389</v>
      </c>
      <c r="C170">
        <v>-4.5487474097412307E-2</v>
      </c>
      <c r="D170">
        <v>5.6450393859487011</v>
      </c>
      <c r="E170">
        <v>25.023177863357589</v>
      </c>
      <c r="F170">
        <v>-7.0405088717777078</v>
      </c>
      <c r="G170">
        <v>2.2833137051554719</v>
      </c>
      <c r="H170">
        <v>-4.6163069544364541</v>
      </c>
      <c r="I170">
        <f t="shared" si="4"/>
        <v>2.4164887078037642</v>
      </c>
      <c r="J170">
        <f t="shared" si="5"/>
        <v>4.1174035464227847</v>
      </c>
    </row>
    <row r="171" spans="1:10" x14ac:dyDescent="0.35">
      <c r="A171">
        <v>3340</v>
      </c>
      <c r="B171">
        <v>-9.0969843789157139</v>
      </c>
      <c r="C171">
        <v>-0.17521101133817277</v>
      </c>
      <c r="D171">
        <v>7.5228001813937073</v>
      </c>
      <c r="E171">
        <v>26.606404221936948</v>
      </c>
      <c r="F171">
        <v>-5.2360227653163713</v>
      </c>
      <c r="G171">
        <v>4.2625371324111097</v>
      </c>
      <c r="H171">
        <v>-4.3747355057130797</v>
      </c>
      <c r="I171">
        <f t="shared" si="4"/>
        <v>2.7869696963512043</v>
      </c>
      <c r="J171">
        <f t="shared" si="5"/>
        <v>4.518828754722775</v>
      </c>
    </row>
    <row r="172" spans="1:10" x14ac:dyDescent="0.35">
      <c r="A172">
        <v>3360</v>
      </c>
      <c r="B172">
        <v>-9.7201570461949682</v>
      </c>
      <c r="C172">
        <v>-2.0368280068062674</v>
      </c>
      <c r="D172">
        <v>6.2530442231142596</v>
      </c>
      <c r="E172">
        <v>26.476251604621311</v>
      </c>
      <c r="F172">
        <v>-3.0130565785068701</v>
      </c>
      <c r="G172">
        <v>5.1712924715684379</v>
      </c>
      <c r="H172">
        <v>-5.2863591479757455</v>
      </c>
      <c r="I172">
        <f t="shared" si="4"/>
        <v>2.5491696456885942</v>
      </c>
      <c r="J172">
        <f t="shared" si="5"/>
        <v>4.5171659099987655</v>
      </c>
    </row>
    <row r="173" spans="1:10" x14ac:dyDescent="0.35">
      <c r="A173">
        <v>3380</v>
      </c>
      <c r="B173">
        <v>-5.825745551750054</v>
      </c>
      <c r="C173">
        <v>-2.554037434506458</v>
      </c>
      <c r="D173">
        <v>6.101882799509557</v>
      </c>
      <c r="E173">
        <v>30.461061189559263</v>
      </c>
      <c r="F173">
        <v>-5.4586541680616048</v>
      </c>
      <c r="G173">
        <v>5.5439348930410848</v>
      </c>
      <c r="H173">
        <v>-4.4011849344054204</v>
      </c>
      <c r="I173">
        <f t="shared" si="4"/>
        <v>3.4096081133409095</v>
      </c>
      <c r="J173">
        <f t="shared" si="5"/>
        <v>4.8894838484759724</v>
      </c>
    </row>
    <row r="174" spans="1:10" x14ac:dyDescent="0.35">
      <c r="A174">
        <v>3400</v>
      </c>
      <c r="B174">
        <v>-8.607468047782131</v>
      </c>
      <c r="C174">
        <v>-1.2635409471502939</v>
      </c>
      <c r="D174">
        <v>6.6880532088211071</v>
      </c>
      <c r="E174">
        <v>28.207459706176017</v>
      </c>
      <c r="F174">
        <v>-6.4964847673250752</v>
      </c>
      <c r="G174">
        <v>3.2852296496809688</v>
      </c>
      <c r="H174">
        <v>-0.18690929609254062</v>
      </c>
      <c r="I174">
        <f t="shared" si="4"/>
        <v>3.0894770723325786</v>
      </c>
      <c r="J174">
        <f t="shared" si="5"/>
        <v>4.6349957207644401</v>
      </c>
    </row>
    <row r="175" spans="1:10" x14ac:dyDescent="0.35">
      <c r="A175">
        <v>3420</v>
      </c>
      <c r="B175">
        <v>-7.0553838442903665</v>
      </c>
      <c r="C175">
        <v>-1.96606971376586</v>
      </c>
      <c r="D175">
        <v>8.5607752901459442</v>
      </c>
      <c r="E175">
        <v>27.276779346740838</v>
      </c>
      <c r="F175">
        <v>-8.1519919651824644</v>
      </c>
      <c r="G175">
        <v>4.8443514791443292</v>
      </c>
      <c r="H175">
        <v>-3.1668782620962164</v>
      </c>
      <c r="I175">
        <f t="shared" si="4"/>
        <v>2.9059403329566007</v>
      </c>
      <c r="J175">
        <f t="shared" si="5"/>
        <v>4.6593322739952034</v>
      </c>
    </row>
    <row r="176" spans="1:10" x14ac:dyDescent="0.35">
      <c r="A176">
        <v>3440</v>
      </c>
      <c r="B176">
        <v>-7.872358198980864</v>
      </c>
      <c r="C176">
        <v>-1.7066226392843271</v>
      </c>
      <c r="D176">
        <v>6.7098876366751163</v>
      </c>
      <c r="E176">
        <v>26.158893167879054</v>
      </c>
      <c r="F176">
        <v>-6.2253096752594592</v>
      </c>
      <c r="G176">
        <v>2.1426939234676858</v>
      </c>
      <c r="H176">
        <v>-2.0665820284948584</v>
      </c>
      <c r="I176">
        <f t="shared" si="4"/>
        <v>2.4486574551431923</v>
      </c>
      <c r="J176">
        <f t="shared" si="5"/>
        <v>4.3639262140382202</v>
      </c>
    </row>
    <row r="177" spans="1:10" x14ac:dyDescent="0.35">
      <c r="A177">
        <v>3460</v>
      </c>
      <c r="B177">
        <v>-7.6585080611477672</v>
      </c>
      <c r="C177">
        <v>-2.3518708829624155</v>
      </c>
      <c r="D177">
        <v>7.6017400359428207</v>
      </c>
      <c r="E177">
        <v>25.415418627870494</v>
      </c>
      <c r="F177">
        <v>-9.4358888516906596</v>
      </c>
      <c r="G177">
        <v>2.3061644196797468</v>
      </c>
      <c r="H177">
        <v>1.6116518549865888</v>
      </c>
      <c r="I177">
        <f t="shared" si="4"/>
        <v>2.4983867346684012</v>
      </c>
      <c r="J177">
        <f t="shared" si="5"/>
        <v>4.4217327418610228</v>
      </c>
    </row>
    <row r="178" spans="1:10" x14ac:dyDescent="0.35">
      <c r="A178">
        <v>3480</v>
      </c>
      <c r="B178">
        <v>-7.2825996157380253</v>
      </c>
      <c r="C178">
        <v>0.9906161025658321</v>
      </c>
      <c r="D178">
        <v>8.6027645744805916</v>
      </c>
      <c r="E178">
        <v>26.5315218941663</v>
      </c>
      <c r="F178">
        <v>-9.7572815533980588</v>
      </c>
      <c r="G178">
        <v>1.1882371552618198</v>
      </c>
      <c r="H178">
        <v>1.8250105797714709</v>
      </c>
      <c r="I178">
        <f t="shared" si="4"/>
        <v>3.1568955910157048</v>
      </c>
      <c r="J178">
        <f t="shared" si="5"/>
        <v>4.5306679204538876</v>
      </c>
    </row>
    <row r="179" spans="1:10" x14ac:dyDescent="0.35">
      <c r="A179">
        <v>3500</v>
      </c>
      <c r="B179">
        <v>-7.6484838359368412</v>
      </c>
      <c r="C179">
        <v>0.47003723233991523</v>
      </c>
      <c r="D179">
        <v>7.5228001813937073</v>
      </c>
      <c r="E179">
        <v>26.456639566395673</v>
      </c>
      <c r="F179">
        <v>-8.5721459658520303</v>
      </c>
      <c r="G179">
        <v>2.608496950308488</v>
      </c>
      <c r="H179">
        <v>0.10756101001551689</v>
      </c>
      <c r="I179">
        <f t="shared" si="4"/>
        <v>2.9921293055234899</v>
      </c>
      <c r="J179">
        <f t="shared" si="5"/>
        <v>4.4531802103543114</v>
      </c>
    </row>
    <row r="180" spans="1:10" x14ac:dyDescent="0.35">
      <c r="A180">
        <v>3520</v>
      </c>
      <c r="B180">
        <v>-8.5339570629020081</v>
      </c>
      <c r="C180">
        <v>-1.0782216082349185</v>
      </c>
      <c r="D180">
        <v>9.2645156955944934</v>
      </c>
      <c r="E180">
        <v>26.383540151190978</v>
      </c>
      <c r="F180">
        <v>-6.2989621694007445</v>
      </c>
      <c r="G180">
        <v>1.8860628218874698</v>
      </c>
      <c r="H180">
        <v>2.228805191141197</v>
      </c>
      <c r="I180">
        <f t="shared" si="4"/>
        <v>3.4073975741823523</v>
      </c>
      <c r="J180">
        <f t="shared" si="5"/>
        <v>4.4262276998301679</v>
      </c>
    </row>
    <row r="181" spans="1:10" x14ac:dyDescent="0.35">
      <c r="A181">
        <v>3540</v>
      </c>
      <c r="B181">
        <v>-6.8966669451173672</v>
      </c>
      <c r="C181">
        <v>-1.0209410852974403</v>
      </c>
      <c r="D181">
        <v>9.793580678210926</v>
      </c>
      <c r="E181">
        <v>24.930466409927252</v>
      </c>
      <c r="F181">
        <v>-9.8560428523602361</v>
      </c>
      <c r="G181">
        <v>1.6311894675783594</v>
      </c>
      <c r="H181">
        <v>4.1331640569896919</v>
      </c>
      <c r="I181">
        <f t="shared" si="4"/>
        <v>3.2449642471330264</v>
      </c>
      <c r="J181">
        <f t="shared" si="5"/>
        <v>4.3894504692423801</v>
      </c>
    </row>
    <row r="182" spans="1:10" x14ac:dyDescent="0.35">
      <c r="A182">
        <v>3560</v>
      </c>
      <c r="B182">
        <v>-5.5684571046696156</v>
      </c>
      <c r="C182">
        <v>-0.25270818943005641</v>
      </c>
      <c r="D182">
        <v>11.001192495675099</v>
      </c>
      <c r="E182">
        <v>23.571887034659813</v>
      </c>
      <c r="F182">
        <v>-7.7067291596919967</v>
      </c>
      <c r="G182">
        <v>1.3042484751542502</v>
      </c>
      <c r="H182">
        <v>3.2215404147270386</v>
      </c>
      <c r="I182">
        <f t="shared" si="4"/>
        <v>3.6529962809177903</v>
      </c>
      <c r="J182">
        <f t="shared" si="5"/>
        <v>4.0408452054581891</v>
      </c>
    </row>
    <row r="183" spans="1:10" x14ac:dyDescent="0.35">
      <c r="A183">
        <v>3580</v>
      </c>
      <c r="B183">
        <v>-7.6735443989641574</v>
      </c>
      <c r="C183">
        <v>-0.40770254561382374</v>
      </c>
      <c r="D183">
        <v>6.3168679353029029</v>
      </c>
      <c r="E183">
        <v>23.869633433176432</v>
      </c>
      <c r="F183">
        <v>-9.2383662537663298</v>
      </c>
      <c r="G183">
        <v>3.0989084389446577</v>
      </c>
      <c r="H183">
        <v>2.3892650585413966</v>
      </c>
      <c r="I183">
        <f t="shared" si="4"/>
        <v>2.6221516668030111</v>
      </c>
      <c r="J183">
        <f t="shared" si="5"/>
        <v>4.1439606149318857</v>
      </c>
    </row>
    <row r="184" spans="1:10" x14ac:dyDescent="0.35">
      <c r="A184">
        <v>3600</v>
      </c>
      <c r="B184">
        <v>-5.9410241416757126</v>
      </c>
      <c r="C184">
        <v>-1.5533130043634231</v>
      </c>
      <c r="D184">
        <v>7.3766774719091615</v>
      </c>
      <c r="E184">
        <v>24.185208957352739</v>
      </c>
      <c r="F184">
        <v>-8.3980582524271892</v>
      </c>
      <c r="G184">
        <v>2.3061644196797468</v>
      </c>
      <c r="H184">
        <v>2.200592467202704</v>
      </c>
      <c r="I184">
        <f t="shared" si="4"/>
        <v>2.8823211310968611</v>
      </c>
      <c r="J184">
        <f t="shared" si="5"/>
        <v>4.0812644230211985</v>
      </c>
    </row>
  </sheetData>
  <pageMargins left="0.7" right="0.7" top="0.75" bottom="0.75" header="0.3" footer="0.3"/>
  <pageSetup orientation="portrait" horizontalDpi="300" verticalDpi="0"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86"/>
  <sheetViews>
    <sheetView zoomScale="90" zoomScaleNormal="90" workbookViewId="0">
      <pane xSplit="1" ySplit="3" topLeftCell="B169" activePane="bottomRight" state="frozen"/>
      <selection pane="topRight" activeCell="B1" sqref="B1"/>
      <selection pane="bottomLeft" activeCell="A2" sqref="A2"/>
      <selection pane="bottomRight"/>
    </sheetView>
  </sheetViews>
  <sheetFormatPr defaultColWidth="8.7265625" defaultRowHeight="14.5" x14ac:dyDescent="0.35"/>
  <sheetData>
    <row r="1" spans="1:10" x14ac:dyDescent="0.35">
      <c r="A1" t="s">
        <v>172</v>
      </c>
    </row>
    <row r="3" spans="1:10" x14ac:dyDescent="0.35">
      <c r="A3" s="2" t="s">
        <v>0</v>
      </c>
      <c r="B3" s="2" t="s">
        <v>11</v>
      </c>
      <c r="C3" s="2" t="s">
        <v>10</v>
      </c>
      <c r="D3" s="2" t="s">
        <v>12</v>
      </c>
      <c r="E3" s="2" t="s">
        <v>5</v>
      </c>
      <c r="F3" s="2" t="s">
        <v>13</v>
      </c>
      <c r="G3" s="3" t="s">
        <v>14</v>
      </c>
      <c r="H3" s="3" t="s">
        <v>15</v>
      </c>
      <c r="I3" s="2" t="s">
        <v>16</v>
      </c>
      <c r="J3" s="2" t="s">
        <v>9</v>
      </c>
    </row>
    <row r="4" spans="1:10" x14ac:dyDescent="0.35">
      <c r="A4">
        <v>0</v>
      </c>
      <c r="B4">
        <v>6.1009061964241971</v>
      </c>
      <c r="C4">
        <v>1.1189527792010308</v>
      </c>
      <c r="D4">
        <v>15.508438519358963</v>
      </c>
      <c r="E4">
        <v>22.482004247561406</v>
      </c>
      <c r="F4">
        <v>21.908939753068953</v>
      </c>
      <c r="G4">
        <v>31.885488647581443</v>
      </c>
      <c r="H4">
        <v>1.2867264997638252</v>
      </c>
      <c r="I4">
        <f>AVERAGE(B4:H4)</f>
        <v>14.32735094899426</v>
      </c>
      <c r="J4">
        <f>_xlfn.STDEV.S(B4:H4)/SQRT(COUNT(B4:H4))</f>
        <v>4.4876977022641009</v>
      </c>
    </row>
    <row r="5" spans="1:10" x14ac:dyDescent="0.35">
      <c r="A5">
        <v>20</v>
      </c>
      <c r="B5">
        <v>5.1677687974528519</v>
      </c>
      <c r="C5">
        <v>0.55038593127613245</v>
      </c>
      <c r="D5">
        <v>20.566231740178694</v>
      </c>
      <c r="E5">
        <v>26.09055199503824</v>
      </c>
      <c r="F5">
        <v>24.992040188205326</v>
      </c>
      <c r="G5">
        <v>33.021596439271931</v>
      </c>
      <c r="H5">
        <v>3.5956542276806913</v>
      </c>
      <c r="I5">
        <f t="shared" ref="I5:I68" si="0">AVERAGE(B5:H5)</f>
        <v>16.283461331300554</v>
      </c>
      <c r="J5">
        <f t="shared" ref="J5:J68" si="1">_xlfn.STDEV.S(B5:H5)/SQRT(COUNT(B5:H5))</f>
        <v>4.8858259364403702</v>
      </c>
    </row>
    <row r="6" spans="1:10" x14ac:dyDescent="0.35">
      <c r="A6">
        <v>40</v>
      </c>
      <c r="B6">
        <v>8.9542003428851302</v>
      </c>
      <c r="C6">
        <v>-0.88260086276713368</v>
      </c>
      <c r="D6">
        <v>15.249609984399381</v>
      </c>
      <c r="E6">
        <v>31.522168135771604</v>
      </c>
      <c r="F6">
        <v>23.014469168995653</v>
      </c>
      <c r="G6">
        <v>32.768743180755457</v>
      </c>
      <c r="H6">
        <v>-0.29664619744921394</v>
      </c>
      <c r="I6">
        <f t="shared" si="0"/>
        <v>15.76142053608441</v>
      </c>
      <c r="J6">
        <f t="shared" si="1"/>
        <v>5.2819144600453649</v>
      </c>
    </row>
    <row r="7" spans="1:10" x14ac:dyDescent="0.35">
      <c r="A7">
        <v>60</v>
      </c>
      <c r="B7">
        <v>5.5669850600049067</v>
      </c>
      <c r="C7">
        <v>2.4428540733517372</v>
      </c>
      <c r="D7">
        <v>19.222450716210474</v>
      </c>
      <c r="E7">
        <v>29.657751799575234</v>
      </c>
      <c r="F7">
        <v>24.523295715852402</v>
      </c>
      <c r="G7">
        <v>4.9219791829029607</v>
      </c>
      <c r="H7">
        <v>2.0122815304676522</v>
      </c>
      <c r="I7">
        <f t="shared" si="0"/>
        <v>12.621085439766478</v>
      </c>
      <c r="J7">
        <f t="shared" si="1"/>
        <v>4.3661804084432543</v>
      </c>
    </row>
    <row r="8" spans="1:10" x14ac:dyDescent="0.35">
      <c r="A8">
        <v>80</v>
      </c>
      <c r="B8">
        <v>5.0673524369336338</v>
      </c>
      <c r="C8">
        <v>0.45782853742789781</v>
      </c>
      <c r="D8">
        <v>20.023755495674376</v>
      </c>
      <c r="E8">
        <v>33.702332399872184</v>
      </c>
      <c r="F8">
        <v>23.617646018325249</v>
      </c>
      <c r="G8">
        <v>4.3920264629985644</v>
      </c>
      <c r="H8">
        <v>5.4756731223429442</v>
      </c>
      <c r="I8">
        <f t="shared" si="0"/>
        <v>13.248087781939262</v>
      </c>
      <c r="J8">
        <f t="shared" si="1"/>
        <v>4.7337917650083821</v>
      </c>
    </row>
    <row r="9" spans="1:10" x14ac:dyDescent="0.35">
      <c r="A9">
        <v>100</v>
      </c>
      <c r="B9">
        <v>7.3475385745775164</v>
      </c>
      <c r="C9">
        <v>0.96193577177991296</v>
      </c>
      <c r="D9">
        <v>18.389235569422784</v>
      </c>
      <c r="E9">
        <v>35.803559681996738</v>
      </c>
      <c r="F9">
        <v>23.819294583790288</v>
      </c>
      <c r="G9">
        <v>3.6092204845776887</v>
      </c>
      <c r="H9">
        <v>6.8946622579121417</v>
      </c>
      <c r="I9">
        <f t="shared" si="0"/>
        <v>13.832206703436725</v>
      </c>
      <c r="J9">
        <f t="shared" si="1"/>
        <v>4.7898269003520477</v>
      </c>
    </row>
    <row r="10" spans="1:10" x14ac:dyDescent="0.35">
      <c r="A10">
        <v>120</v>
      </c>
      <c r="B10">
        <v>6.5686994856723055</v>
      </c>
      <c r="C10">
        <v>1.2693585442044206</v>
      </c>
      <c r="D10">
        <v>17.561338817189036</v>
      </c>
      <c r="E10">
        <v>32.473170823387896</v>
      </c>
      <c r="F10">
        <v>25.126472565182024</v>
      </c>
      <c r="G10">
        <v>4.2153755563637585</v>
      </c>
      <c r="H10">
        <v>2.4411903637222516</v>
      </c>
      <c r="I10">
        <f t="shared" si="0"/>
        <v>12.807943736531671</v>
      </c>
      <c r="J10">
        <f t="shared" si="1"/>
        <v>4.6660654225576401</v>
      </c>
    </row>
    <row r="11" spans="1:10" x14ac:dyDescent="0.35">
      <c r="A11">
        <v>140</v>
      </c>
      <c r="B11">
        <v>6.2478569679157534</v>
      </c>
      <c r="C11">
        <v>1.1321752640364979</v>
      </c>
      <c r="D11">
        <v>20.500638207346462</v>
      </c>
      <c r="E11">
        <v>34.69468303042833</v>
      </c>
      <c r="F11">
        <v>25.662433226023285</v>
      </c>
      <c r="G11">
        <v>6.8408929530143272</v>
      </c>
      <c r="H11">
        <v>3.7940481813887628</v>
      </c>
      <c r="I11">
        <f t="shared" si="0"/>
        <v>14.124675404307633</v>
      </c>
      <c r="J11">
        <f t="shared" si="1"/>
        <v>4.8489631811456748</v>
      </c>
    </row>
    <row r="12" spans="1:10" x14ac:dyDescent="0.35">
      <c r="A12">
        <v>160</v>
      </c>
      <c r="B12">
        <v>9.4268919911829627</v>
      </c>
      <c r="C12">
        <v>1.515627324264915</v>
      </c>
      <c r="D12">
        <v>17.866260104949657</v>
      </c>
      <c r="E12">
        <v>36.121187061852766</v>
      </c>
      <c r="F12">
        <v>26.265610075352878</v>
      </c>
      <c r="G12">
        <v>1.6660605115948863</v>
      </c>
      <c r="H12">
        <v>7.6542276806802114</v>
      </c>
      <c r="I12">
        <f t="shared" si="0"/>
        <v>14.359409249982614</v>
      </c>
      <c r="J12">
        <f t="shared" si="1"/>
        <v>4.9353043455187064</v>
      </c>
    </row>
    <row r="13" spans="1:10" x14ac:dyDescent="0.35">
      <c r="A13">
        <v>180</v>
      </c>
      <c r="B13">
        <v>5.1187852069556783</v>
      </c>
      <c r="C13">
        <v>2.3569079219212301</v>
      </c>
      <c r="D13">
        <v>18.467238689547585</v>
      </c>
      <c r="E13">
        <v>36.438814441708793</v>
      </c>
      <c r="F13">
        <v>25.427176566314092</v>
      </c>
      <c r="G13">
        <v>4.871754905526406</v>
      </c>
      <c r="H13">
        <v>3.2328767123287778</v>
      </c>
      <c r="I13">
        <f t="shared" si="0"/>
        <v>13.701936349186079</v>
      </c>
      <c r="J13">
        <f t="shared" si="1"/>
        <v>5.0405698314785603</v>
      </c>
    </row>
    <row r="14" spans="1:10" x14ac:dyDescent="0.35">
      <c r="A14">
        <v>200</v>
      </c>
      <c r="B14">
        <v>5.2069556698506121</v>
      </c>
      <c r="C14">
        <v>0.45121729501017016</v>
      </c>
      <c r="D14">
        <v>20.791377109629831</v>
      </c>
      <c r="E14">
        <v>35.170184374236477</v>
      </c>
      <c r="F14">
        <v>27.30392330279124</v>
      </c>
      <c r="G14">
        <v>5.3757295509256844</v>
      </c>
      <c r="H14">
        <v>7.5880963627775255</v>
      </c>
      <c r="I14">
        <f t="shared" si="0"/>
        <v>14.555354809317363</v>
      </c>
      <c r="J14">
        <f t="shared" si="1"/>
        <v>4.9893043755811286</v>
      </c>
    </row>
    <row r="15" spans="1:10" x14ac:dyDescent="0.35">
      <c r="A15">
        <v>220</v>
      </c>
      <c r="B15">
        <v>6.0837619397501879</v>
      </c>
      <c r="C15">
        <v>-0.41154984050378052</v>
      </c>
      <c r="D15">
        <v>19.699333427882561</v>
      </c>
      <c r="E15">
        <v>32.988140658184072</v>
      </c>
      <c r="F15">
        <v>24.523295715852402</v>
      </c>
      <c r="G15">
        <v>-0.1783827782684774</v>
      </c>
      <c r="H15">
        <v>6.9948039678790845</v>
      </c>
      <c r="I15">
        <f t="shared" si="0"/>
        <v>12.814200441539436</v>
      </c>
      <c r="J15">
        <f t="shared" si="1"/>
        <v>4.9144773961321429</v>
      </c>
    </row>
    <row r="16" spans="1:10" x14ac:dyDescent="0.35">
      <c r="A16">
        <v>240</v>
      </c>
      <c r="B16">
        <v>5.1138868479059543</v>
      </c>
      <c r="C16">
        <v>-0.96028296117548395</v>
      </c>
      <c r="D16">
        <v>17.167777620195711</v>
      </c>
      <c r="E16">
        <v>32.512639314375924</v>
      </c>
      <c r="F16">
        <v>24.756783528496133</v>
      </c>
      <c r="G16">
        <v>1.7924871408531262</v>
      </c>
      <c r="H16">
        <v>6.7302786962683134</v>
      </c>
      <c r="I16">
        <f t="shared" si="0"/>
        <v>12.444795740988525</v>
      </c>
      <c r="J16">
        <f t="shared" si="1"/>
        <v>4.7713821761419313</v>
      </c>
    </row>
    <row r="17" spans="1:10" x14ac:dyDescent="0.35">
      <c r="A17">
        <v>260</v>
      </c>
      <c r="B17">
        <v>5.9490570658829345</v>
      </c>
      <c r="C17">
        <v>-1.3189428623374078</v>
      </c>
      <c r="D17">
        <v>19.997163522904554</v>
      </c>
      <c r="E17">
        <v>32.433702332399868</v>
      </c>
      <c r="F17">
        <v>25.761488661690311</v>
      </c>
      <c r="G17">
        <v>2.7502121542751268</v>
      </c>
      <c r="H17">
        <v>5.9045819555975436</v>
      </c>
      <c r="I17">
        <f t="shared" si="0"/>
        <v>13.068180404344705</v>
      </c>
      <c r="J17">
        <f t="shared" si="1"/>
        <v>4.8785320920249893</v>
      </c>
    </row>
    <row r="18" spans="1:10" x14ac:dyDescent="0.35">
      <c r="A18">
        <v>280</v>
      </c>
      <c r="B18">
        <v>3.3725202057310861</v>
      </c>
      <c r="C18">
        <v>-0.56526122671602852</v>
      </c>
      <c r="D18">
        <v>18.653382498936331</v>
      </c>
      <c r="E18">
        <v>33.623395417896127</v>
      </c>
      <c r="F18">
        <v>24.924823999716985</v>
      </c>
      <c r="G18">
        <v>1.4374534559498422</v>
      </c>
      <c r="H18">
        <v>11.448275862068975</v>
      </c>
      <c r="I18">
        <f t="shared" si="0"/>
        <v>13.270655744797617</v>
      </c>
      <c r="J18">
        <f t="shared" si="1"/>
        <v>4.9081536332115538</v>
      </c>
    </row>
    <row r="19" spans="1:10" s="4" customFormat="1" x14ac:dyDescent="0.35">
      <c r="A19" s="4">
        <v>300</v>
      </c>
      <c r="B19" s="4">
        <v>0</v>
      </c>
      <c r="C19" s="4">
        <v>0</v>
      </c>
      <c r="D19" s="4">
        <v>0</v>
      </c>
      <c r="E19" s="4">
        <v>0</v>
      </c>
      <c r="F19" s="4">
        <v>0</v>
      </c>
      <c r="G19" s="4">
        <v>0</v>
      </c>
      <c r="H19" s="4">
        <v>0</v>
      </c>
      <c r="I19" s="4">
        <f t="shared" si="0"/>
        <v>0</v>
      </c>
      <c r="J19" s="4">
        <f t="shared" si="1"/>
        <v>0</v>
      </c>
    </row>
    <row r="20" spans="1:10" x14ac:dyDescent="0.35">
      <c r="A20">
        <v>320</v>
      </c>
      <c r="B20">
        <v>3.1300514327700188</v>
      </c>
      <c r="C20">
        <v>1.7172702180057211</v>
      </c>
      <c r="D20">
        <v>1.2533683165508451</v>
      </c>
      <c r="E20">
        <v>8.2865036555340446</v>
      </c>
      <c r="F20">
        <v>-18.693175788021364</v>
      </c>
      <c r="G20">
        <v>2.2202594343707309</v>
      </c>
      <c r="H20">
        <v>2.8039678790741651</v>
      </c>
      <c r="I20">
        <f t="shared" si="0"/>
        <v>0.10260644975488013</v>
      </c>
      <c r="J20">
        <f t="shared" si="1"/>
        <v>3.255530920871391</v>
      </c>
    </row>
    <row r="21" spans="1:10" x14ac:dyDescent="0.35">
      <c r="A21">
        <v>340</v>
      </c>
      <c r="B21">
        <v>4.3472936566250269</v>
      </c>
      <c r="C21">
        <v>1.4495149000876031</v>
      </c>
      <c r="D21">
        <v>4.541908949085232</v>
      </c>
      <c r="E21">
        <v>-9.0006953972221719</v>
      </c>
      <c r="F21">
        <v>-9.7145080836310846</v>
      </c>
      <c r="G21">
        <v>-0.98543495956080196</v>
      </c>
      <c r="H21">
        <v>4.9485120453471891</v>
      </c>
      <c r="I21">
        <f t="shared" si="0"/>
        <v>-0.63048698418128668</v>
      </c>
      <c r="J21">
        <f t="shared" si="1"/>
        <v>2.3889100627229438</v>
      </c>
    </row>
    <row r="22" spans="1:10" x14ac:dyDescent="0.35">
      <c r="A22">
        <v>360</v>
      </c>
      <c r="B22">
        <v>5.7800636786676449</v>
      </c>
      <c r="C22">
        <v>3.5535427995305993</v>
      </c>
      <c r="D22">
        <v>0.33683165508438118</v>
      </c>
      <c r="E22">
        <v>-5.9879339184693743</v>
      </c>
      <c r="F22">
        <v>6.7216188488350037E-2</v>
      </c>
      <c r="G22">
        <v>-9.2655132401586418</v>
      </c>
      <c r="H22">
        <v>5.9707132735002437</v>
      </c>
      <c r="I22">
        <f t="shared" si="0"/>
        <v>6.4988633806171967E-2</v>
      </c>
      <c r="J22">
        <f t="shared" si="1"/>
        <v>2.2010804527041543</v>
      </c>
    </row>
    <row r="23" spans="1:10" x14ac:dyDescent="0.35">
      <c r="A23">
        <v>380</v>
      </c>
      <c r="B23">
        <v>4.7979426891991261</v>
      </c>
      <c r="C23">
        <v>2.414756293076374</v>
      </c>
      <c r="D23">
        <v>-2.0333995177988911</v>
      </c>
      <c r="E23">
        <v>-0.1992219068919534</v>
      </c>
      <c r="F23">
        <v>1.172745604415049</v>
      </c>
      <c r="G23">
        <v>5.0986300895377683</v>
      </c>
      <c r="H23">
        <v>7.5219650448748263</v>
      </c>
      <c r="I23">
        <f t="shared" si="0"/>
        <v>2.6819168994874714</v>
      </c>
      <c r="J23">
        <f t="shared" si="1"/>
        <v>1.2595187701544674</v>
      </c>
    </row>
    <row r="24" spans="1:10" x14ac:dyDescent="0.35">
      <c r="A24">
        <v>400</v>
      </c>
      <c r="B24">
        <v>0.25471467058535197</v>
      </c>
      <c r="C24">
        <v>-0.17023949225658486</v>
      </c>
      <c r="D24">
        <v>-3.2282654942561302</v>
      </c>
      <c r="E24">
        <v>5.0350517789012761</v>
      </c>
      <c r="F24">
        <v>2.2782750203417481</v>
      </c>
      <c r="G24">
        <v>-0.25285325851648016</v>
      </c>
      <c r="H24">
        <v>8.808691544638652</v>
      </c>
      <c r="I24">
        <f t="shared" si="0"/>
        <v>1.8179106813482619</v>
      </c>
      <c r="J24">
        <f t="shared" si="1"/>
        <v>1.5085567796776607</v>
      </c>
    </row>
    <row r="25" spans="1:10" x14ac:dyDescent="0.35">
      <c r="A25">
        <v>420</v>
      </c>
      <c r="B25">
        <v>-3.3872152828802244</v>
      </c>
      <c r="C25">
        <v>-1.3239012941507065</v>
      </c>
      <c r="D25">
        <v>-3.2087647142249369</v>
      </c>
      <c r="E25">
        <v>7.8110023117258978</v>
      </c>
      <c r="F25">
        <v>2.4127073973184356</v>
      </c>
      <c r="G25">
        <v>8.1796297258447179</v>
      </c>
      <c r="H25">
        <v>10.656589513462448</v>
      </c>
      <c r="I25">
        <f t="shared" si="0"/>
        <v>3.020006808156519</v>
      </c>
      <c r="J25">
        <f t="shared" si="1"/>
        <v>2.2199376962542541</v>
      </c>
    </row>
    <row r="26" spans="1:10" x14ac:dyDescent="0.35">
      <c r="A26">
        <v>440</v>
      </c>
      <c r="B26">
        <v>-2.9757531227038854</v>
      </c>
      <c r="C26">
        <v>-1.1817595821694848</v>
      </c>
      <c r="D26">
        <v>-3.0935328322223876</v>
      </c>
      <c r="E26">
        <v>11.498487041178794</v>
      </c>
      <c r="F26">
        <v>5.4940389853893263</v>
      </c>
      <c r="G26">
        <v>10.349664882838884</v>
      </c>
      <c r="H26">
        <v>8.0491261218705805</v>
      </c>
      <c r="I26">
        <f t="shared" si="0"/>
        <v>4.0200387848831181</v>
      </c>
      <c r="J26">
        <f t="shared" si="1"/>
        <v>2.3954335925216008</v>
      </c>
    </row>
    <row r="27" spans="1:10" x14ac:dyDescent="0.35">
      <c r="A27">
        <v>460</v>
      </c>
      <c r="B27">
        <v>-1.9373010041635976</v>
      </c>
      <c r="C27">
        <v>-1.766854536138708</v>
      </c>
      <c r="D27">
        <v>-1.0388597362076275</v>
      </c>
      <c r="E27">
        <v>13.599714323303319</v>
      </c>
      <c r="F27">
        <v>8.8442353274135925</v>
      </c>
      <c r="G27">
        <v>11.182695138636314</v>
      </c>
      <c r="H27">
        <v>9.0070854983467221</v>
      </c>
      <c r="I27">
        <f t="shared" si="0"/>
        <v>5.4129592873128587</v>
      </c>
      <c r="J27">
        <f t="shared" si="1"/>
        <v>2.5458006033359322</v>
      </c>
    </row>
    <row r="28" spans="1:10" x14ac:dyDescent="0.35">
      <c r="A28">
        <v>480</v>
      </c>
      <c r="B28">
        <v>-2.2287533676218385</v>
      </c>
      <c r="C28">
        <v>-2.3304629522502962</v>
      </c>
      <c r="D28">
        <v>-1.0459509289462547</v>
      </c>
      <c r="E28">
        <v>15.464130659499691</v>
      </c>
      <c r="F28">
        <v>20.971450808363112</v>
      </c>
      <c r="G28">
        <v>10.122789698827521</v>
      </c>
      <c r="H28">
        <v>11.382144544166275</v>
      </c>
      <c r="I28">
        <f t="shared" si="0"/>
        <v>7.4764783517197433</v>
      </c>
      <c r="J28">
        <f t="shared" si="1"/>
        <v>3.5562603567772109</v>
      </c>
    </row>
    <row r="29" spans="1:10" x14ac:dyDescent="0.35">
      <c r="A29">
        <v>500</v>
      </c>
      <c r="B29">
        <v>-1.2515307372030264</v>
      </c>
      <c r="C29">
        <v>-1.4478620894831624</v>
      </c>
      <c r="D29">
        <v>-1.5689263934193696</v>
      </c>
      <c r="E29">
        <v>16.969571672900173</v>
      </c>
      <c r="F29">
        <v>23.484982488414065</v>
      </c>
      <c r="G29">
        <v>12.950936076617992</v>
      </c>
      <c r="H29">
        <v>11.217760982522448</v>
      </c>
      <c r="I29">
        <f t="shared" si="0"/>
        <v>8.6221331429070176</v>
      </c>
      <c r="J29">
        <f t="shared" si="1"/>
        <v>3.8384383489675673</v>
      </c>
    </row>
    <row r="30" spans="1:10" x14ac:dyDescent="0.35">
      <c r="A30">
        <v>520</v>
      </c>
      <c r="B30">
        <v>0.73230467793289122</v>
      </c>
      <c r="C30">
        <v>-0.89582334760260085</v>
      </c>
      <c r="D30">
        <v>-1.342008225783573</v>
      </c>
      <c r="E30">
        <v>16.494070329092029</v>
      </c>
      <c r="F30">
        <v>26.900626171861191</v>
      </c>
      <c r="G30">
        <v>11.738625933045853</v>
      </c>
      <c r="H30">
        <v>11.019367028814361</v>
      </c>
      <c r="I30">
        <f t="shared" si="0"/>
        <v>9.2353089381943079</v>
      </c>
      <c r="J30">
        <f t="shared" si="1"/>
        <v>3.9671960542296905</v>
      </c>
    </row>
    <row r="31" spans="1:10" x14ac:dyDescent="0.35">
      <c r="A31">
        <v>540</v>
      </c>
      <c r="B31">
        <v>-2.3855008572128256</v>
      </c>
      <c r="C31">
        <v>-1.4726542485496559</v>
      </c>
      <c r="D31">
        <v>-1.0583605162388336</v>
      </c>
      <c r="E31">
        <v>18.476892138252477</v>
      </c>
      <c r="F31">
        <v>26.599922170729123</v>
      </c>
      <c r="G31">
        <v>13.757988257910329</v>
      </c>
      <c r="H31">
        <v>12.139820500708559</v>
      </c>
      <c r="I31">
        <f t="shared" si="0"/>
        <v>9.4368724922284546</v>
      </c>
      <c r="J31">
        <f t="shared" si="1"/>
        <v>4.2850970986595662</v>
      </c>
    </row>
    <row r="32" spans="1:10" x14ac:dyDescent="0.35">
      <c r="A32">
        <v>560</v>
      </c>
      <c r="B32">
        <v>2.1699730590252333</v>
      </c>
      <c r="C32">
        <v>-1.2263854684891613</v>
      </c>
      <c r="D32">
        <v>-3.3647709544745483</v>
      </c>
      <c r="E32">
        <v>21.053620764185172</v>
      </c>
      <c r="F32">
        <v>27.571019209679125</v>
      </c>
      <c r="G32">
        <v>11.712647858540734</v>
      </c>
      <c r="H32">
        <v>12.139820500708559</v>
      </c>
      <c r="I32">
        <f t="shared" si="0"/>
        <v>10.007989281310731</v>
      </c>
      <c r="J32">
        <f t="shared" si="1"/>
        <v>4.3763241560118686</v>
      </c>
    </row>
    <row r="33" spans="1:10" x14ac:dyDescent="0.35">
      <c r="A33">
        <v>580</v>
      </c>
      <c r="B33">
        <v>0.9061964241979048</v>
      </c>
      <c r="C33">
        <v>-0.83466935523858732</v>
      </c>
      <c r="D33">
        <v>-0.1418238547723697</v>
      </c>
      <c r="E33">
        <v>21.52912210799332</v>
      </c>
      <c r="F33">
        <v>27.035058548837863</v>
      </c>
      <c r="G33">
        <v>10.805147122495276</v>
      </c>
      <c r="H33">
        <v>12.867264997638173</v>
      </c>
      <c r="I33">
        <f t="shared" si="0"/>
        <v>10.309470855878796</v>
      </c>
      <c r="J33">
        <f t="shared" si="1"/>
        <v>4.181184771541254</v>
      </c>
    </row>
    <row r="34" spans="1:10" x14ac:dyDescent="0.35">
      <c r="A34">
        <v>600</v>
      </c>
      <c r="B34">
        <v>-0.53147195689443727</v>
      </c>
      <c r="C34">
        <v>-0.70575012809282123</v>
      </c>
      <c r="D34">
        <v>4.4568146362218046</v>
      </c>
      <c r="E34">
        <v>26.1694889770143</v>
      </c>
      <c r="F34">
        <v>28.073371776276229</v>
      </c>
      <c r="G34">
        <v>9.6932855336762458</v>
      </c>
      <c r="H34">
        <v>13.460557392536613</v>
      </c>
      <c r="I34">
        <f t="shared" si="0"/>
        <v>11.516613747248275</v>
      </c>
      <c r="J34">
        <f t="shared" si="1"/>
        <v>4.4729870251081296</v>
      </c>
    </row>
    <row r="35" spans="1:10" x14ac:dyDescent="0.35">
      <c r="A35">
        <v>620</v>
      </c>
      <c r="B35">
        <v>1.4376683810923421</v>
      </c>
      <c r="C35">
        <v>-0.50576004495644411</v>
      </c>
      <c r="D35">
        <v>2.0812650687845684</v>
      </c>
      <c r="E35">
        <v>25.376360253350128</v>
      </c>
      <c r="F35">
        <v>28.878197191070861</v>
      </c>
      <c r="G35">
        <v>9.3399837204066447</v>
      </c>
      <c r="H35">
        <v>12.801133679735486</v>
      </c>
      <c r="I35">
        <f t="shared" si="0"/>
        <v>11.344121178497655</v>
      </c>
      <c r="J35">
        <f t="shared" si="1"/>
        <v>4.4583923079178298</v>
      </c>
    </row>
    <row r="36" spans="1:10" x14ac:dyDescent="0.35">
      <c r="A36">
        <v>640</v>
      </c>
      <c r="B36">
        <v>-0.89884888562330978</v>
      </c>
      <c r="C36">
        <v>-1.5619060211890323</v>
      </c>
      <c r="D36">
        <v>3.217628705148202</v>
      </c>
      <c r="E36">
        <v>21.767812505873287</v>
      </c>
      <c r="F36">
        <v>30.921215551703401</v>
      </c>
      <c r="G36">
        <v>12.091927746315442</v>
      </c>
      <c r="H36">
        <v>14.318375059045826</v>
      </c>
      <c r="I36">
        <f t="shared" si="0"/>
        <v>11.408029237324829</v>
      </c>
      <c r="J36">
        <f t="shared" si="1"/>
        <v>4.5872195907661704</v>
      </c>
    </row>
    <row r="37" spans="1:10" x14ac:dyDescent="0.35">
      <c r="A37">
        <v>660</v>
      </c>
      <c r="B37">
        <v>0.27185892725937844</v>
      </c>
      <c r="C37">
        <v>-1.7503264300943713</v>
      </c>
      <c r="D37">
        <v>10.592469153311589</v>
      </c>
      <c r="E37">
        <v>20.142086567556898</v>
      </c>
      <c r="F37">
        <v>32.093961156118439</v>
      </c>
      <c r="G37">
        <v>16.283057099807763</v>
      </c>
      <c r="H37">
        <v>15.011809163911197</v>
      </c>
      <c r="I37">
        <f t="shared" si="0"/>
        <v>13.234987948267271</v>
      </c>
      <c r="J37">
        <f t="shared" si="1"/>
        <v>4.4061698289668323</v>
      </c>
    </row>
    <row r="38" spans="1:10" x14ac:dyDescent="0.35">
      <c r="A38">
        <v>680</v>
      </c>
      <c r="B38">
        <v>0</v>
      </c>
      <c r="C38">
        <v>1.1999404988182389</v>
      </c>
      <c r="D38">
        <v>13.558360516238825</v>
      </c>
      <c r="E38">
        <v>21.649407032909203</v>
      </c>
      <c r="F38">
        <v>31.892312590653404</v>
      </c>
      <c r="G38">
        <v>17.595815798133035</v>
      </c>
      <c r="H38">
        <v>16.529050543221548</v>
      </c>
      <c r="I38">
        <f t="shared" si="0"/>
        <v>14.632126711424892</v>
      </c>
      <c r="J38">
        <f t="shared" si="1"/>
        <v>4.2404338982652066</v>
      </c>
    </row>
    <row r="39" spans="1:10" x14ac:dyDescent="0.35">
      <c r="A39">
        <v>700</v>
      </c>
      <c r="B39">
        <v>2.4663237815331986</v>
      </c>
      <c r="C39">
        <v>-0.69418045386179483</v>
      </c>
      <c r="D39">
        <v>14.286980570131892</v>
      </c>
      <c r="E39">
        <v>19.467363316856797</v>
      </c>
      <c r="F39">
        <v>34.237803799483501</v>
      </c>
      <c r="G39">
        <v>18.858350219081753</v>
      </c>
      <c r="H39">
        <v>14.318375059045826</v>
      </c>
      <c r="I39">
        <f t="shared" si="0"/>
        <v>14.705859470324453</v>
      </c>
      <c r="J39">
        <f t="shared" si="1"/>
        <v>4.3880384348008556</v>
      </c>
    </row>
    <row r="40" spans="1:10" x14ac:dyDescent="0.35">
      <c r="A40">
        <v>720</v>
      </c>
      <c r="B40">
        <v>3.5782512858192472</v>
      </c>
      <c r="C40">
        <v>-0.54212187825397584</v>
      </c>
      <c r="D40">
        <v>15.708764714224941</v>
      </c>
      <c r="E40">
        <v>22.482004247561406</v>
      </c>
      <c r="F40">
        <v>32.596313722715543</v>
      </c>
      <c r="G40">
        <v>17.620062001004495</v>
      </c>
      <c r="H40">
        <v>13.921587151629669</v>
      </c>
      <c r="I40">
        <f t="shared" si="0"/>
        <v>15.052123034957333</v>
      </c>
      <c r="J40">
        <f t="shared" si="1"/>
        <v>4.2148704133683772</v>
      </c>
    </row>
    <row r="41" spans="1:10" x14ac:dyDescent="0.35">
      <c r="A41">
        <v>740</v>
      </c>
      <c r="B41">
        <v>3.1520940484937525</v>
      </c>
      <c r="C41">
        <v>-6.4459613572883129E-2</v>
      </c>
      <c r="D41">
        <v>20.236491277832915</v>
      </c>
      <c r="E41">
        <v>26.644990320822448</v>
      </c>
      <c r="F41">
        <v>30.687727739059678</v>
      </c>
      <c r="G41">
        <v>18.025319963284321</v>
      </c>
      <c r="H41">
        <v>14.153991497401986</v>
      </c>
      <c r="I41">
        <f t="shared" si="0"/>
        <v>16.11945074761746</v>
      </c>
      <c r="J41">
        <f t="shared" si="1"/>
        <v>4.3026524554676691</v>
      </c>
    </row>
    <row r="42" spans="1:10" x14ac:dyDescent="0.35">
      <c r="A42">
        <v>760</v>
      </c>
      <c r="B42">
        <v>6.4780798432525186</v>
      </c>
      <c r="C42">
        <v>-2.0197345586169302</v>
      </c>
      <c r="D42">
        <v>14.907459934761011</v>
      </c>
      <c r="E42">
        <v>25.058732873494101</v>
      </c>
      <c r="F42">
        <v>31.490784306788843</v>
      </c>
      <c r="G42">
        <v>16.283057099807763</v>
      </c>
      <c r="H42">
        <v>16.428908833254606</v>
      </c>
      <c r="I42">
        <f t="shared" si="0"/>
        <v>15.518184047534559</v>
      </c>
      <c r="J42">
        <f t="shared" si="1"/>
        <v>4.1896571582832243</v>
      </c>
    </row>
    <row r="43" spans="1:10" x14ac:dyDescent="0.35">
      <c r="A43">
        <v>780</v>
      </c>
      <c r="B43">
        <v>4.9228508449669484</v>
      </c>
      <c r="C43">
        <v>-1.19498206700494</v>
      </c>
      <c r="D43">
        <v>16.593391008367604</v>
      </c>
      <c r="E43">
        <v>25.534234217302242</v>
      </c>
      <c r="F43">
        <v>31.490784306788843</v>
      </c>
      <c r="G43">
        <v>13.404686444640715</v>
      </c>
      <c r="H43">
        <v>16.990080302314606</v>
      </c>
      <c r="I43">
        <f t="shared" si="0"/>
        <v>15.391577865339432</v>
      </c>
      <c r="J43">
        <f t="shared" si="1"/>
        <v>4.2390291007779108</v>
      </c>
    </row>
    <row r="44" spans="1:10" x14ac:dyDescent="0.35">
      <c r="A44">
        <v>800</v>
      </c>
      <c r="B44">
        <v>4.7318148420279265</v>
      </c>
      <c r="C44">
        <v>-0.80657157496322429</v>
      </c>
      <c r="D44">
        <v>17.336193447737902</v>
      </c>
      <c r="E44">
        <v>27.398650553498594</v>
      </c>
      <c r="F44">
        <v>31.08925602292426</v>
      </c>
      <c r="G44">
        <v>11.511750749034491</v>
      </c>
      <c r="H44">
        <v>17.683514407179977</v>
      </c>
      <c r="I44">
        <f t="shared" si="0"/>
        <v>15.563515492491417</v>
      </c>
      <c r="J44">
        <f t="shared" si="1"/>
        <v>4.3383069733082822</v>
      </c>
    </row>
    <row r="45" spans="1:10" x14ac:dyDescent="0.35">
      <c r="A45">
        <v>820</v>
      </c>
      <c r="B45">
        <v>7.7075679647318109</v>
      </c>
      <c r="C45">
        <v>-1.6941308695436568</v>
      </c>
      <c r="D45">
        <v>19.415685718337823</v>
      </c>
      <c r="E45">
        <v>30.014847670419314</v>
      </c>
      <c r="F45">
        <v>30.853999363215067</v>
      </c>
      <c r="G45">
        <v>11.991479191562334</v>
      </c>
      <c r="H45">
        <v>18.178554558337275</v>
      </c>
      <c r="I45">
        <f t="shared" si="0"/>
        <v>16.638286228151426</v>
      </c>
      <c r="J45">
        <f t="shared" si="1"/>
        <v>4.4415069605719557</v>
      </c>
    </row>
    <row r="46" spans="1:10" x14ac:dyDescent="0.35">
      <c r="A46">
        <v>840</v>
      </c>
      <c r="B46">
        <v>6.6446240509429364</v>
      </c>
      <c r="C46">
        <v>-0.99664479447300391</v>
      </c>
      <c r="D46">
        <v>18.343142816621747</v>
      </c>
      <c r="E46">
        <v>28.66728062097091</v>
      </c>
      <c r="F46">
        <v>30.753175080482549</v>
      </c>
      <c r="G46">
        <v>12.672104743596419</v>
      </c>
      <c r="H46">
        <v>20.487482286254142</v>
      </c>
      <c r="I46">
        <f t="shared" si="0"/>
        <v>16.653023543485098</v>
      </c>
      <c r="J46">
        <f t="shared" si="1"/>
        <v>4.3321686827708499</v>
      </c>
    </row>
    <row r="47" spans="1:10" x14ac:dyDescent="0.35">
      <c r="A47">
        <v>860</v>
      </c>
      <c r="B47">
        <v>7.2422238550085742</v>
      </c>
      <c r="C47">
        <v>0.31238120423780646</v>
      </c>
      <c r="D47">
        <v>21.470358814352579</v>
      </c>
      <c r="E47">
        <v>28.706749111958942</v>
      </c>
      <c r="F47">
        <v>30.65411964481552</v>
      </c>
      <c r="G47">
        <v>14.010841516426808</v>
      </c>
      <c r="H47">
        <v>21.443552196504495</v>
      </c>
      <c r="I47">
        <f t="shared" si="0"/>
        <v>17.691460906186389</v>
      </c>
      <c r="J47">
        <f t="shared" si="1"/>
        <v>4.2045646386150732</v>
      </c>
    </row>
    <row r="48" spans="1:10" x14ac:dyDescent="0.35">
      <c r="A48">
        <v>880</v>
      </c>
      <c r="B48">
        <v>8.5623316189076721</v>
      </c>
      <c r="C48">
        <v>0.82640530221641906</v>
      </c>
      <c r="D48">
        <v>20.62296128208764</v>
      </c>
      <c r="E48">
        <v>29.420940853647082</v>
      </c>
      <c r="F48">
        <v>28.945413379559199</v>
      </c>
      <c r="G48">
        <v>13.077362705876244</v>
      </c>
      <c r="H48">
        <v>20.950401511572998</v>
      </c>
      <c r="I48">
        <f t="shared" si="0"/>
        <v>17.48654523626675</v>
      </c>
      <c r="J48">
        <f t="shared" si="1"/>
        <v>4.0006356806871732</v>
      </c>
    </row>
    <row r="49" spans="1:10" x14ac:dyDescent="0.35">
      <c r="A49">
        <v>900</v>
      </c>
      <c r="B49">
        <v>9.3093313739897177</v>
      </c>
      <c r="C49">
        <v>0.21155975736740343</v>
      </c>
      <c r="D49">
        <v>20.275492837895328</v>
      </c>
      <c r="E49">
        <v>28.389121732102911</v>
      </c>
      <c r="F49">
        <v>30.318038702373805</v>
      </c>
      <c r="G49">
        <v>14.061065793803362</v>
      </c>
      <c r="H49">
        <v>21.014643363249881</v>
      </c>
      <c r="I49">
        <f t="shared" si="0"/>
        <v>17.654179080111771</v>
      </c>
      <c r="J49">
        <f t="shared" si="1"/>
        <v>4.0254199883031472</v>
      </c>
    </row>
    <row r="50" spans="1:10" x14ac:dyDescent="0.35">
      <c r="A50">
        <v>920</v>
      </c>
      <c r="B50">
        <v>9.8138623561107163</v>
      </c>
      <c r="C50">
        <v>1.7172702180057211</v>
      </c>
      <c r="D50">
        <v>22.716635938164785</v>
      </c>
      <c r="E50">
        <v>29.18225045576709</v>
      </c>
      <c r="F50">
        <v>29.582198323132975</v>
      </c>
      <c r="G50">
        <v>12.294556727455367</v>
      </c>
      <c r="H50">
        <v>21.840340103920639</v>
      </c>
      <c r="I50">
        <f t="shared" si="0"/>
        <v>18.163873446079613</v>
      </c>
      <c r="J50">
        <f t="shared" si="1"/>
        <v>3.966193899424399</v>
      </c>
    </row>
    <row r="51" spans="1:10" x14ac:dyDescent="0.35">
      <c r="A51">
        <v>940</v>
      </c>
      <c r="B51">
        <v>12.419789370560876</v>
      </c>
      <c r="C51">
        <v>1.9734558616928128</v>
      </c>
      <c r="D51">
        <v>23.227201815345346</v>
      </c>
      <c r="E51">
        <v>29.381472362659057</v>
      </c>
      <c r="F51">
        <v>30.183606325397104</v>
      </c>
      <c r="G51">
        <v>11.965501117057215</v>
      </c>
      <c r="H51">
        <v>21.014643363249881</v>
      </c>
      <c r="I51">
        <f t="shared" si="0"/>
        <v>18.595095745137474</v>
      </c>
      <c r="J51">
        <f t="shared" si="1"/>
        <v>3.8923458512868265</v>
      </c>
    </row>
    <row r="52" spans="1:10" x14ac:dyDescent="0.35">
      <c r="A52">
        <v>960</v>
      </c>
      <c r="B52">
        <v>11.763409257898614</v>
      </c>
      <c r="C52">
        <v>1.9949423995504367</v>
      </c>
      <c r="D52">
        <v>22.902779747553534</v>
      </c>
      <c r="E52">
        <v>27.199428646606648</v>
      </c>
      <c r="F52">
        <v>30.486079173594664</v>
      </c>
      <c r="G52">
        <v>11.839074487798962</v>
      </c>
      <c r="H52">
        <v>20.98252243741144</v>
      </c>
      <c r="I52">
        <f t="shared" si="0"/>
        <v>18.166890878630618</v>
      </c>
      <c r="J52">
        <f t="shared" si="1"/>
        <v>3.7993837783045472</v>
      </c>
    </row>
    <row r="53" spans="1:10" x14ac:dyDescent="0.35">
      <c r="A53">
        <v>980</v>
      </c>
      <c r="B53">
        <v>11.903012490815575</v>
      </c>
      <c r="C53">
        <v>5.4856783961125934</v>
      </c>
      <c r="D53">
        <v>24.634803573961143</v>
      </c>
      <c r="E53">
        <v>27.755746424342647</v>
      </c>
      <c r="F53">
        <v>29.212509286447109</v>
      </c>
      <c r="G53">
        <v>14.641242791084313</v>
      </c>
      <c r="H53">
        <v>21.808219178082197</v>
      </c>
      <c r="I53">
        <f t="shared" si="0"/>
        <v>19.348744591549366</v>
      </c>
      <c r="J53">
        <f t="shared" si="1"/>
        <v>3.3514285249746578</v>
      </c>
    </row>
    <row r="54" spans="1:10" x14ac:dyDescent="0.35">
      <c r="A54">
        <v>1000</v>
      </c>
      <c r="B54">
        <v>14.785696791574821</v>
      </c>
      <c r="C54">
        <v>7.021139447630703</v>
      </c>
      <c r="D54">
        <v>23.381435257410281</v>
      </c>
      <c r="E54">
        <v>28.349653241114879</v>
      </c>
      <c r="F54">
        <v>28.878197191070861</v>
      </c>
      <c r="G54">
        <v>16.056181915796401</v>
      </c>
      <c r="H54">
        <v>22.698157770429862</v>
      </c>
      <c r="I54">
        <f t="shared" si="0"/>
        <v>20.167208802146831</v>
      </c>
      <c r="J54">
        <f t="shared" si="1"/>
        <v>3.0009959582830548</v>
      </c>
    </row>
    <row r="55" spans="1:10" x14ac:dyDescent="0.35">
      <c r="A55">
        <v>1020</v>
      </c>
      <c r="B55">
        <v>11.736468283125157</v>
      </c>
      <c r="C55">
        <v>5.9732575244202843</v>
      </c>
      <c r="D55">
        <v>22.340802723018019</v>
      </c>
      <c r="E55">
        <v>26.32736294096642</v>
      </c>
      <c r="F55">
        <v>29.078076909470408</v>
      </c>
      <c r="G55">
        <v>15.450026844010335</v>
      </c>
      <c r="H55">
        <v>23.952763344355233</v>
      </c>
      <c r="I55">
        <f t="shared" si="0"/>
        <v>19.265536938480839</v>
      </c>
      <c r="J55">
        <f t="shared" si="1"/>
        <v>3.1829619416236894</v>
      </c>
    </row>
    <row r="56" spans="1:10" x14ac:dyDescent="0.35">
      <c r="A56">
        <v>1040</v>
      </c>
      <c r="B56">
        <v>14.433014939995104</v>
      </c>
      <c r="C56">
        <v>6.2641521908004663</v>
      </c>
      <c r="D56">
        <v>22.50921855056021</v>
      </c>
      <c r="E56">
        <v>24.821921927565924</v>
      </c>
      <c r="F56">
        <v>30.887607457459222</v>
      </c>
      <c r="G56">
        <v>17.569837723627916</v>
      </c>
      <c r="H56">
        <v>24.874822862541347</v>
      </c>
      <c r="I56">
        <f t="shared" si="0"/>
        <v>20.194367950364313</v>
      </c>
      <c r="J56">
        <f t="shared" si="1"/>
        <v>3.0750806299274256</v>
      </c>
    </row>
    <row r="57" spans="1:10" x14ac:dyDescent="0.35">
      <c r="A57">
        <v>1060</v>
      </c>
      <c r="B57">
        <v>18.028410482488376</v>
      </c>
      <c r="C57">
        <v>8.3681800902434631</v>
      </c>
      <c r="D57">
        <v>25.184371011204089</v>
      </c>
      <c r="E57">
        <v>25.376360253350128</v>
      </c>
      <c r="F57">
        <v>28.777372908338343</v>
      </c>
      <c r="G57">
        <v>16.560156561195679</v>
      </c>
      <c r="H57">
        <v>25.864903164855946</v>
      </c>
      <c r="I57">
        <f t="shared" si="0"/>
        <v>21.165679210239432</v>
      </c>
      <c r="J57">
        <f t="shared" si="1"/>
        <v>2.7112182424079183</v>
      </c>
    </row>
    <row r="58" spans="1:10" x14ac:dyDescent="0.35">
      <c r="A58">
        <v>1080</v>
      </c>
      <c r="B58">
        <v>16.639725691893226</v>
      </c>
      <c r="C58">
        <v>8.7152703171743493</v>
      </c>
      <c r="D58">
        <v>23.117288327896738</v>
      </c>
      <c r="E58">
        <v>25.336891762362097</v>
      </c>
      <c r="F58">
        <v>29.145293097958746</v>
      </c>
      <c r="G58">
        <v>17.419164891498255</v>
      </c>
      <c r="H58">
        <v>26.987246102975917</v>
      </c>
      <c r="I58">
        <f t="shared" si="0"/>
        <v>21.051554313108475</v>
      </c>
      <c r="J58">
        <f t="shared" si="1"/>
        <v>2.7089569515162215</v>
      </c>
    </row>
    <row r="59" spans="1:10" x14ac:dyDescent="0.35">
      <c r="A59">
        <v>1100</v>
      </c>
      <c r="B59">
        <v>16.296840558412942</v>
      </c>
      <c r="C59">
        <v>6.8723864932317431</v>
      </c>
      <c r="D59">
        <v>23.174017869805706</v>
      </c>
      <c r="E59">
        <v>24.979795891518037</v>
      </c>
      <c r="F59">
        <v>29.246117380691267</v>
      </c>
      <c r="G59">
        <v>17.266760187734885</v>
      </c>
      <c r="H59">
        <v>25.602267359470947</v>
      </c>
      <c r="I59">
        <f t="shared" si="0"/>
        <v>20.491169391552216</v>
      </c>
      <c r="J59">
        <f t="shared" si="1"/>
        <v>2.8601462552073049</v>
      </c>
    </row>
    <row r="60" spans="1:10" x14ac:dyDescent="0.35">
      <c r="A60">
        <v>1120</v>
      </c>
      <c r="B60">
        <v>15.363703159441597</v>
      </c>
      <c r="C60">
        <v>7.4657455002231226</v>
      </c>
      <c r="D60">
        <v>26.513969649695085</v>
      </c>
      <c r="E60">
        <v>24.107730185877806</v>
      </c>
      <c r="F60">
        <v>30.151767078218416</v>
      </c>
      <c r="G60">
        <v>17.646040075509617</v>
      </c>
      <c r="H60">
        <v>26.097307510628241</v>
      </c>
      <c r="I60">
        <f t="shared" si="0"/>
        <v>21.04946616565627</v>
      </c>
      <c r="J60">
        <f t="shared" si="1"/>
        <v>2.9919536479480997</v>
      </c>
    </row>
    <row r="61" spans="1:10" x14ac:dyDescent="0.35">
      <c r="A61">
        <v>1140</v>
      </c>
      <c r="B61">
        <v>18.699485672299794</v>
      </c>
      <c r="C61">
        <v>7.2624497958778997</v>
      </c>
      <c r="D61">
        <v>23.962913061977016</v>
      </c>
      <c r="E61">
        <v>23.433006935177694</v>
      </c>
      <c r="F61">
        <v>28.911805285315044</v>
      </c>
      <c r="G61">
        <v>17.975095685907768</v>
      </c>
      <c r="H61">
        <v>26.195559754369402</v>
      </c>
      <c r="I61">
        <f t="shared" si="0"/>
        <v>20.920045170132088</v>
      </c>
      <c r="J61">
        <f t="shared" si="1"/>
        <v>2.7054038914287468</v>
      </c>
    </row>
    <row r="62" spans="1:10" x14ac:dyDescent="0.35">
      <c r="A62">
        <v>1160</v>
      </c>
      <c r="B62">
        <v>18.190056331129071</v>
      </c>
      <c r="C62">
        <v>6.8029684478455605</v>
      </c>
      <c r="D62">
        <v>23.535668699475245</v>
      </c>
      <c r="E62">
        <v>23.235664480237546</v>
      </c>
      <c r="F62">
        <v>30.151767078218416</v>
      </c>
      <c r="G62">
        <v>18.984776848340008</v>
      </c>
      <c r="H62">
        <v>22.994803967879079</v>
      </c>
      <c r="I62">
        <f t="shared" si="0"/>
        <v>20.556529407589274</v>
      </c>
      <c r="J62">
        <f t="shared" si="1"/>
        <v>2.7224719354348412</v>
      </c>
    </row>
    <row r="63" spans="1:10" x14ac:dyDescent="0.35">
      <c r="A63">
        <v>1180</v>
      </c>
      <c r="B63">
        <v>26.487876561351957</v>
      </c>
      <c r="C63">
        <v>7.9153099846288644</v>
      </c>
      <c r="D63">
        <v>24.576301233867532</v>
      </c>
      <c r="E63">
        <v>25.494765726314217</v>
      </c>
      <c r="F63">
        <v>29.983726606997564</v>
      </c>
      <c r="G63">
        <v>18.378621776553913</v>
      </c>
      <c r="H63">
        <v>21.872461029759108</v>
      </c>
      <c r="I63">
        <f t="shared" si="0"/>
        <v>22.101294702781878</v>
      </c>
      <c r="J63">
        <f t="shared" si="1"/>
        <v>2.7349978542354871</v>
      </c>
    </row>
    <row r="64" spans="1:10" x14ac:dyDescent="0.35">
      <c r="A64">
        <v>1200</v>
      </c>
      <c r="B64">
        <v>23.80602498163115</v>
      </c>
      <c r="C64">
        <v>7.3269094094507823</v>
      </c>
      <c r="D64">
        <v>24.060416962133036</v>
      </c>
      <c r="E64">
        <v>27.041554682654535</v>
      </c>
      <c r="F64">
        <v>27.337531397035423</v>
      </c>
      <c r="G64">
        <v>18.276441350167122</v>
      </c>
      <c r="H64">
        <v>21.774208786017955</v>
      </c>
      <c r="I64">
        <f t="shared" si="0"/>
        <v>21.374726795584284</v>
      </c>
      <c r="J64">
        <f t="shared" si="1"/>
        <v>2.61812478982052</v>
      </c>
    </row>
    <row r="65" spans="1:10" x14ac:dyDescent="0.35">
      <c r="A65">
        <v>1220</v>
      </c>
      <c r="B65">
        <v>20.161645848640706</v>
      </c>
      <c r="C65">
        <v>6.4079467133861048</v>
      </c>
      <c r="D65">
        <v>23.549851084952476</v>
      </c>
      <c r="E65">
        <v>26.763395793786536</v>
      </c>
      <c r="F65">
        <v>27.604627303923309</v>
      </c>
      <c r="G65">
        <v>19.615178122997513</v>
      </c>
      <c r="H65">
        <v>22.533774208786024</v>
      </c>
      <c r="I65">
        <f t="shared" si="0"/>
        <v>20.948059868067524</v>
      </c>
      <c r="J65">
        <f t="shared" si="1"/>
        <v>2.6780489556449658</v>
      </c>
    </row>
    <row r="66" spans="1:10" x14ac:dyDescent="0.35">
      <c r="A66">
        <v>1240</v>
      </c>
      <c r="B66">
        <v>20.154298310066128</v>
      </c>
      <c r="C66">
        <v>6.6062839859180533</v>
      </c>
      <c r="D66">
        <v>22.555311303361222</v>
      </c>
      <c r="E66">
        <v>27.6749299904148</v>
      </c>
      <c r="F66">
        <v>28.777372908338343</v>
      </c>
      <c r="G66">
        <v>22.517794981035998</v>
      </c>
      <c r="H66">
        <v>22.33538025507794</v>
      </c>
      <c r="I66">
        <f t="shared" si="0"/>
        <v>21.517338819173212</v>
      </c>
      <c r="J66">
        <f t="shared" si="1"/>
        <v>2.7497573524048873</v>
      </c>
    </row>
    <row r="67" spans="1:10" x14ac:dyDescent="0.35">
      <c r="A67">
        <v>1260</v>
      </c>
      <c r="B67">
        <v>21.824638746020085</v>
      </c>
      <c r="C67">
        <v>5.4741087218815556</v>
      </c>
      <c r="D67">
        <v>21.979151893348455</v>
      </c>
      <c r="E67">
        <v>27.120491664630592</v>
      </c>
      <c r="F67">
        <v>26.633530264973281</v>
      </c>
      <c r="G67">
        <v>21.887393706378493</v>
      </c>
      <c r="H67">
        <v>23.193197921587164</v>
      </c>
      <c r="I67">
        <f t="shared" si="0"/>
        <v>21.158930416974233</v>
      </c>
      <c r="J67">
        <f t="shared" si="1"/>
        <v>2.7486356854079586</v>
      </c>
    </row>
    <row r="68" spans="1:10" x14ac:dyDescent="0.35">
      <c r="A68">
        <v>1280</v>
      </c>
      <c r="B68">
        <v>23.78398236590742</v>
      </c>
      <c r="C68">
        <v>5.2757714493496195</v>
      </c>
      <c r="D68">
        <v>22.851368600198555</v>
      </c>
      <c r="E68">
        <v>27.595993008438739</v>
      </c>
      <c r="F68">
        <v>27.604627303923309</v>
      </c>
      <c r="G68">
        <v>23.427027588715127</v>
      </c>
      <c r="H68">
        <v>23.028814359943322</v>
      </c>
      <c r="I68">
        <f t="shared" si="0"/>
        <v>21.938226382353726</v>
      </c>
      <c r="J68">
        <f t="shared" si="1"/>
        <v>2.8842857580152366</v>
      </c>
    </row>
    <row r="69" spans="1:10" x14ac:dyDescent="0.35">
      <c r="A69">
        <v>1300</v>
      </c>
      <c r="B69">
        <v>22.449179524859183</v>
      </c>
      <c r="C69">
        <v>5.4658446688593987</v>
      </c>
      <c r="D69">
        <v>22.103247766274293</v>
      </c>
      <c r="E69">
        <v>28.428590223090943</v>
      </c>
      <c r="F69">
        <v>26.398273605264087</v>
      </c>
      <c r="G69">
        <v>24.059160735006312</v>
      </c>
      <c r="H69">
        <v>22.433632498819094</v>
      </c>
      <c r="I69">
        <f t="shared" ref="I69:I132" si="2">AVERAGE(B69:H69)</f>
        <v>21.619704146024759</v>
      </c>
      <c r="J69">
        <f t="shared" ref="J69:J132" si="3">_xlfn.STDEV.S(B69:H69)/SQRT(COUNT(B69:H69))</f>
        <v>2.8354814126614065</v>
      </c>
    </row>
    <row r="70" spans="1:10" x14ac:dyDescent="0.35">
      <c r="A70">
        <v>1320</v>
      </c>
      <c r="B70">
        <v>19.48322312025471</v>
      </c>
      <c r="C70">
        <v>5.7683090094706087</v>
      </c>
      <c r="D70">
        <v>23.149198695220523</v>
      </c>
      <c r="E70">
        <v>27.874151897306739</v>
      </c>
      <c r="F70">
        <v>28.207804153252901</v>
      </c>
      <c r="G70">
        <v>23.882509828371532</v>
      </c>
      <c r="H70">
        <v>19.431270666036855</v>
      </c>
      <c r="I70">
        <f t="shared" si="2"/>
        <v>21.113781052844839</v>
      </c>
      <c r="J70">
        <f t="shared" si="3"/>
        <v>2.8818381795980015</v>
      </c>
    </row>
    <row r="71" spans="1:10" x14ac:dyDescent="0.35">
      <c r="A71">
        <v>1340</v>
      </c>
      <c r="B71">
        <v>23.886847905951509</v>
      </c>
      <c r="C71">
        <v>4.5997719121365899</v>
      </c>
      <c r="D71">
        <v>22.76804708551979</v>
      </c>
      <c r="E71">
        <v>29.18225045576709</v>
      </c>
      <c r="F71">
        <v>26.331057416775749</v>
      </c>
      <c r="G71">
        <v>23.705858921736723</v>
      </c>
      <c r="H71">
        <v>20.190836088804915</v>
      </c>
      <c r="I71">
        <f t="shared" si="2"/>
        <v>21.523524255241764</v>
      </c>
      <c r="J71">
        <f t="shared" si="3"/>
        <v>3.0152573671375871</v>
      </c>
    </row>
    <row r="72" spans="1:10" x14ac:dyDescent="0.35">
      <c r="A72">
        <v>1360</v>
      </c>
      <c r="B72">
        <v>21.763409257898612</v>
      </c>
      <c r="C72">
        <v>6.0972183197527281</v>
      </c>
      <c r="D72">
        <v>23.122606722450705</v>
      </c>
      <c r="E72">
        <v>28.945439509838938</v>
      </c>
      <c r="F72">
        <v>24.924823999716985</v>
      </c>
      <c r="G72">
        <v>23.099703849950632</v>
      </c>
      <c r="H72">
        <v>18.475200755786503</v>
      </c>
      <c r="I72">
        <f t="shared" si="2"/>
        <v>20.918343202199303</v>
      </c>
      <c r="J72">
        <f t="shared" si="3"/>
        <v>2.7449178142276685</v>
      </c>
    </row>
    <row r="73" spans="1:10" x14ac:dyDescent="0.35">
      <c r="A73">
        <v>1380</v>
      </c>
      <c r="B73">
        <v>22.784717119764892</v>
      </c>
      <c r="C73">
        <v>5.748475282217413</v>
      </c>
      <c r="D73">
        <v>24.260743156999009</v>
      </c>
      <c r="E73">
        <v>28.588343638994878</v>
      </c>
      <c r="F73">
        <v>23.28333392294903</v>
      </c>
      <c r="G73">
        <v>24.336260196394257</v>
      </c>
      <c r="H73">
        <v>17.090222012281533</v>
      </c>
      <c r="I73">
        <f t="shared" si="2"/>
        <v>20.870299332800148</v>
      </c>
      <c r="J73">
        <f t="shared" si="3"/>
        <v>2.8264165454291725</v>
      </c>
    </row>
    <row r="74" spans="1:10" x14ac:dyDescent="0.35">
      <c r="A74">
        <v>1400</v>
      </c>
      <c r="B74">
        <v>26.389909380357579</v>
      </c>
      <c r="C74">
        <v>5.179908434292515</v>
      </c>
      <c r="D74">
        <v>23.464756772089071</v>
      </c>
      <c r="E74">
        <v>28.627812129982882</v>
      </c>
      <c r="F74">
        <v>22.713765167863588</v>
      </c>
      <c r="G74">
        <v>22.720423962175921</v>
      </c>
      <c r="H74">
        <v>17.386868209730764</v>
      </c>
      <c r="I74">
        <f t="shared" si="2"/>
        <v>20.926206293784617</v>
      </c>
      <c r="J74">
        <f t="shared" si="3"/>
        <v>2.9378418404066085</v>
      </c>
    </row>
    <row r="75" spans="1:10" x14ac:dyDescent="0.35">
      <c r="A75">
        <v>1420</v>
      </c>
      <c r="B75">
        <v>29.199118295371061</v>
      </c>
      <c r="C75">
        <v>5.3435366841313607</v>
      </c>
      <c r="D75">
        <v>23.962913061977016</v>
      </c>
      <c r="E75">
        <v>30.21406957731126</v>
      </c>
      <c r="F75">
        <v>23.182509640216512</v>
      </c>
      <c r="G75">
        <v>25.47236798808472</v>
      </c>
      <c r="H75">
        <v>17.815777042985363</v>
      </c>
      <c r="I75">
        <f t="shared" si="2"/>
        <v>22.170041755725325</v>
      </c>
      <c r="J75">
        <f t="shared" si="3"/>
        <v>3.2047213384186808</v>
      </c>
    </row>
    <row r="76" spans="1:10" x14ac:dyDescent="0.35">
      <c r="A76">
        <v>1440</v>
      </c>
      <c r="B76">
        <v>27.408768062699</v>
      </c>
      <c r="C76">
        <v>5.8311158124390623</v>
      </c>
      <c r="D76">
        <v>24.363565451708968</v>
      </c>
      <c r="E76">
        <v>29.221718946755114</v>
      </c>
      <c r="F76">
        <v>22.043372130045629</v>
      </c>
      <c r="G76">
        <v>26.684678131656884</v>
      </c>
      <c r="H76">
        <v>16.85781766650922</v>
      </c>
      <c r="I76">
        <f t="shared" si="2"/>
        <v>21.773005171687696</v>
      </c>
      <c r="J76">
        <f t="shared" si="3"/>
        <v>3.0723680061634093</v>
      </c>
    </row>
    <row r="77" spans="1:10" x14ac:dyDescent="0.35">
      <c r="A77">
        <v>1460</v>
      </c>
      <c r="B77">
        <v>30.088170462894944</v>
      </c>
      <c r="C77">
        <v>6.5286018875097147</v>
      </c>
      <c r="D77">
        <v>24.789037016026104</v>
      </c>
      <c r="E77">
        <v>29.578814817599174</v>
      </c>
      <c r="F77">
        <v>23.684862206813612</v>
      </c>
      <c r="G77">
        <v>26.811104760915111</v>
      </c>
      <c r="H77">
        <v>15.440717997165809</v>
      </c>
      <c r="I77">
        <f t="shared" si="2"/>
        <v>22.417329878417782</v>
      </c>
      <c r="J77">
        <f t="shared" si="3"/>
        <v>3.2285568904530186</v>
      </c>
    </row>
    <row r="78" spans="1:10" x14ac:dyDescent="0.35">
      <c r="A78">
        <v>1480</v>
      </c>
      <c r="B78">
        <v>28.976242958608871</v>
      </c>
      <c r="C78">
        <v>8.1103416359519294</v>
      </c>
      <c r="D78">
        <v>23.962913061977016</v>
      </c>
      <c r="E78">
        <v>29.578814817599174</v>
      </c>
      <c r="F78">
        <v>23.048077263239811</v>
      </c>
      <c r="G78">
        <v>27.694359294089121</v>
      </c>
      <c r="H78">
        <v>14.747283892300425</v>
      </c>
      <c r="I78">
        <f t="shared" si="2"/>
        <v>22.302576131966621</v>
      </c>
      <c r="J78">
        <f t="shared" si="3"/>
        <v>3.0408616239213719</v>
      </c>
    </row>
    <row r="79" spans="1:10" x14ac:dyDescent="0.35">
      <c r="A79">
        <v>1500</v>
      </c>
      <c r="B79">
        <v>28.385990693117812</v>
      </c>
      <c r="C79">
        <v>8.7351040444275441</v>
      </c>
      <c r="D79">
        <v>24.640121968515103</v>
      </c>
      <c r="E79">
        <v>28.389121732102911</v>
      </c>
      <c r="F79">
        <v>22.848197544840261</v>
      </c>
      <c r="G79">
        <v>28.551635752758013</v>
      </c>
      <c r="H79">
        <v>13.658951346244699</v>
      </c>
      <c r="I79">
        <f t="shared" si="2"/>
        <v>22.172731868858047</v>
      </c>
      <c r="J79">
        <f t="shared" si="3"/>
        <v>2.9981624174832771</v>
      </c>
    </row>
    <row r="80" spans="1:10" x14ac:dyDescent="0.35">
      <c r="A80">
        <v>1520</v>
      </c>
      <c r="B80">
        <v>28.052902277736962</v>
      </c>
      <c r="C80">
        <v>7.9516718179263712</v>
      </c>
      <c r="D80">
        <v>24.874131328889504</v>
      </c>
      <c r="E80">
        <v>29.778036724491141</v>
      </c>
      <c r="F80">
        <v>22.680157073619409</v>
      </c>
      <c r="G80">
        <v>27.845032126218811</v>
      </c>
      <c r="H80">
        <v>14.911667453944267</v>
      </c>
      <c r="I80">
        <f t="shared" si="2"/>
        <v>22.299085543260922</v>
      </c>
      <c r="J80">
        <f t="shared" si="3"/>
        <v>3.0354922101373849</v>
      </c>
    </row>
    <row r="81" spans="1:10" x14ac:dyDescent="0.35">
      <c r="A81">
        <v>1540</v>
      </c>
      <c r="B81">
        <v>30.580455547391633</v>
      </c>
      <c r="C81">
        <v>9.1450010743268937</v>
      </c>
      <c r="D81">
        <v>26.093816479931913</v>
      </c>
      <c r="E81">
        <v>29.778036724491141</v>
      </c>
      <c r="F81">
        <v>21.742668128913564</v>
      </c>
      <c r="G81">
        <v>26.987755667549919</v>
      </c>
      <c r="H81">
        <v>14.879546528105811</v>
      </c>
      <c r="I81">
        <f t="shared" si="2"/>
        <v>22.74389716438727</v>
      </c>
      <c r="J81">
        <f t="shared" si="3"/>
        <v>3.0390455363990516</v>
      </c>
    </row>
    <row r="82" spans="1:10" x14ac:dyDescent="0.35">
      <c r="A82">
        <v>1560</v>
      </c>
      <c r="B82">
        <v>28.356600538819503</v>
      </c>
      <c r="C82">
        <v>8.0855494768854363</v>
      </c>
      <c r="D82">
        <v>23.259112182669135</v>
      </c>
      <c r="E82">
        <v>30.689570921119401</v>
      </c>
      <c r="F82">
        <v>21.273923656560669</v>
      </c>
      <c r="G82">
        <v>29.310195528307453</v>
      </c>
      <c r="H82">
        <v>15.406707605101566</v>
      </c>
      <c r="I82">
        <f t="shared" si="2"/>
        <v>22.34023712992331</v>
      </c>
      <c r="J82">
        <f t="shared" si="3"/>
        <v>3.1157802318856622</v>
      </c>
    </row>
    <row r="83" spans="1:10" x14ac:dyDescent="0.35">
      <c r="A83">
        <v>1580</v>
      </c>
      <c r="B83">
        <v>27.918197403869705</v>
      </c>
      <c r="C83">
        <v>9.6854701419764293</v>
      </c>
      <c r="D83">
        <v>25.79775918309458</v>
      </c>
      <c r="E83">
        <v>32.315296859435776</v>
      </c>
      <c r="F83">
        <v>20.737962995719382</v>
      </c>
      <c r="G83">
        <v>29.587294989695366</v>
      </c>
      <c r="H83">
        <v>16.166273027869636</v>
      </c>
      <c r="I83">
        <f t="shared" si="2"/>
        <v>23.17260780023727</v>
      </c>
      <c r="J83">
        <f t="shared" si="3"/>
        <v>3.0514170007373664</v>
      </c>
    </row>
    <row r="84" spans="1:10" x14ac:dyDescent="0.35">
      <c r="A84">
        <v>1600</v>
      </c>
      <c r="B84">
        <v>28.351702179769777</v>
      </c>
      <c r="C84">
        <v>9.8755433614861978</v>
      </c>
      <c r="D84">
        <v>25.241100553113032</v>
      </c>
      <c r="E84">
        <v>30.689570921119401</v>
      </c>
      <c r="F84">
        <v>23.550429829836915</v>
      </c>
      <c r="G84">
        <v>27.971458755477034</v>
      </c>
      <c r="H84">
        <v>14.945677846008509</v>
      </c>
      <c r="I84">
        <f t="shared" si="2"/>
        <v>22.946497635258698</v>
      </c>
      <c r="J84">
        <f t="shared" si="3"/>
        <v>2.9069479736826462</v>
      </c>
    </row>
    <row r="85" spans="1:10" x14ac:dyDescent="0.35">
      <c r="A85">
        <v>1620</v>
      </c>
      <c r="B85">
        <v>28.265980896399718</v>
      </c>
      <c r="C85">
        <v>9.1086392410293637</v>
      </c>
      <c r="D85">
        <v>25.228690965820437</v>
      </c>
      <c r="E85">
        <v>29.460409344635114</v>
      </c>
      <c r="F85">
        <v>22.949021827572782</v>
      </c>
      <c r="G85">
        <v>30.572729949256171</v>
      </c>
      <c r="H85">
        <v>12.536608408124717</v>
      </c>
      <c r="I85">
        <f t="shared" si="2"/>
        <v>22.588868661834045</v>
      </c>
      <c r="J85">
        <f t="shared" si="3"/>
        <v>3.2110397710802823</v>
      </c>
    </row>
    <row r="86" spans="1:10" x14ac:dyDescent="0.35">
      <c r="A86">
        <v>1640</v>
      </c>
      <c r="B86">
        <v>27.288758265980906</v>
      </c>
      <c r="C86">
        <v>10.387914648860381</v>
      </c>
      <c r="D86">
        <v>25.700255282938588</v>
      </c>
      <c r="E86">
        <v>31.522168135771604</v>
      </c>
      <c r="F86">
        <v>22.211412601266485</v>
      </c>
      <c r="G86">
        <v>31.632635389064962</v>
      </c>
      <c r="H86">
        <v>11.811053377420889</v>
      </c>
      <c r="I86">
        <f t="shared" si="2"/>
        <v>22.936313957329116</v>
      </c>
      <c r="J86">
        <f t="shared" si="3"/>
        <v>3.301101084993618</v>
      </c>
    </row>
    <row r="87" spans="1:10" x14ac:dyDescent="0.35">
      <c r="A87">
        <v>1660</v>
      </c>
      <c r="B87">
        <v>32.228753367621842</v>
      </c>
      <c r="C87">
        <v>12.435746987752674</v>
      </c>
      <c r="D87">
        <v>26.255141114735501</v>
      </c>
      <c r="E87">
        <v>29.578814817599174</v>
      </c>
      <c r="F87">
        <v>18.459687975377648</v>
      </c>
      <c r="G87">
        <v>30.799605133267534</v>
      </c>
      <c r="H87">
        <v>14.516769012753898</v>
      </c>
      <c r="I87">
        <f t="shared" si="2"/>
        <v>23.467788344158325</v>
      </c>
      <c r="J87">
        <f t="shared" si="3"/>
        <v>3.0958181412017991</v>
      </c>
    </row>
    <row r="88" spans="1:10" x14ac:dyDescent="0.35">
      <c r="A88">
        <v>1680</v>
      </c>
      <c r="B88">
        <v>30.007347538574585</v>
      </c>
      <c r="C88">
        <v>10.867229724145915</v>
      </c>
      <c r="D88">
        <v>29.80073748404482</v>
      </c>
      <c r="E88">
        <v>28.270716259138823</v>
      </c>
      <c r="F88">
        <v>21.139491279583968</v>
      </c>
      <c r="G88">
        <v>33.752446268682576</v>
      </c>
      <c r="H88">
        <v>10.556447803495519</v>
      </c>
      <c r="I88">
        <f t="shared" si="2"/>
        <v>23.484916622523745</v>
      </c>
      <c r="J88">
        <f t="shared" si="3"/>
        <v>3.5943410884182163</v>
      </c>
    </row>
    <row r="89" spans="1:10" x14ac:dyDescent="0.35">
      <c r="A89">
        <v>1700</v>
      </c>
      <c r="B89">
        <v>27.518981141317671</v>
      </c>
      <c r="C89">
        <v>12.096920813843946</v>
      </c>
      <c r="D89">
        <v>28.852290455254582</v>
      </c>
      <c r="E89">
        <v>29.221718946755114</v>
      </c>
      <c r="F89">
        <v>20.301057770545153</v>
      </c>
      <c r="G89">
        <v>33.98105332432759</v>
      </c>
      <c r="H89">
        <v>10.754841757203591</v>
      </c>
      <c r="I89">
        <f t="shared" si="2"/>
        <v>23.246694887035382</v>
      </c>
      <c r="J89">
        <f t="shared" si="3"/>
        <v>3.4144062079107185</v>
      </c>
    </row>
    <row r="90" spans="1:10" x14ac:dyDescent="0.35">
      <c r="A90">
        <v>1720</v>
      </c>
      <c r="B90">
        <v>30.813127602253253</v>
      </c>
      <c r="C90">
        <v>13.480323289754237</v>
      </c>
      <c r="D90">
        <v>28.458729258261233</v>
      </c>
      <c r="E90">
        <v>30.054316161407318</v>
      </c>
      <c r="F90">
        <v>19.296352637350971</v>
      </c>
      <c r="G90">
        <v>33.348920178036408</v>
      </c>
      <c r="H90">
        <v>10.590458195559762</v>
      </c>
      <c r="I90">
        <f t="shared" si="2"/>
        <v>23.72031818894617</v>
      </c>
      <c r="J90">
        <f t="shared" si="3"/>
        <v>3.4586405999972301</v>
      </c>
    </row>
    <row r="91" spans="1:10" x14ac:dyDescent="0.35">
      <c r="A91">
        <v>1740</v>
      </c>
      <c r="B91">
        <v>30.497183443546412</v>
      </c>
      <c r="C91">
        <v>11.278779564649684</v>
      </c>
      <c r="D91">
        <v>25.900581477804565</v>
      </c>
      <c r="E91">
        <v>30.09378465239535</v>
      </c>
      <c r="F91">
        <v>20.134786146389789</v>
      </c>
      <c r="G91">
        <v>32.844945532637126</v>
      </c>
      <c r="H91">
        <v>10.16154936230515</v>
      </c>
      <c r="I91">
        <f t="shared" si="2"/>
        <v>22.987372882818299</v>
      </c>
      <c r="J91">
        <f t="shared" si="3"/>
        <v>3.5263870061486275</v>
      </c>
    </row>
    <row r="92" spans="1:10" x14ac:dyDescent="0.35">
      <c r="A92">
        <v>1760</v>
      </c>
      <c r="B92">
        <v>29.515062454077889</v>
      </c>
      <c r="C92">
        <v>12.212617556154234</v>
      </c>
      <c r="D92">
        <v>27.845341086370716</v>
      </c>
      <c r="E92">
        <v>29.342003871671025</v>
      </c>
      <c r="F92">
        <v>20.202002334878124</v>
      </c>
      <c r="G92">
        <v>33.425122529918077</v>
      </c>
      <c r="H92">
        <v>11.183750590458203</v>
      </c>
      <c r="I92">
        <f t="shared" si="2"/>
        <v>23.389414346218324</v>
      </c>
      <c r="J92">
        <f t="shared" si="3"/>
        <v>3.3721062310165109</v>
      </c>
    </row>
    <row r="93" spans="1:10" x14ac:dyDescent="0.35">
      <c r="A93">
        <v>1780</v>
      </c>
      <c r="B93">
        <v>30.563311290717611</v>
      </c>
      <c r="C93">
        <v>13.184470191560754</v>
      </c>
      <c r="D93">
        <v>27.244362501772791</v>
      </c>
      <c r="E93">
        <v>28.468058714078971</v>
      </c>
      <c r="F93">
        <v>19.46439310857183</v>
      </c>
      <c r="G93">
        <v>30.723402781385833</v>
      </c>
      <c r="H93">
        <v>8.7746811525744075</v>
      </c>
      <c r="I93">
        <f t="shared" si="2"/>
        <v>22.631811391523172</v>
      </c>
      <c r="J93">
        <f t="shared" si="3"/>
        <v>3.3630513540285456</v>
      </c>
    </row>
    <row r="94" spans="1:10" x14ac:dyDescent="0.35">
      <c r="A94">
        <v>1800</v>
      </c>
      <c r="B94">
        <v>29.519960813127614</v>
      </c>
      <c r="C94">
        <v>12.37789861659753</v>
      </c>
      <c r="D94">
        <v>25.421925967947811</v>
      </c>
      <c r="E94">
        <v>26.208957468002332</v>
      </c>
      <c r="F94">
        <v>19.798705203948074</v>
      </c>
      <c r="G94">
        <v>31.102682669160568</v>
      </c>
      <c r="H94">
        <v>8.8748228625413379</v>
      </c>
      <c r="I94">
        <f t="shared" si="2"/>
        <v>21.900707657332184</v>
      </c>
      <c r="J94">
        <f t="shared" si="3"/>
        <v>3.231044864981798</v>
      </c>
    </row>
    <row r="95" spans="1:10" x14ac:dyDescent="0.35">
      <c r="A95">
        <v>1820</v>
      </c>
      <c r="B95">
        <v>31.32990448199854</v>
      </c>
      <c r="C95">
        <v>12.799365320727899</v>
      </c>
      <c r="D95">
        <v>24.712806694085941</v>
      </c>
      <c r="E95">
        <v>24.861390418553952</v>
      </c>
      <c r="F95">
        <v>19.666041674036865</v>
      </c>
      <c r="G95">
        <v>32.313260941099045</v>
      </c>
      <c r="H95">
        <v>8.3797827113840384</v>
      </c>
      <c r="I95">
        <f t="shared" si="2"/>
        <v>22.008936034555184</v>
      </c>
      <c r="J95">
        <f t="shared" si="3"/>
        <v>3.3966585266439222</v>
      </c>
    </row>
    <row r="96" spans="1:10" x14ac:dyDescent="0.35">
      <c r="A96">
        <v>1840</v>
      </c>
      <c r="B96">
        <v>31.94219936321333</v>
      </c>
      <c r="C96">
        <v>12.870436176718519</v>
      </c>
      <c r="D96">
        <v>23.569351864983691</v>
      </c>
      <c r="E96">
        <v>24.900858909541981</v>
      </c>
      <c r="F96">
        <v>18.894824353486388</v>
      </c>
      <c r="G96">
        <v>31.859510573076328</v>
      </c>
      <c r="H96">
        <v>9.5021256495040216</v>
      </c>
      <c r="I96">
        <f t="shared" si="2"/>
        <v>21.934186698646322</v>
      </c>
      <c r="J96">
        <f t="shared" si="3"/>
        <v>3.2953528590349492</v>
      </c>
    </row>
    <row r="97" spans="1:10" x14ac:dyDescent="0.35">
      <c r="A97">
        <v>1860</v>
      </c>
      <c r="B97">
        <v>31.748714180749456</v>
      </c>
      <c r="C97">
        <v>11.875444192849944</v>
      </c>
      <c r="D97">
        <v>23.840589987235841</v>
      </c>
      <c r="E97">
        <v>23.711165824045693</v>
      </c>
      <c r="F97">
        <v>18.827608164998054</v>
      </c>
      <c r="G97">
        <v>32.792989383626889</v>
      </c>
      <c r="H97">
        <v>9.2376003778932514</v>
      </c>
      <c r="I97">
        <f t="shared" si="2"/>
        <v>21.719158873057019</v>
      </c>
      <c r="J97">
        <f t="shared" si="3"/>
        <v>3.4251845629197506</v>
      </c>
    </row>
    <row r="98" spans="1:10" x14ac:dyDescent="0.35">
      <c r="A98">
        <v>1880</v>
      </c>
      <c r="B98">
        <v>31.807494489346077</v>
      </c>
      <c r="C98">
        <v>10.979620845247345</v>
      </c>
      <c r="D98">
        <v>26.017586157991779</v>
      </c>
      <c r="E98">
        <v>23.03644257334561</v>
      </c>
      <c r="F98">
        <v>17.957335408780573</v>
      </c>
      <c r="G98">
        <v>35.368282502900875</v>
      </c>
      <c r="H98">
        <v>10.853094000944735</v>
      </c>
      <c r="I98">
        <f t="shared" si="2"/>
        <v>22.28855085407957</v>
      </c>
      <c r="J98">
        <f t="shared" si="3"/>
        <v>3.6304784968516719</v>
      </c>
    </row>
    <row r="99" spans="1:10" x14ac:dyDescent="0.35">
      <c r="A99">
        <v>1900</v>
      </c>
      <c r="B99">
        <v>34.14156257653687</v>
      </c>
      <c r="C99">
        <v>10.84739599689272</v>
      </c>
      <c r="D99">
        <v>25.131187065664445</v>
      </c>
      <c r="E99">
        <v>23.075911064333638</v>
      </c>
      <c r="F99">
        <v>19.49800120281601</v>
      </c>
      <c r="G99">
        <v>33.70222199130599</v>
      </c>
      <c r="H99">
        <v>10.788852149267834</v>
      </c>
      <c r="I99">
        <f t="shared" si="2"/>
        <v>22.455018863831071</v>
      </c>
      <c r="J99">
        <f t="shared" si="3"/>
        <v>3.6194006784517168</v>
      </c>
    </row>
    <row r="100" spans="1:10" x14ac:dyDescent="0.35">
      <c r="A100">
        <v>1920</v>
      </c>
      <c r="B100">
        <v>30.867009551800152</v>
      </c>
      <c r="C100">
        <v>11.564715799216566</v>
      </c>
      <c r="D100">
        <v>23.75549567437244</v>
      </c>
      <c r="E100">
        <v>23.829571297009782</v>
      </c>
      <c r="F100">
        <v>18.493296069621831</v>
      </c>
      <c r="G100">
        <v>34.637432673490245</v>
      </c>
      <c r="H100">
        <v>11.448275862068975</v>
      </c>
      <c r="I100">
        <f t="shared" si="2"/>
        <v>22.085113846797146</v>
      </c>
      <c r="J100">
        <f t="shared" si="3"/>
        <v>3.3708765275353376</v>
      </c>
    </row>
    <row r="101" spans="1:10" x14ac:dyDescent="0.35">
      <c r="A101">
        <v>1940</v>
      </c>
      <c r="B101">
        <v>32.081802596130302</v>
      </c>
      <c r="C101">
        <v>10.2474257474836</v>
      </c>
      <c r="D101">
        <v>27.063537086938034</v>
      </c>
      <c r="E101">
        <v>22.322250831657492</v>
      </c>
      <c r="F101">
        <v>18.928432447730572</v>
      </c>
      <c r="G101">
        <v>37.893351344798312</v>
      </c>
      <c r="H101">
        <v>11.217760982522448</v>
      </c>
      <c r="I101">
        <f t="shared" si="2"/>
        <v>22.82208014818011</v>
      </c>
      <c r="J101">
        <f t="shared" si="3"/>
        <v>3.9007572848856031</v>
      </c>
    </row>
    <row r="102" spans="1:10" x14ac:dyDescent="0.35">
      <c r="A102">
        <v>1960</v>
      </c>
      <c r="B102">
        <v>32.169973059025239</v>
      </c>
      <c r="C102">
        <v>9.7862915888468454</v>
      </c>
      <c r="D102">
        <v>24.549709261097714</v>
      </c>
      <c r="E102">
        <v>25.177138346458161</v>
      </c>
      <c r="F102">
        <v>17.688470654827196</v>
      </c>
      <c r="G102">
        <v>37.160769643753994</v>
      </c>
      <c r="H102">
        <v>10.688710439300905</v>
      </c>
      <c r="I102">
        <f t="shared" si="2"/>
        <v>22.460151856187149</v>
      </c>
      <c r="J102">
        <f t="shared" si="3"/>
        <v>3.9160827288874578</v>
      </c>
    </row>
    <row r="103" spans="1:10" x14ac:dyDescent="0.35">
      <c r="A103">
        <v>1980</v>
      </c>
      <c r="B103">
        <v>30.384521185402889</v>
      </c>
      <c r="C103">
        <v>11.371336958497919</v>
      </c>
      <c r="D103">
        <v>24.32456389164658</v>
      </c>
      <c r="E103">
        <v>20.142086567556898</v>
      </c>
      <c r="F103">
        <v>17.085293805497574</v>
      </c>
      <c r="G103">
        <v>36.353717462461681</v>
      </c>
      <c r="H103">
        <v>4.9806329711856456</v>
      </c>
      <c r="I103">
        <f t="shared" si="2"/>
        <v>20.663164691749888</v>
      </c>
      <c r="J103">
        <f t="shared" si="3"/>
        <v>4.0808980358241502</v>
      </c>
    </row>
    <row r="104" spans="1:10" x14ac:dyDescent="0.35">
      <c r="A104">
        <v>2000</v>
      </c>
      <c r="B104">
        <v>31.95199608131276</v>
      </c>
      <c r="C104">
        <v>11.835776738343554</v>
      </c>
      <c r="D104">
        <v>26.24273152744291</v>
      </c>
      <c r="E104">
        <v>22.164376867705375</v>
      </c>
      <c r="F104">
        <v>17.05168571125342</v>
      </c>
      <c r="G104">
        <v>35.444484854782552</v>
      </c>
      <c r="H104">
        <v>3.6939064714218337</v>
      </c>
      <c r="I104">
        <f t="shared" si="2"/>
        <v>21.197851178894631</v>
      </c>
      <c r="J104">
        <f t="shared" si="3"/>
        <v>4.2432871342448024</v>
      </c>
    </row>
    <row r="105" spans="1:10" x14ac:dyDescent="0.35">
      <c r="A105">
        <v>2020</v>
      </c>
      <c r="B105">
        <v>33.132500612294876</v>
      </c>
      <c r="C105">
        <v>11.652314761251503</v>
      </c>
      <c r="D105">
        <v>29.052616650120562</v>
      </c>
      <c r="E105">
        <v>19.467363316856797</v>
      </c>
      <c r="F105">
        <v>16.650157427388834</v>
      </c>
      <c r="G105">
        <v>38.852808229853999</v>
      </c>
      <c r="H105">
        <v>2.1445441662730378</v>
      </c>
      <c r="I105">
        <f t="shared" si="2"/>
        <v>21.564615023434232</v>
      </c>
      <c r="J105">
        <f t="shared" si="3"/>
        <v>4.8616844437117859</v>
      </c>
    </row>
    <row r="106" spans="1:10" x14ac:dyDescent="0.35">
      <c r="A106">
        <v>2040</v>
      </c>
      <c r="B106">
        <v>30.391868723977467</v>
      </c>
      <c r="C106">
        <v>12.520040328578752</v>
      </c>
      <c r="D106">
        <v>25.241100553113032</v>
      </c>
      <c r="E106">
        <v>20.181555058544927</v>
      </c>
      <c r="F106">
        <v>17.856511126048051</v>
      </c>
      <c r="G106">
        <v>38.322855509949605</v>
      </c>
      <c r="H106">
        <v>2.4733112895607081</v>
      </c>
      <c r="I106">
        <f t="shared" si="2"/>
        <v>20.998177512824647</v>
      </c>
      <c r="J106">
        <f t="shared" si="3"/>
        <v>4.4507214953461389</v>
      </c>
    </row>
    <row r="107" spans="1:10" x14ac:dyDescent="0.35">
      <c r="A107">
        <v>2060</v>
      </c>
      <c r="B107">
        <v>31.665442076904242</v>
      </c>
      <c r="C107">
        <v>12.202700692527637</v>
      </c>
      <c r="D107">
        <v>25.118777478371857</v>
      </c>
      <c r="E107">
        <v>20.063149585580838</v>
      </c>
      <c r="F107">
        <v>20.737962995719382</v>
      </c>
      <c r="G107">
        <v>41.428101349128013</v>
      </c>
      <c r="H107">
        <v>1.5172413793103532</v>
      </c>
      <c r="I107">
        <f t="shared" si="2"/>
        <v>21.819053651077475</v>
      </c>
      <c r="J107">
        <f t="shared" si="3"/>
        <v>4.8825346555396152</v>
      </c>
    </row>
    <row r="108" spans="1:10" x14ac:dyDescent="0.35">
      <c r="A108">
        <v>2080</v>
      </c>
      <c r="B108">
        <v>34.300759245652714</v>
      </c>
      <c r="C108">
        <v>11.677106920317996</v>
      </c>
      <c r="D108">
        <v>23.168699475251742</v>
      </c>
      <c r="E108">
        <v>18.912924991072607</v>
      </c>
      <c r="F108">
        <v>18.325255598400975</v>
      </c>
      <c r="G108">
        <v>40.847924351847034</v>
      </c>
      <c r="H108">
        <v>-0.10014170996692918</v>
      </c>
      <c r="I108">
        <f t="shared" si="2"/>
        <v>21.018932696082306</v>
      </c>
      <c r="J108">
        <f t="shared" si="3"/>
        <v>5.1621182001909505</v>
      </c>
    </row>
    <row r="109" spans="1:10" x14ac:dyDescent="0.35">
      <c r="A109">
        <v>2100</v>
      </c>
      <c r="B109">
        <v>29.306882194464855</v>
      </c>
      <c r="C109">
        <v>9.9895872931920682</v>
      </c>
      <c r="D109">
        <v>24.383066231740187</v>
      </c>
      <c r="E109">
        <v>19.151615388952578</v>
      </c>
      <c r="F109">
        <v>16.683765521632989</v>
      </c>
      <c r="G109">
        <v>40.695519648083696</v>
      </c>
      <c r="H109">
        <v>-0.46291922531884255</v>
      </c>
      <c r="I109">
        <f t="shared" si="2"/>
        <v>19.963931007535361</v>
      </c>
      <c r="J109">
        <f t="shared" si="3"/>
        <v>5.0350706852239879</v>
      </c>
    </row>
    <row r="110" spans="1:10" x14ac:dyDescent="0.35">
      <c r="A110">
        <v>2120</v>
      </c>
      <c r="B110">
        <v>31.89566495224101</v>
      </c>
      <c r="C110">
        <v>10.553195709303679</v>
      </c>
      <c r="D110">
        <v>24.227059991490563</v>
      </c>
      <c r="E110">
        <v>17.723231905576334</v>
      </c>
      <c r="F110">
        <v>17.654862560583016</v>
      </c>
      <c r="G110">
        <v>39.659860411146333</v>
      </c>
      <c r="H110">
        <v>0.85781766650921232</v>
      </c>
      <c r="I110">
        <f t="shared" si="2"/>
        <v>20.367384742407161</v>
      </c>
      <c r="J110">
        <f t="shared" si="3"/>
        <v>4.9069648987351329</v>
      </c>
    </row>
    <row r="111" spans="1:10" x14ac:dyDescent="0.35">
      <c r="A111">
        <v>2140</v>
      </c>
      <c r="B111">
        <v>33.700710262062223</v>
      </c>
      <c r="C111">
        <v>9.7053038692296241</v>
      </c>
      <c r="D111">
        <v>23.626081406892634</v>
      </c>
      <c r="E111">
        <v>19.191083879940606</v>
      </c>
      <c r="F111">
        <v>18.022782750203419</v>
      </c>
      <c r="G111">
        <v>40.518868741448891</v>
      </c>
      <c r="H111">
        <v>1.4189891355692108</v>
      </c>
      <c r="I111">
        <f t="shared" si="2"/>
        <v>20.883402863620944</v>
      </c>
      <c r="J111">
        <f t="shared" si="3"/>
        <v>5.0526220554004473</v>
      </c>
    </row>
    <row r="112" spans="1:10" x14ac:dyDescent="0.35">
      <c r="A112">
        <v>2160</v>
      </c>
      <c r="B112">
        <v>28.417830026940983</v>
      </c>
      <c r="C112">
        <v>9.4755631952134678</v>
      </c>
      <c r="D112">
        <v>24.007233016593393</v>
      </c>
      <c r="E112">
        <v>16.890634690924131</v>
      </c>
      <c r="F112">
        <v>16.582941238900499</v>
      </c>
      <c r="G112">
        <v>40.64529537070711</v>
      </c>
      <c r="H112">
        <v>-2.4752007557864815</v>
      </c>
      <c r="I112">
        <f t="shared" si="2"/>
        <v>19.07775668335616</v>
      </c>
      <c r="J112">
        <f t="shared" si="3"/>
        <v>5.220005320383093</v>
      </c>
    </row>
    <row r="113" spans="1:10" x14ac:dyDescent="0.35">
      <c r="A113">
        <v>2180</v>
      </c>
      <c r="B113">
        <v>30.401665442076915</v>
      </c>
      <c r="C113">
        <v>9.5053137860932591</v>
      </c>
      <c r="D113">
        <v>26.455467309601477</v>
      </c>
      <c r="E113">
        <v>16.612475802056117</v>
      </c>
      <c r="F113">
        <v>17.621254466338833</v>
      </c>
      <c r="G113">
        <v>40.342217834814079</v>
      </c>
      <c r="H113">
        <v>-1.8157770429853539</v>
      </c>
      <c r="I113">
        <f t="shared" si="2"/>
        <v>19.874659656856473</v>
      </c>
      <c r="J113">
        <f t="shared" si="3"/>
        <v>5.2706823322735481</v>
      </c>
    </row>
    <row r="114" spans="1:10" x14ac:dyDescent="0.35">
      <c r="A114">
        <v>2200</v>
      </c>
      <c r="B114">
        <v>32.598579475875589</v>
      </c>
      <c r="C114">
        <v>8.239260863097698</v>
      </c>
      <c r="D114">
        <v>25.616933768259827</v>
      </c>
      <c r="E114">
        <v>16.176442949236002</v>
      </c>
      <c r="F114">
        <v>16.750981710121355</v>
      </c>
      <c r="G114">
        <v>40.191545002684393</v>
      </c>
      <c r="H114">
        <v>-2.6074633915918666</v>
      </c>
      <c r="I114">
        <f t="shared" si="2"/>
        <v>19.566611482526145</v>
      </c>
      <c r="J114">
        <f t="shared" si="3"/>
        <v>5.5016143832638482</v>
      </c>
    </row>
    <row r="115" spans="1:10" x14ac:dyDescent="0.35">
      <c r="A115">
        <v>2220</v>
      </c>
      <c r="B115">
        <v>26.566250306147442</v>
      </c>
      <c r="C115">
        <v>7.3236037882419014</v>
      </c>
      <c r="D115">
        <v>25.597432988228608</v>
      </c>
      <c r="E115">
        <v>16.494070329092029</v>
      </c>
      <c r="F115">
        <v>17.923727314536389</v>
      </c>
      <c r="G115">
        <v>41.932075994527288</v>
      </c>
      <c r="H115">
        <v>-2.9041095890410942</v>
      </c>
      <c r="I115">
        <f t="shared" si="2"/>
        <v>18.990435875961793</v>
      </c>
      <c r="J115">
        <f t="shared" si="3"/>
        <v>5.4559273722487456</v>
      </c>
    </row>
    <row r="116" spans="1:10" x14ac:dyDescent="0.35">
      <c r="A116">
        <v>2240</v>
      </c>
      <c r="B116">
        <v>29.632623071271137</v>
      </c>
      <c r="C116">
        <v>8.5532948779399316</v>
      </c>
      <c r="D116">
        <v>24.473478939157552</v>
      </c>
      <c r="E116">
        <v>17.247730561768186</v>
      </c>
      <c r="F116">
        <v>15.712668482682993</v>
      </c>
      <c r="G116">
        <v>41.881851717150738</v>
      </c>
      <c r="H116">
        <v>-0.4289088332545995</v>
      </c>
      <c r="I116">
        <f t="shared" si="2"/>
        <v>19.581819830959422</v>
      </c>
      <c r="J116">
        <f t="shared" si="3"/>
        <v>5.2660510322433218</v>
      </c>
    </row>
    <row r="117" spans="1:10" x14ac:dyDescent="0.35">
      <c r="A117">
        <v>2260</v>
      </c>
      <c r="B117">
        <v>31.036002939015439</v>
      </c>
      <c r="C117">
        <v>7.4773151744541604</v>
      </c>
      <c r="D117">
        <v>24.957452843568291</v>
      </c>
      <c r="E117">
        <v>15.304377243595768</v>
      </c>
      <c r="F117">
        <v>17.085293805497574</v>
      </c>
      <c r="G117">
        <v>40.771721999965365</v>
      </c>
      <c r="H117">
        <v>3.0344827586206926</v>
      </c>
      <c r="I117">
        <f t="shared" si="2"/>
        <v>19.952378109245331</v>
      </c>
      <c r="J117">
        <f t="shared" si="3"/>
        <v>5.0071592917800203</v>
      </c>
    </row>
    <row r="118" spans="1:10" x14ac:dyDescent="0.35">
      <c r="A118">
        <v>2280</v>
      </c>
      <c r="B118">
        <v>31.856478079843264</v>
      </c>
      <c r="C118">
        <v>7.1897261292828363</v>
      </c>
      <c r="D118">
        <v>22.76804708551979</v>
      </c>
      <c r="E118">
        <v>15.939632003307839</v>
      </c>
      <c r="F118">
        <v>14.84062687940002</v>
      </c>
      <c r="G118">
        <v>42.765106250324727</v>
      </c>
      <c r="H118">
        <v>1.8800188946622665</v>
      </c>
      <c r="I118">
        <f t="shared" si="2"/>
        <v>19.605662188905821</v>
      </c>
      <c r="J118">
        <f t="shared" si="3"/>
        <v>5.3473229945012788</v>
      </c>
    </row>
    <row r="119" spans="1:10" x14ac:dyDescent="0.35">
      <c r="A119">
        <v>2300</v>
      </c>
      <c r="B119">
        <v>27.678177810433514</v>
      </c>
      <c r="C119">
        <v>7.1913789398872776</v>
      </c>
      <c r="D119">
        <v>24.874131328889504</v>
      </c>
      <c r="E119">
        <v>16.176442949236002</v>
      </c>
      <c r="F119">
        <v>13.634273180740802</v>
      </c>
      <c r="G119">
        <v>42.564209140818484</v>
      </c>
      <c r="H119">
        <v>9.8252243741142373E-2</v>
      </c>
      <c r="I119">
        <f t="shared" si="2"/>
        <v>18.88812365624953</v>
      </c>
      <c r="J119">
        <f t="shared" si="3"/>
        <v>5.3418465362268508</v>
      </c>
    </row>
    <row r="120" spans="1:10" x14ac:dyDescent="0.35">
      <c r="A120">
        <v>2320</v>
      </c>
      <c r="B120">
        <v>31.070291452363456</v>
      </c>
      <c r="C120">
        <v>6.7748706675702097</v>
      </c>
      <c r="D120">
        <v>25.326194865976458</v>
      </c>
      <c r="E120">
        <v>15.22544026161971</v>
      </c>
      <c r="F120">
        <v>12.396080234902895</v>
      </c>
      <c r="G120">
        <v>42.891532879582975</v>
      </c>
      <c r="H120">
        <v>0.42890883325461288</v>
      </c>
      <c r="I120">
        <f t="shared" si="2"/>
        <v>19.159045599324333</v>
      </c>
      <c r="J120">
        <f t="shared" si="3"/>
        <v>5.5817287470679808</v>
      </c>
    </row>
    <row r="121" spans="1:10" x14ac:dyDescent="0.35">
      <c r="A121">
        <v>2340</v>
      </c>
      <c r="B121">
        <v>29.194219936321335</v>
      </c>
      <c r="C121">
        <v>7.2541857428557188</v>
      </c>
      <c r="D121">
        <v>23.789178839880861</v>
      </c>
      <c r="E121">
        <v>15.900163512319809</v>
      </c>
      <c r="F121">
        <v>13.199136802632051</v>
      </c>
      <c r="G121">
        <v>41.907829791655828</v>
      </c>
      <c r="H121">
        <v>0.16438356164384185</v>
      </c>
      <c r="I121">
        <f t="shared" si="2"/>
        <v>18.772728312472776</v>
      </c>
      <c r="J121">
        <f t="shared" si="3"/>
        <v>5.3167951592669898</v>
      </c>
    </row>
    <row r="122" spans="1:10" x14ac:dyDescent="0.35">
      <c r="A122">
        <v>2360</v>
      </c>
      <c r="B122">
        <v>30.080822924320362</v>
      </c>
      <c r="C122">
        <v>7.0541956597193529</v>
      </c>
      <c r="D122">
        <v>25.138278258403052</v>
      </c>
      <c r="E122">
        <v>12.331084255831</v>
      </c>
      <c r="F122">
        <v>11.860119574061624</v>
      </c>
      <c r="G122">
        <v>43.194610415476006</v>
      </c>
      <c r="H122">
        <v>-1.0883325460557403</v>
      </c>
      <c r="I122">
        <f t="shared" si="2"/>
        <v>18.367254077393664</v>
      </c>
      <c r="J122">
        <f t="shared" si="3"/>
        <v>5.7419412958989255</v>
      </c>
    </row>
    <row r="123" spans="1:10" x14ac:dyDescent="0.35">
      <c r="A123">
        <v>2380</v>
      </c>
      <c r="B123">
        <v>32.37325495958855</v>
      </c>
      <c r="C123">
        <v>7.130224947523252</v>
      </c>
      <c r="D123">
        <v>23.174017869805706</v>
      </c>
      <c r="E123">
        <v>11.220328152310783</v>
      </c>
      <c r="F123">
        <v>15.611844199950472</v>
      </c>
      <c r="G123">
        <v>40.442666389567208</v>
      </c>
      <c r="H123">
        <v>-0.4289088332545995</v>
      </c>
      <c r="I123">
        <f t="shared" si="2"/>
        <v>18.503346812213049</v>
      </c>
      <c r="J123">
        <f t="shared" si="3"/>
        <v>5.4438795178267565</v>
      </c>
    </row>
    <row r="124" spans="1:10" x14ac:dyDescent="0.35">
      <c r="A124">
        <v>2400</v>
      </c>
      <c r="B124">
        <v>29.911829537105071</v>
      </c>
      <c r="C124">
        <v>7.754987355998864</v>
      </c>
      <c r="D124">
        <v>22.980782867678332</v>
      </c>
      <c r="E124">
        <v>12.569774653710983</v>
      </c>
      <c r="F124">
        <v>15.410195634485435</v>
      </c>
      <c r="G124">
        <v>42.867286676711515</v>
      </c>
      <c r="H124">
        <v>-0.13226263580538553</v>
      </c>
      <c r="I124">
        <f t="shared" si="2"/>
        <v>18.766084869983548</v>
      </c>
      <c r="J124">
        <f t="shared" si="3"/>
        <v>5.4574267695593397</v>
      </c>
    </row>
    <row r="125" spans="1:10" x14ac:dyDescent="0.35">
      <c r="A125">
        <v>2420</v>
      </c>
      <c r="B125">
        <v>29.897134459955915</v>
      </c>
      <c r="C125">
        <v>6.6294233343801068</v>
      </c>
      <c r="D125">
        <v>24.156148064104389</v>
      </c>
      <c r="E125">
        <v>9.793824120886347</v>
      </c>
      <c r="F125">
        <v>15.477411822973799</v>
      </c>
      <c r="G125">
        <v>41.099045738729835</v>
      </c>
      <c r="H125">
        <v>-3.926310817194135</v>
      </c>
      <c r="I125">
        <f t="shared" si="2"/>
        <v>17.589525246262323</v>
      </c>
      <c r="J125">
        <f t="shared" si="3"/>
        <v>5.764390580583747</v>
      </c>
    </row>
    <row r="126" spans="1:10" x14ac:dyDescent="0.35">
      <c r="A126">
        <v>2440</v>
      </c>
      <c r="B126">
        <v>33.588048003918686</v>
      </c>
      <c r="C126">
        <v>7.1897261292828363</v>
      </c>
      <c r="D126">
        <v>23.491348744858893</v>
      </c>
      <c r="E126">
        <v>11.141391170334725</v>
      </c>
      <c r="F126">
        <v>13.903137934694179</v>
      </c>
      <c r="G126">
        <v>39.432985227134978</v>
      </c>
      <c r="H126">
        <v>-5.5758148323098737</v>
      </c>
      <c r="I126">
        <f t="shared" si="2"/>
        <v>17.595831768273491</v>
      </c>
      <c r="J126">
        <f t="shared" si="3"/>
        <v>5.9118069988869788</v>
      </c>
    </row>
    <row r="127" spans="1:10" x14ac:dyDescent="0.35">
      <c r="A127">
        <v>2460</v>
      </c>
      <c r="C127">
        <v>8.0161314314992556</v>
      </c>
      <c r="D127">
        <v>23.588852645014885</v>
      </c>
      <c r="E127">
        <v>9.5156652320183479</v>
      </c>
      <c r="F127">
        <v>13.903137934694179</v>
      </c>
      <c r="G127">
        <v>39.98891602154449</v>
      </c>
      <c r="H127">
        <v>-4.2569674067076058</v>
      </c>
      <c r="I127">
        <f t="shared" si="2"/>
        <v>15.125955976343926</v>
      </c>
      <c r="J127">
        <f t="shared" si="3"/>
        <v>6.1887138469001579</v>
      </c>
    </row>
    <row r="128" spans="1:10" x14ac:dyDescent="0.35">
      <c r="A128">
        <v>2480</v>
      </c>
      <c r="B128">
        <v>31.75606171932403</v>
      </c>
      <c r="C128">
        <v>7.867378477100317</v>
      </c>
      <c r="D128">
        <v>25.739256843001002</v>
      </c>
      <c r="E128">
        <v>9.5156652320183479</v>
      </c>
      <c r="F128">
        <v>15.37658754024128</v>
      </c>
      <c r="G128">
        <v>40.721497722588815</v>
      </c>
      <c r="H128">
        <v>-4.4553613604156777</v>
      </c>
      <c r="I128">
        <f t="shared" si="2"/>
        <v>18.074440881979729</v>
      </c>
      <c r="J128">
        <f t="shared" si="3"/>
        <v>5.8779906294854927</v>
      </c>
    </row>
    <row r="129" spans="1:10" x14ac:dyDescent="0.35">
      <c r="A129">
        <v>2500</v>
      </c>
      <c r="B129">
        <v>31.099681606661772</v>
      </c>
      <c r="C129">
        <v>8.6739500520635424</v>
      </c>
      <c r="D129">
        <v>24.984044816338113</v>
      </c>
      <c r="E129">
        <v>9.6340707049824221</v>
      </c>
      <c r="F129">
        <v>12.026391198217002</v>
      </c>
      <c r="G129">
        <v>38.196428880691371</v>
      </c>
      <c r="H129">
        <v>-5.1809163911195037</v>
      </c>
      <c r="I129">
        <f t="shared" si="2"/>
        <v>17.061950123976384</v>
      </c>
      <c r="J129">
        <f t="shared" si="3"/>
        <v>5.6739118616646982</v>
      </c>
    </row>
    <row r="130" spans="1:10" x14ac:dyDescent="0.35">
      <c r="A130">
        <v>2520</v>
      </c>
      <c r="B130">
        <v>31.087435709037486</v>
      </c>
      <c r="C130">
        <v>8.8326198700890775</v>
      </c>
      <c r="D130">
        <v>22.645724010778615</v>
      </c>
      <c r="E130">
        <v>8.0478132576540613</v>
      </c>
      <c r="F130">
        <v>16.315845332012589</v>
      </c>
      <c r="G130">
        <v>40.089364576297598</v>
      </c>
      <c r="H130">
        <v>-5.6419461502125596</v>
      </c>
      <c r="I130">
        <f t="shared" si="2"/>
        <v>17.339550943665266</v>
      </c>
      <c r="J130">
        <f t="shared" si="3"/>
        <v>5.8199477902892163</v>
      </c>
    </row>
    <row r="131" spans="1:10" x14ac:dyDescent="0.35">
      <c r="A131">
        <v>2540</v>
      </c>
      <c r="B131">
        <v>28.873377418564782</v>
      </c>
      <c r="C131">
        <v>9.5978711799414942</v>
      </c>
      <c r="D131">
        <v>24.549709261097714</v>
      </c>
      <c r="E131">
        <v>7.5723119138459154</v>
      </c>
      <c r="F131">
        <v>15.511019917217956</v>
      </c>
      <c r="G131">
        <v>37.387644827765357</v>
      </c>
      <c r="H131">
        <v>-4.3892300425129909</v>
      </c>
      <c r="I131">
        <f t="shared" si="2"/>
        <v>17.014672067988606</v>
      </c>
      <c r="J131">
        <f t="shared" si="3"/>
        <v>5.3829952566786794</v>
      </c>
    </row>
    <row r="132" spans="1:10" x14ac:dyDescent="0.35">
      <c r="A132">
        <v>2560</v>
      </c>
      <c r="B132">
        <v>29.740386970364931</v>
      </c>
      <c r="C132">
        <v>8.0409235905657486</v>
      </c>
      <c r="D132">
        <v>23.484257552120265</v>
      </c>
      <c r="E132">
        <v>7.6512488958219746</v>
      </c>
      <c r="F132">
        <v>17.118901899741758</v>
      </c>
      <c r="G132">
        <v>36.480144091719936</v>
      </c>
      <c r="H132">
        <v>-4.289088332546048</v>
      </c>
      <c r="I132">
        <f t="shared" si="2"/>
        <v>16.889539238255512</v>
      </c>
      <c r="J132">
        <f t="shared" si="3"/>
        <v>5.3555873715092419</v>
      </c>
    </row>
    <row r="133" spans="1:10" x14ac:dyDescent="0.35">
      <c r="A133">
        <v>2580</v>
      </c>
      <c r="B133">
        <v>28.986039676708309</v>
      </c>
      <c r="C133">
        <v>8.3152901509016175</v>
      </c>
      <c r="D133">
        <v>22.638632818039987</v>
      </c>
      <c r="E133">
        <v>3.5277313135489736</v>
      </c>
      <c r="F133">
        <v>15.176707821841735</v>
      </c>
      <c r="G133">
        <v>35.848010945428719</v>
      </c>
      <c r="H133">
        <v>-6.4015115729806293</v>
      </c>
      <c r="I133">
        <f t="shared" ref="I133:I184" si="4">AVERAGE(B133:H133)</f>
        <v>15.441557307641247</v>
      </c>
      <c r="J133">
        <f t="shared" ref="J133:J184" si="5">_xlfn.STDEV.S(B133:H133)/SQRT(COUNT(B133:H133))</f>
        <v>5.6094881045633249</v>
      </c>
    </row>
    <row r="134" spans="1:10" x14ac:dyDescent="0.35">
      <c r="A134">
        <v>2600</v>
      </c>
      <c r="B134">
        <v>29.681606661768306</v>
      </c>
      <c r="C134">
        <v>8.4475149992562422</v>
      </c>
      <c r="D134">
        <v>21.876329598638495</v>
      </c>
      <c r="E134">
        <v>3.7269532204409135</v>
      </c>
      <c r="F134">
        <v>17.722078749071351</v>
      </c>
      <c r="G134">
        <v>37.666476160786956</v>
      </c>
      <c r="H134">
        <v>-6.1369863013698591</v>
      </c>
      <c r="I134">
        <f t="shared" si="4"/>
        <v>16.140567584084629</v>
      </c>
      <c r="J134">
        <f t="shared" si="5"/>
        <v>5.756352411466839</v>
      </c>
    </row>
    <row r="135" spans="1:10" x14ac:dyDescent="0.35">
      <c r="A135">
        <v>2620</v>
      </c>
      <c r="B135">
        <v>25.902522654910609</v>
      </c>
      <c r="C135">
        <v>7.7318480075368123</v>
      </c>
      <c r="D135">
        <v>24.764217841440921</v>
      </c>
      <c r="E135">
        <v>7.4933749318698704</v>
      </c>
      <c r="F135">
        <v>14.138394594403373</v>
      </c>
      <c r="G135">
        <v>36.833445904989524</v>
      </c>
      <c r="H135">
        <v>-4.9825224374114327</v>
      </c>
      <c r="I135">
        <f t="shared" si="4"/>
        <v>15.983040213962811</v>
      </c>
      <c r="J135">
        <f t="shared" si="5"/>
        <v>5.3304130861139205</v>
      </c>
    </row>
    <row r="136" spans="1:10" x14ac:dyDescent="0.35">
      <c r="A136">
        <v>2640</v>
      </c>
      <c r="B136">
        <v>24.94244428116582</v>
      </c>
      <c r="C136">
        <v>8.488835264367049</v>
      </c>
      <c r="D136">
        <v>23.936321089207198</v>
      </c>
      <c r="E136">
        <v>8.7620049993421905</v>
      </c>
      <c r="F136">
        <v>16.38129267343546</v>
      </c>
      <c r="G136">
        <v>35.520687206664256</v>
      </c>
      <c r="H136">
        <v>-8.0831365139348126</v>
      </c>
      <c r="I136">
        <f t="shared" si="4"/>
        <v>15.706921285749596</v>
      </c>
      <c r="J136">
        <f t="shared" si="5"/>
        <v>5.372676642957817</v>
      </c>
    </row>
    <row r="137" spans="1:10" x14ac:dyDescent="0.35">
      <c r="A137">
        <v>2660</v>
      </c>
      <c r="B137">
        <v>29.128092089150137</v>
      </c>
      <c r="C137">
        <v>7.0690709551592494</v>
      </c>
      <c r="D137">
        <v>23.782087647142237</v>
      </c>
      <c r="E137">
        <v>10.269325464694493</v>
      </c>
      <c r="F137">
        <v>14.170233841582061</v>
      </c>
      <c r="G137">
        <v>36.227290833203455</v>
      </c>
      <c r="H137">
        <v>-8.3136513934813383</v>
      </c>
      <c r="I137">
        <f t="shared" si="4"/>
        <v>16.047492776778615</v>
      </c>
      <c r="J137">
        <f t="shared" si="5"/>
        <v>5.6676588936595662</v>
      </c>
    </row>
    <row r="138" spans="1:10" x14ac:dyDescent="0.35">
      <c r="A138">
        <v>2680</v>
      </c>
      <c r="B138">
        <v>29.24320352681853</v>
      </c>
      <c r="C138">
        <v>5.4327884567707363</v>
      </c>
      <c r="D138">
        <v>25.26060133314423</v>
      </c>
      <c r="E138">
        <v>9.1191008701862479</v>
      </c>
      <c r="F138">
        <v>16.885414087098027</v>
      </c>
      <c r="G138">
        <v>34.788105505619932</v>
      </c>
      <c r="H138">
        <v>-5.2130373169579602</v>
      </c>
      <c r="I138">
        <f t="shared" si="4"/>
        <v>16.502310923239961</v>
      </c>
      <c r="J138">
        <f t="shared" si="5"/>
        <v>5.3943478230184141</v>
      </c>
    </row>
    <row r="139" spans="1:10" x14ac:dyDescent="0.35">
      <c r="A139">
        <v>2700</v>
      </c>
      <c r="B139">
        <v>27.462650012245902</v>
      </c>
      <c r="C139">
        <v>6.4360444936614805</v>
      </c>
      <c r="D139">
        <v>26.288824280243929</v>
      </c>
      <c r="E139">
        <v>10.109572048790568</v>
      </c>
      <c r="F139">
        <v>14.674355255244631</v>
      </c>
      <c r="G139">
        <v>33.904850972445921</v>
      </c>
      <c r="H139">
        <v>-5.146905999055261</v>
      </c>
      <c r="I139">
        <f t="shared" si="4"/>
        <v>16.24705586622531</v>
      </c>
      <c r="J139">
        <f t="shared" si="5"/>
        <v>5.1927697816267999</v>
      </c>
    </row>
    <row r="140" spans="1:10" x14ac:dyDescent="0.35">
      <c r="A140">
        <v>2720</v>
      </c>
      <c r="B140">
        <v>28.212098946852805</v>
      </c>
      <c r="C140">
        <v>6.0906070773350116</v>
      </c>
      <c r="D140">
        <v>26.34023542759893</v>
      </c>
      <c r="E140">
        <v>9.5156652320183479</v>
      </c>
      <c r="F140">
        <v>18.022782750203419</v>
      </c>
      <c r="G140">
        <v>33.348920178036408</v>
      </c>
      <c r="H140">
        <v>-4.9485120453471891</v>
      </c>
      <c r="I140">
        <f t="shared" si="4"/>
        <v>16.654542509528248</v>
      </c>
      <c r="J140">
        <f t="shared" si="5"/>
        <v>5.203516100401802</v>
      </c>
    </row>
    <row r="141" spans="1:10" x14ac:dyDescent="0.35">
      <c r="A141">
        <v>2740</v>
      </c>
      <c r="B141">
        <v>32.321822189566504</v>
      </c>
      <c r="C141">
        <v>5.8757416987587501</v>
      </c>
      <c r="D141">
        <v>26.565380797050064</v>
      </c>
      <c r="E141">
        <v>7.9294077846899862</v>
      </c>
      <c r="F141">
        <v>16.448508861923798</v>
      </c>
      <c r="G141">
        <v>33.146291196896478</v>
      </c>
      <c r="H141">
        <v>-6.2692489371752442</v>
      </c>
      <c r="I141">
        <f t="shared" si="4"/>
        <v>16.573986227387188</v>
      </c>
      <c r="J141">
        <f t="shared" si="5"/>
        <v>5.6346587016679068</v>
      </c>
    </row>
    <row r="142" spans="1:10" x14ac:dyDescent="0.35">
      <c r="A142">
        <v>2760</v>
      </c>
      <c r="B142">
        <v>28.094538329659574</v>
      </c>
      <c r="C142">
        <v>6.3517511528354023</v>
      </c>
      <c r="D142">
        <v>25.971493405190767</v>
      </c>
      <c r="E142">
        <v>6.0274024094574035</v>
      </c>
      <c r="F142">
        <v>17.688470654827196</v>
      </c>
      <c r="G142">
        <v>31.859510573076328</v>
      </c>
      <c r="H142">
        <v>-3.6957959376476071</v>
      </c>
      <c r="I142">
        <f t="shared" si="4"/>
        <v>16.042481512485583</v>
      </c>
      <c r="J142">
        <f t="shared" si="5"/>
        <v>5.0721853566944199</v>
      </c>
    </row>
    <row r="143" spans="1:10" x14ac:dyDescent="0.35">
      <c r="A143">
        <v>2780</v>
      </c>
      <c r="B143">
        <v>31.577271614009312</v>
      </c>
      <c r="C143">
        <v>7.3797993487926279</v>
      </c>
      <c r="D143">
        <v>25.299602893206639</v>
      </c>
      <c r="E143">
        <v>5.5500216136974379</v>
      </c>
      <c r="F143">
        <v>16.114196766547575</v>
      </c>
      <c r="G143">
        <v>31.809286295699767</v>
      </c>
      <c r="H143">
        <v>-4.1908360888049065</v>
      </c>
      <c r="I143">
        <f t="shared" si="4"/>
        <v>16.219906063306922</v>
      </c>
      <c r="J143">
        <f t="shared" si="5"/>
        <v>5.2778103273411805</v>
      </c>
    </row>
    <row r="144" spans="1:10" x14ac:dyDescent="0.35">
      <c r="A144">
        <v>2800</v>
      </c>
      <c r="B144">
        <v>30.626989958363954</v>
      </c>
      <c r="C144">
        <v>6.2872915392625197</v>
      </c>
      <c r="D144">
        <v>24.75003545596369</v>
      </c>
      <c r="E144">
        <v>6.5029037532655485</v>
      </c>
      <c r="F144">
        <v>14.84062687940002</v>
      </c>
      <c r="G144">
        <v>31.052458391784011</v>
      </c>
      <c r="H144">
        <v>-6.203117619272545</v>
      </c>
      <c r="I144">
        <f t="shared" si="4"/>
        <v>15.408169765538172</v>
      </c>
      <c r="J144">
        <f t="shared" si="5"/>
        <v>5.3307078485238266</v>
      </c>
    </row>
    <row r="145" spans="1:10" x14ac:dyDescent="0.35">
      <c r="A145">
        <v>2820</v>
      </c>
      <c r="B145">
        <v>29.666911584619154</v>
      </c>
      <c r="C145">
        <v>6.1980397666231424</v>
      </c>
      <c r="D145">
        <v>24.234151184229187</v>
      </c>
      <c r="E145">
        <v>6.0274024094574035</v>
      </c>
      <c r="F145">
        <v>16.650157427388834</v>
      </c>
      <c r="G145">
        <v>28.904937566027598</v>
      </c>
      <c r="H145">
        <v>-3.0684931506849229</v>
      </c>
      <c r="I145">
        <f t="shared" si="4"/>
        <v>15.516158112522914</v>
      </c>
      <c r="J145">
        <f t="shared" si="5"/>
        <v>4.8281063861783835</v>
      </c>
    </row>
    <row r="146" spans="1:10" x14ac:dyDescent="0.35">
      <c r="A146">
        <v>2840</v>
      </c>
      <c r="B146">
        <v>29.919177075679652</v>
      </c>
      <c r="C146">
        <v>5.0493363965423201</v>
      </c>
      <c r="D146">
        <v>25.744575237554969</v>
      </c>
      <c r="E146">
        <v>5.3132106677692743</v>
      </c>
      <c r="F146">
        <v>17.688470654827196</v>
      </c>
      <c r="G146">
        <v>30.01679915484663</v>
      </c>
      <c r="H146">
        <v>-2.9362305148795369</v>
      </c>
      <c r="I146">
        <f t="shared" si="4"/>
        <v>15.827905524620069</v>
      </c>
      <c r="J146">
        <f t="shared" si="5"/>
        <v>5.072145781631308</v>
      </c>
    </row>
    <row r="147" spans="1:10" x14ac:dyDescent="0.35">
      <c r="A147">
        <v>2860</v>
      </c>
      <c r="B147">
        <v>30.918442321822198</v>
      </c>
      <c r="C147">
        <v>4.5452291621903047</v>
      </c>
      <c r="D147">
        <v>25.526521060842434</v>
      </c>
      <c r="E147">
        <v>4.1235175822730143</v>
      </c>
      <c r="F147">
        <v>17.822903031803872</v>
      </c>
      <c r="G147">
        <v>29.537070712318815</v>
      </c>
      <c r="H147">
        <v>-3.7619272555503072</v>
      </c>
      <c r="I147">
        <f t="shared" si="4"/>
        <v>15.530250945100049</v>
      </c>
      <c r="J147">
        <f t="shared" si="5"/>
        <v>5.2579679058657733</v>
      </c>
    </row>
    <row r="148" spans="1:10" x14ac:dyDescent="0.35">
      <c r="A148">
        <v>2880</v>
      </c>
      <c r="B148">
        <v>26.250306147440618</v>
      </c>
      <c r="C148">
        <v>4.6477034196651372</v>
      </c>
      <c r="D148">
        <v>21.947241526024669</v>
      </c>
      <c r="E148">
        <v>3.2119833856447384</v>
      </c>
      <c r="F148">
        <v>17.822903031803872</v>
      </c>
      <c r="G148">
        <v>30.143225784104882</v>
      </c>
      <c r="H148">
        <v>-5.146905999055261</v>
      </c>
      <c r="I148">
        <f t="shared" si="4"/>
        <v>14.125208185089807</v>
      </c>
      <c r="J148">
        <f t="shared" si="5"/>
        <v>5.020880207393132</v>
      </c>
    </row>
    <row r="149" spans="1:10" x14ac:dyDescent="0.35">
      <c r="A149">
        <v>2900</v>
      </c>
      <c r="B149">
        <v>26.62258143521921</v>
      </c>
      <c r="C149">
        <v>4.6344809348296812</v>
      </c>
      <c r="D149">
        <v>23.517940717628711</v>
      </c>
      <c r="E149">
        <v>2.338038228052699</v>
      </c>
      <c r="F149">
        <v>20.502706336010192</v>
      </c>
      <c r="G149">
        <v>28.148109662111843</v>
      </c>
      <c r="H149">
        <v>-6.0387340576287158</v>
      </c>
      <c r="I149">
        <f t="shared" si="4"/>
        <v>14.246446179460516</v>
      </c>
      <c r="J149">
        <f t="shared" si="5"/>
        <v>5.1575533296501117</v>
      </c>
    </row>
    <row r="150" spans="1:10" x14ac:dyDescent="0.35">
      <c r="A150">
        <v>2920</v>
      </c>
      <c r="B150">
        <v>27.670830271858932</v>
      </c>
      <c r="C150">
        <v>5.3402310629225029</v>
      </c>
      <c r="D150">
        <v>21.651184229187336</v>
      </c>
      <c r="E150">
        <v>1.6257259383163907</v>
      </c>
      <c r="F150">
        <v>20.536314430254372</v>
      </c>
      <c r="G150">
        <v>28.274536291370072</v>
      </c>
      <c r="H150">
        <v>-5.477562588568718</v>
      </c>
      <c r="I150">
        <f t="shared" si="4"/>
        <v>14.231608519334413</v>
      </c>
      <c r="J150">
        <f t="shared" si="5"/>
        <v>5.1154113937361938</v>
      </c>
    </row>
    <row r="151" spans="1:10" x14ac:dyDescent="0.35">
      <c r="A151">
        <v>2940</v>
      </c>
      <c r="B151">
        <v>26.710751898114133</v>
      </c>
      <c r="C151">
        <v>4.9931408359916052</v>
      </c>
      <c r="D151">
        <v>21.17252871933059</v>
      </c>
      <c r="E151">
        <v>1.586257447328361</v>
      </c>
      <c r="F151">
        <v>19.632433579792686</v>
      </c>
      <c r="G151">
        <v>27.415527961067522</v>
      </c>
      <c r="H151">
        <v>-5.8063297118564021</v>
      </c>
      <c r="I151">
        <f t="shared" si="4"/>
        <v>13.672044389966928</v>
      </c>
      <c r="J151">
        <f t="shared" si="5"/>
        <v>5.0035021287332144</v>
      </c>
    </row>
    <row r="152" spans="1:10" x14ac:dyDescent="0.35">
      <c r="A152">
        <v>2960</v>
      </c>
      <c r="B152">
        <v>27.673279451383788</v>
      </c>
      <c r="C152">
        <v>5.179908434292515</v>
      </c>
      <c r="D152">
        <v>20.539639767408875</v>
      </c>
      <c r="E152">
        <v>-2.0617587911365072</v>
      </c>
      <c r="F152">
        <v>21.240315562316486</v>
      </c>
      <c r="G152">
        <v>26.508027225022079</v>
      </c>
      <c r="H152">
        <v>-2.7718469532357086</v>
      </c>
      <c r="I152">
        <f t="shared" si="4"/>
        <v>13.758223528007361</v>
      </c>
      <c r="J152">
        <f t="shared" si="5"/>
        <v>5.0125037551937908</v>
      </c>
    </row>
    <row r="153" spans="1:10" x14ac:dyDescent="0.35">
      <c r="A153">
        <v>2980</v>
      </c>
      <c r="B153">
        <v>28.633357825128591</v>
      </c>
      <c r="C153">
        <v>5.371634464406724</v>
      </c>
      <c r="D153">
        <v>22.198978868245646</v>
      </c>
      <c r="E153">
        <v>-2.7759505328246354</v>
      </c>
      <c r="F153">
        <v>18.056390844447598</v>
      </c>
      <c r="G153">
        <v>29.183768899049202</v>
      </c>
      <c r="H153">
        <v>-4.7179971658006616</v>
      </c>
      <c r="I153">
        <f t="shared" si="4"/>
        <v>13.70716902895035</v>
      </c>
      <c r="J153">
        <f t="shared" si="5"/>
        <v>5.4204285907993608</v>
      </c>
    </row>
    <row r="154" spans="1:10" x14ac:dyDescent="0.35">
      <c r="A154">
        <v>3000</v>
      </c>
      <c r="B154">
        <v>29.09380357580212</v>
      </c>
      <c r="C154">
        <v>4.396476207791344</v>
      </c>
      <c r="D154">
        <v>19.71883420791378</v>
      </c>
      <c r="E154">
        <v>-0.55631777773601099</v>
      </c>
      <c r="F154">
        <v>18.560512258110169</v>
      </c>
      <c r="G154">
        <v>27.11418229680817</v>
      </c>
      <c r="H154">
        <v>-4.3230987246102917</v>
      </c>
      <c r="I154">
        <f t="shared" si="4"/>
        <v>13.429198863439897</v>
      </c>
      <c r="J154">
        <f t="shared" si="5"/>
        <v>5.0963977152776625</v>
      </c>
    </row>
    <row r="155" spans="1:10" x14ac:dyDescent="0.35">
      <c r="A155">
        <v>3020</v>
      </c>
      <c r="B155">
        <v>22.779818760715166</v>
      </c>
      <c r="C155">
        <v>3.606432738872456</v>
      </c>
      <c r="D155">
        <v>20.920791377109634</v>
      </c>
      <c r="E155">
        <v>-2.9338244967767397</v>
      </c>
      <c r="F155">
        <v>17.354158559450951</v>
      </c>
      <c r="G155">
        <v>25.725221246601198</v>
      </c>
      <c r="H155">
        <v>-3.0023618327822366</v>
      </c>
      <c r="I155">
        <f t="shared" si="4"/>
        <v>12.064319479027203</v>
      </c>
      <c r="J155">
        <f t="shared" si="5"/>
        <v>4.7090255551423628</v>
      </c>
    </row>
    <row r="156" spans="1:10" x14ac:dyDescent="0.35">
      <c r="A156">
        <v>3040</v>
      </c>
      <c r="B156">
        <v>22.312025471467059</v>
      </c>
      <c r="C156">
        <v>3.7717137993157306</v>
      </c>
      <c r="D156">
        <v>21.514678768968931</v>
      </c>
      <c r="E156">
        <v>-2.4583231529685943</v>
      </c>
      <c r="F156">
        <v>22.747373262107772</v>
      </c>
      <c r="G156">
        <v>26.052544985365696</v>
      </c>
      <c r="H156">
        <v>-3.926310817194135</v>
      </c>
      <c r="I156">
        <f t="shared" si="4"/>
        <v>12.859100331008921</v>
      </c>
      <c r="J156">
        <f t="shared" si="5"/>
        <v>4.9643391129525121</v>
      </c>
    </row>
    <row r="157" spans="1:10" x14ac:dyDescent="0.35">
      <c r="A157">
        <v>3060</v>
      </c>
      <c r="B157">
        <v>24.687729610580451</v>
      </c>
      <c r="C157">
        <v>5.7914483579326728</v>
      </c>
      <c r="D157">
        <v>17.626932350021267</v>
      </c>
      <c r="E157">
        <v>-1.7046629202924495</v>
      </c>
      <c r="F157">
        <v>19.329960731595154</v>
      </c>
      <c r="G157">
        <v>25.498346062589839</v>
      </c>
      <c r="H157">
        <v>-2.112423240434568</v>
      </c>
      <c r="I157">
        <f t="shared" si="4"/>
        <v>12.731047278856051</v>
      </c>
      <c r="J157">
        <f t="shared" si="5"/>
        <v>4.4996240562428973</v>
      </c>
    </row>
    <row r="158" spans="1:10" x14ac:dyDescent="0.35">
      <c r="A158">
        <v>3080</v>
      </c>
      <c r="B158">
        <v>19.431790350232685</v>
      </c>
      <c r="C158">
        <v>4.3931705865824862</v>
      </c>
      <c r="D158">
        <v>18.233229329173163</v>
      </c>
      <c r="E158">
        <v>0.23681094592816299</v>
      </c>
      <c r="F158">
        <v>22.14419641277815</v>
      </c>
      <c r="G158">
        <v>26.634453854280327</v>
      </c>
      <c r="H158">
        <v>-0.10014170996692918</v>
      </c>
      <c r="I158">
        <f t="shared" si="4"/>
        <v>12.996215681286861</v>
      </c>
      <c r="J158">
        <f t="shared" si="5"/>
        <v>4.2169143430453175</v>
      </c>
    </row>
    <row r="159" spans="1:10" x14ac:dyDescent="0.35">
      <c r="A159">
        <v>3100</v>
      </c>
      <c r="B159">
        <v>20.34533431300515</v>
      </c>
      <c r="C159">
        <v>5.9782159562335826</v>
      </c>
      <c r="D159">
        <v>16.031413983832067</v>
      </c>
      <c r="E159">
        <v>-0.39656436183208699</v>
      </c>
      <c r="F159">
        <v>18.928432447730572</v>
      </c>
      <c r="G159">
        <v>25.649018894719529</v>
      </c>
      <c r="H159">
        <v>0.39489844119036976</v>
      </c>
      <c r="I159">
        <f t="shared" si="4"/>
        <v>12.41867852498274</v>
      </c>
      <c r="J159">
        <f t="shared" si="5"/>
        <v>3.9145145893874824</v>
      </c>
    </row>
    <row r="160" spans="1:10" x14ac:dyDescent="0.35">
      <c r="A160">
        <v>3120</v>
      </c>
      <c r="B160">
        <v>21.851579720793545</v>
      </c>
      <c r="C160">
        <v>5.1352825479728272</v>
      </c>
      <c r="D160">
        <v>17.846759324918438</v>
      </c>
      <c r="E160">
        <v>-0.7141917416881286</v>
      </c>
      <c r="F160">
        <v>18.258039409912609</v>
      </c>
      <c r="G160">
        <v>26.204949689129041</v>
      </c>
      <c r="H160">
        <v>0.79168634860652642</v>
      </c>
      <c r="I160">
        <f t="shared" si="4"/>
        <v>12.767729328520696</v>
      </c>
      <c r="J160">
        <f t="shared" si="5"/>
        <v>4.0896423307367717</v>
      </c>
    </row>
    <row r="161" spans="1:10" x14ac:dyDescent="0.35">
      <c r="A161">
        <v>3140</v>
      </c>
      <c r="B161">
        <v>19.79181974038698</v>
      </c>
      <c r="C161">
        <v>4.3055716245475377</v>
      </c>
      <c r="D161">
        <v>19.757835767976168</v>
      </c>
      <c r="E161">
        <v>1.3870355404364079</v>
      </c>
      <c r="F161">
        <v>16.616549333144654</v>
      </c>
      <c r="G161">
        <v>26.22919589200048</v>
      </c>
      <c r="H161">
        <v>2.9022201228153075</v>
      </c>
      <c r="I161">
        <f t="shared" si="4"/>
        <v>12.998604003043933</v>
      </c>
      <c r="J161">
        <f t="shared" si="5"/>
        <v>3.7553371093438255</v>
      </c>
    </row>
    <row r="162" spans="1:10" x14ac:dyDescent="0.35">
      <c r="A162">
        <v>3160</v>
      </c>
      <c r="B162">
        <v>19.167278961547886</v>
      </c>
      <c r="C162">
        <v>6.2624993801960249</v>
      </c>
      <c r="D162">
        <v>19.552191178556228</v>
      </c>
      <c r="E162">
        <v>-0.67472325070009909</v>
      </c>
      <c r="F162">
        <v>17.219726182474275</v>
      </c>
      <c r="G162">
        <v>24.639337732287288</v>
      </c>
      <c r="H162">
        <v>2.8360888049126216</v>
      </c>
      <c r="I162">
        <f t="shared" si="4"/>
        <v>12.714628427039175</v>
      </c>
      <c r="J162">
        <f t="shared" si="5"/>
        <v>3.6819178935885182</v>
      </c>
    </row>
    <row r="163" spans="1:10" x14ac:dyDescent="0.35">
      <c r="A163">
        <v>3180</v>
      </c>
      <c r="B163">
        <v>21.841783002694097</v>
      </c>
      <c r="C163">
        <v>4.7650529725798769</v>
      </c>
      <c r="D163">
        <v>18.557651396964975</v>
      </c>
      <c r="E163">
        <v>7.8936981976058765E-2</v>
      </c>
      <c r="F163">
        <v>20.000353769413088</v>
      </c>
      <c r="G163">
        <v>25.269739006944796</v>
      </c>
      <c r="H163">
        <v>5.2451582427964167</v>
      </c>
      <c r="I163">
        <f t="shared" si="4"/>
        <v>13.679810767624188</v>
      </c>
      <c r="J163">
        <f t="shared" si="5"/>
        <v>3.7805481395634528</v>
      </c>
    </row>
    <row r="164" spans="1:10" x14ac:dyDescent="0.35">
      <c r="A164">
        <v>3200</v>
      </c>
      <c r="B164">
        <v>21.57237325495959</v>
      </c>
      <c r="C164">
        <v>3.8080756326132623</v>
      </c>
      <c r="D164">
        <v>19.965253155580768</v>
      </c>
      <c r="E164">
        <v>0.91153419662826207</v>
      </c>
      <c r="F164">
        <v>18.190823221424274</v>
      </c>
      <c r="G164">
        <v>24.790010564416978</v>
      </c>
      <c r="H164">
        <v>2.1445441662730378</v>
      </c>
      <c r="I164">
        <f t="shared" si="4"/>
        <v>13.054659170270881</v>
      </c>
      <c r="J164">
        <f t="shared" si="5"/>
        <v>3.8925809059934333</v>
      </c>
    </row>
    <row r="165" spans="1:10" x14ac:dyDescent="0.35">
      <c r="A165">
        <v>3220</v>
      </c>
      <c r="B165">
        <v>16.823414156257655</v>
      </c>
      <c r="C165">
        <v>5.1716443812703465</v>
      </c>
      <c r="D165">
        <v>21.340944546872777</v>
      </c>
      <c r="E165">
        <v>-0.67472325070009909</v>
      </c>
      <c r="F165">
        <v>20.368273959033516</v>
      </c>
      <c r="G165">
        <v>23.932734105748086</v>
      </c>
      <c r="H165">
        <v>2.6717052432687796</v>
      </c>
      <c r="I165">
        <f t="shared" si="4"/>
        <v>12.804856163107294</v>
      </c>
      <c r="J165">
        <f t="shared" si="5"/>
        <v>3.8194187426933111</v>
      </c>
    </row>
    <row r="166" spans="1:10" x14ac:dyDescent="0.35">
      <c r="A166">
        <v>3240</v>
      </c>
      <c r="B166">
        <v>18.836639725691899</v>
      </c>
      <c r="C166">
        <v>4.4179627456489792</v>
      </c>
      <c r="D166">
        <v>18.814707133739894</v>
      </c>
      <c r="E166">
        <v>-2.4977916439566235</v>
      </c>
      <c r="F166">
        <v>20.60353061874271</v>
      </c>
      <c r="G166">
        <v>25.598794617342975</v>
      </c>
      <c r="H166">
        <v>2.9362305148795507</v>
      </c>
      <c r="I166">
        <f t="shared" si="4"/>
        <v>12.672867673155626</v>
      </c>
      <c r="J166">
        <f t="shared" si="5"/>
        <v>4.078934684180866</v>
      </c>
    </row>
    <row r="167" spans="1:10" x14ac:dyDescent="0.35">
      <c r="A167">
        <v>3260</v>
      </c>
      <c r="B167">
        <v>19.87999020328191</v>
      </c>
      <c r="C167">
        <v>2.6197048080260497</v>
      </c>
      <c r="D167">
        <v>19.337682598213021</v>
      </c>
      <c r="E167">
        <v>-1.150224594508245</v>
      </c>
      <c r="F167">
        <v>18.99564863621891</v>
      </c>
      <c r="G167">
        <v>26.558251502398633</v>
      </c>
      <c r="H167">
        <v>2.8360888049126216</v>
      </c>
      <c r="I167">
        <f t="shared" si="4"/>
        <v>12.725305994077557</v>
      </c>
      <c r="J167">
        <f t="shared" si="5"/>
        <v>4.1347273470170682</v>
      </c>
    </row>
    <row r="168" spans="1:10" x14ac:dyDescent="0.35">
      <c r="A168">
        <v>3280</v>
      </c>
      <c r="B168">
        <v>15.728630908645613</v>
      </c>
      <c r="C168">
        <v>4.2245839049303298</v>
      </c>
      <c r="D168">
        <v>18.343142816621747</v>
      </c>
      <c r="E168">
        <v>7.8936981976058765E-2</v>
      </c>
      <c r="F168">
        <v>17.923727314536389</v>
      </c>
      <c r="G168">
        <v>26.935799518539682</v>
      </c>
      <c r="H168">
        <v>1.8800188946622665</v>
      </c>
      <c r="I168">
        <f t="shared" si="4"/>
        <v>12.159262905701727</v>
      </c>
      <c r="J168">
        <f t="shared" si="5"/>
        <v>3.8331638852556789</v>
      </c>
    </row>
    <row r="169" spans="1:10" x14ac:dyDescent="0.35">
      <c r="A169">
        <v>3300</v>
      </c>
      <c r="B169">
        <v>19.549350967425909</v>
      </c>
      <c r="C169">
        <v>3.9006330264614966</v>
      </c>
      <c r="D169">
        <v>17.21918876755069</v>
      </c>
      <c r="E169">
        <v>2.338038228052699</v>
      </c>
      <c r="F169">
        <v>20.134786146389789</v>
      </c>
      <c r="G169">
        <v>26.935799518539682</v>
      </c>
      <c r="H169">
        <v>1.3528578176665111</v>
      </c>
      <c r="I169">
        <f t="shared" si="4"/>
        <v>13.061522067440967</v>
      </c>
      <c r="J169">
        <f t="shared" si="5"/>
        <v>3.8972290764874296</v>
      </c>
    </row>
    <row r="170" spans="1:10" x14ac:dyDescent="0.35">
      <c r="A170">
        <v>3320</v>
      </c>
      <c r="B170">
        <v>14.624050942934128</v>
      </c>
      <c r="C170">
        <v>3.3535527163942223</v>
      </c>
      <c r="D170">
        <v>17.93717203233583</v>
      </c>
      <c r="E170">
        <v>6.7002462082056828</v>
      </c>
      <c r="F170">
        <v>15.878940106838357</v>
      </c>
      <c r="G170">
        <v>26.935799518539682</v>
      </c>
      <c r="H170">
        <v>-0.13226263580538553</v>
      </c>
      <c r="I170">
        <f t="shared" si="4"/>
        <v>12.185356984206072</v>
      </c>
      <c r="J170">
        <f t="shared" si="5"/>
        <v>3.5525298690742826</v>
      </c>
    </row>
    <row r="171" spans="1:10" x14ac:dyDescent="0.35">
      <c r="A171">
        <v>3340</v>
      </c>
      <c r="B171">
        <v>14.009306882194464</v>
      </c>
      <c r="C171">
        <v>3.3932201709006118</v>
      </c>
      <c r="D171">
        <v>15.953410863707267</v>
      </c>
      <c r="E171">
        <v>5.273742176781246</v>
      </c>
      <c r="F171">
        <v>17.118901899741758</v>
      </c>
      <c r="G171">
        <v>26.608475779775208</v>
      </c>
      <c r="H171">
        <v>-0.33065658951345711</v>
      </c>
      <c r="I171">
        <f t="shared" si="4"/>
        <v>11.718057311941013</v>
      </c>
      <c r="J171">
        <f t="shared" si="5"/>
        <v>3.5526158919323669</v>
      </c>
    </row>
    <row r="172" spans="1:10" x14ac:dyDescent="0.35">
      <c r="A172">
        <v>3360</v>
      </c>
      <c r="B172">
        <v>18.841538084741625</v>
      </c>
      <c r="C172">
        <v>4.0394691172338604</v>
      </c>
      <c r="D172">
        <v>17.277691107644298</v>
      </c>
      <c r="E172">
        <v>4.9561147969252168</v>
      </c>
      <c r="F172">
        <v>18.325255598400975</v>
      </c>
      <c r="G172">
        <v>27.871010200723926</v>
      </c>
      <c r="H172">
        <v>-0.9579593764761416</v>
      </c>
      <c r="I172">
        <f t="shared" si="4"/>
        <v>12.907588504170537</v>
      </c>
      <c r="J172">
        <f t="shared" si="5"/>
        <v>3.9087434152134257</v>
      </c>
    </row>
    <row r="173" spans="1:10" x14ac:dyDescent="0.35">
      <c r="A173">
        <v>3380</v>
      </c>
      <c r="B173">
        <v>17.095273083517032</v>
      </c>
      <c r="C173">
        <v>4.204750177677135</v>
      </c>
      <c r="D173">
        <v>18.188909374556808</v>
      </c>
      <c r="E173">
        <v>7.4144379498938111</v>
      </c>
      <c r="F173">
        <v>14.975059256376696</v>
      </c>
      <c r="G173">
        <v>27.718605496960556</v>
      </c>
      <c r="H173">
        <v>-1.3528578176664978</v>
      </c>
      <c r="I173">
        <f t="shared" si="4"/>
        <v>12.606311074473648</v>
      </c>
      <c r="J173">
        <f t="shared" si="5"/>
        <v>3.708769410091028</v>
      </c>
    </row>
    <row r="174" spans="1:10" x14ac:dyDescent="0.35">
      <c r="A174">
        <v>3400</v>
      </c>
      <c r="B174">
        <v>16.279696301738912</v>
      </c>
      <c r="C174">
        <v>4.2328479579524982</v>
      </c>
      <c r="D174">
        <v>19.647922280527581</v>
      </c>
      <c r="E174">
        <v>11.062454188358679</v>
      </c>
      <c r="F174">
        <v>18.928432447730572</v>
      </c>
      <c r="G174">
        <v>28.248558216864978</v>
      </c>
      <c r="H174">
        <v>-1.0240906943788275</v>
      </c>
      <c r="I174">
        <f t="shared" si="4"/>
        <v>13.9108315283992</v>
      </c>
      <c r="J174">
        <f t="shared" si="5"/>
        <v>3.7610186609382046</v>
      </c>
    </row>
    <row r="175" spans="1:10" x14ac:dyDescent="0.35">
      <c r="A175">
        <v>3420</v>
      </c>
      <c r="B175">
        <v>18.028410482488376</v>
      </c>
      <c r="C175">
        <v>2.7965555427003621</v>
      </c>
      <c r="D175">
        <v>15.347113884555375</v>
      </c>
      <c r="E175">
        <v>7.0178735880617236</v>
      </c>
      <c r="F175">
        <v>17.755686843315534</v>
      </c>
      <c r="G175">
        <v>27.871010200723926</v>
      </c>
      <c r="H175">
        <v>-0.36277751535191344</v>
      </c>
      <c r="I175">
        <f t="shared" si="4"/>
        <v>12.636267575213342</v>
      </c>
      <c r="J175">
        <f t="shared" si="5"/>
        <v>3.754651675232513</v>
      </c>
    </row>
    <row r="176" spans="1:10" x14ac:dyDescent="0.35">
      <c r="A176">
        <v>3440</v>
      </c>
      <c r="B176">
        <v>19.179524859172187</v>
      </c>
      <c r="C176">
        <v>2.2924483083483471</v>
      </c>
      <c r="D176">
        <v>15.721174301517507</v>
      </c>
      <c r="E176">
        <v>9.3183227770782011</v>
      </c>
      <c r="F176">
        <v>14.405490501291258</v>
      </c>
      <c r="G176">
        <v>28.95689371503784</v>
      </c>
      <c r="H176">
        <v>1.5833726972130393</v>
      </c>
      <c r="I176">
        <f t="shared" si="4"/>
        <v>13.065318165665483</v>
      </c>
      <c r="J176">
        <f t="shared" si="5"/>
        <v>3.6537818039641943</v>
      </c>
    </row>
    <row r="177" spans="1:10" x14ac:dyDescent="0.35">
      <c r="A177">
        <v>3460</v>
      </c>
      <c r="B177">
        <v>19.632623071271123</v>
      </c>
      <c r="C177">
        <v>1.3900137183280186</v>
      </c>
      <c r="D177">
        <v>21.475677208906546</v>
      </c>
      <c r="E177">
        <v>8.1286296915819261</v>
      </c>
      <c r="F177">
        <v>14.975059256376696</v>
      </c>
      <c r="G177">
        <v>28.627838104639686</v>
      </c>
      <c r="H177">
        <v>-2.7057156353330094</v>
      </c>
      <c r="I177">
        <f t="shared" si="4"/>
        <v>13.074875059395854</v>
      </c>
      <c r="J177">
        <f t="shared" si="5"/>
        <v>4.2792724840205825</v>
      </c>
    </row>
    <row r="178" spans="1:10" x14ac:dyDescent="0.35">
      <c r="A178">
        <v>3480</v>
      </c>
      <c r="B178">
        <v>17.357335292676961</v>
      </c>
      <c r="C178">
        <v>1.9982480207593065</v>
      </c>
      <c r="D178">
        <v>16.385973620763004</v>
      </c>
      <c r="E178">
        <v>3.1725148946567221</v>
      </c>
      <c r="F178">
        <v>11.591254820108261</v>
      </c>
      <c r="G178">
        <v>28.551635752758013</v>
      </c>
      <c r="H178">
        <v>1.7156353330184246</v>
      </c>
      <c r="I178">
        <f t="shared" si="4"/>
        <v>11.538942533534383</v>
      </c>
      <c r="J178">
        <f t="shared" si="5"/>
        <v>3.7931680420050973</v>
      </c>
    </row>
    <row r="179" spans="1:10" x14ac:dyDescent="0.35">
      <c r="A179">
        <v>3500</v>
      </c>
      <c r="B179">
        <v>18.346803820720059</v>
      </c>
      <c r="C179">
        <v>1.9618861874617748</v>
      </c>
      <c r="D179">
        <v>14.430577223088925</v>
      </c>
      <c r="E179">
        <v>4.1629860732610302</v>
      </c>
      <c r="F179">
        <v>11.223334630487846</v>
      </c>
      <c r="G179">
        <v>28.123863459240411</v>
      </c>
      <c r="H179">
        <v>1.6495040151157387</v>
      </c>
      <c r="I179">
        <f t="shared" si="4"/>
        <v>11.414136487053684</v>
      </c>
      <c r="J179">
        <f t="shared" si="5"/>
        <v>3.6958291719579188</v>
      </c>
    </row>
    <row r="180" spans="1:10" x14ac:dyDescent="0.35">
      <c r="A180">
        <v>3520</v>
      </c>
      <c r="B180">
        <v>17.425912319373015</v>
      </c>
      <c r="C180">
        <v>0.96193577177991296</v>
      </c>
      <c r="D180">
        <v>16.923131470713358</v>
      </c>
      <c r="E180">
        <v>6.0274024094574035</v>
      </c>
      <c r="F180">
        <v>14.405490501291258</v>
      </c>
      <c r="G180">
        <v>32.036161479711133</v>
      </c>
      <c r="H180">
        <v>-2.0462919225318821</v>
      </c>
      <c r="I180">
        <f t="shared" si="4"/>
        <v>12.247677432827743</v>
      </c>
      <c r="J180">
        <f t="shared" si="5"/>
        <v>4.4058715997627775</v>
      </c>
    </row>
    <row r="181" spans="1:10" x14ac:dyDescent="0.35">
      <c r="A181">
        <v>3540</v>
      </c>
      <c r="B181">
        <v>14.739162380602499</v>
      </c>
      <c r="C181">
        <v>0.48592631770324929</v>
      </c>
      <c r="D181">
        <v>17.380513402354278</v>
      </c>
      <c r="E181">
        <v>4.3208600372131478</v>
      </c>
      <c r="F181">
        <v>14.371882407047099</v>
      </c>
      <c r="G181">
        <v>32.439687570357279</v>
      </c>
      <c r="H181">
        <v>-2.6074633915918666</v>
      </c>
      <c r="I181">
        <f t="shared" si="4"/>
        <v>11.590081246240812</v>
      </c>
      <c r="J181">
        <f t="shared" si="5"/>
        <v>4.5345352718260212</v>
      </c>
    </row>
    <row r="182" spans="1:10" x14ac:dyDescent="0.35">
      <c r="A182">
        <v>3560</v>
      </c>
      <c r="B182">
        <v>12.853294146460946</v>
      </c>
      <c r="C182">
        <v>-0.12891922714576626</v>
      </c>
      <c r="D182">
        <v>15.676854346901154</v>
      </c>
      <c r="E182">
        <v>2.338038228052699</v>
      </c>
      <c r="F182">
        <v>15.210315916085889</v>
      </c>
      <c r="G182">
        <v>30.219428135986558</v>
      </c>
      <c r="H182">
        <v>-1.056211620217284</v>
      </c>
      <c r="I182">
        <f t="shared" si="4"/>
        <v>10.730399989446314</v>
      </c>
      <c r="J182">
        <f t="shared" si="5"/>
        <v>4.2430523552028196</v>
      </c>
    </row>
    <row r="183" spans="1:10" x14ac:dyDescent="0.35">
      <c r="A183">
        <v>3580</v>
      </c>
      <c r="B183">
        <v>12.258143521920163</v>
      </c>
      <c r="C183">
        <v>-1.0247425747483554</v>
      </c>
      <c r="D183">
        <v>14.939370302084798</v>
      </c>
      <c r="E183">
        <v>3.7269532204409135</v>
      </c>
      <c r="F183">
        <v>18.089998938691757</v>
      </c>
      <c r="G183">
        <v>30.52077380024593</v>
      </c>
      <c r="H183">
        <v>-2.8039678790741518</v>
      </c>
      <c r="I183">
        <f t="shared" si="4"/>
        <v>10.815218475651578</v>
      </c>
      <c r="J183">
        <f t="shared" si="5"/>
        <v>4.4620954435285949</v>
      </c>
    </row>
    <row r="184" spans="1:10" x14ac:dyDescent="0.35">
      <c r="A184">
        <v>3600</v>
      </c>
      <c r="B184">
        <v>14.837129561596866</v>
      </c>
      <c r="C184">
        <v>-1.7023949225658248</v>
      </c>
      <c r="D184">
        <v>15.914409303644881</v>
      </c>
      <c r="E184">
        <v>6.3826188283496554</v>
      </c>
      <c r="F184">
        <v>16.349453426256769</v>
      </c>
      <c r="G184">
        <v>30.799605133267534</v>
      </c>
      <c r="H184">
        <v>-5.477562588568718</v>
      </c>
      <c r="I184">
        <f t="shared" si="4"/>
        <v>11.014751248854452</v>
      </c>
      <c r="J184">
        <f t="shared" si="5"/>
        <v>4.6641887693236725</v>
      </c>
    </row>
    <row r="186" spans="1:10" x14ac:dyDescent="0.35">
      <c r="B186" s="4">
        <f>MAX(B4:B184)</f>
        <v>34.300759245652714</v>
      </c>
      <c r="C186" s="4">
        <f t="shared" ref="C186:H186" si="6">MAX(C4:C184)</f>
        <v>13.480323289754237</v>
      </c>
      <c r="D186" s="4">
        <f t="shared" si="6"/>
        <v>29.80073748404482</v>
      </c>
      <c r="E186" s="4">
        <f t="shared" si="6"/>
        <v>36.438814441708793</v>
      </c>
      <c r="F186" s="4">
        <f t="shared" si="6"/>
        <v>34.237803799483501</v>
      </c>
      <c r="G186" s="4">
        <f t="shared" si="6"/>
        <v>43.194610415476006</v>
      </c>
      <c r="H186" s="4">
        <f t="shared" si="6"/>
        <v>26.987246102975917</v>
      </c>
    </row>
  </sheetData>
  <pageMargins left="0.7" right="0.7" top="0.75" bottom="0.75" header="0.3" footer="0.3"/>
  <pageSetup orientation="portrait" horizontalDpi="300" verticalDpi="0"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84"/>
  <sheetViews>
    <sheetView workbookViewId="0">
      <pane xSplit="1" ySplit="3" topLeftCell="B4" activePane="bottomRight" state="frozen"/>
      <selection pane="topRight" activeCell="B1" sqref="B1"/>
      <selection pane="bottomLeft" activeCell="A2" sqref="A2"/>
      <selection pane="bottomRight"/>
    </sheetView>
  </sheetViews>
  <sheetFormatPr defaultRowHeight="14.5" x14ac:dyDescent="0.35"/>
  <sheetData>
    <row r="1" spans="1:9" x14ac:dyDescent="0.35">
      <c r="A1" t="s">
        <v>169</v>
      </c>
    </row>
    <row r="3" spans="1:9" s="2" customFormat="1" x14ac:dyDescent="0.35">
      <c r="A3" s="2" t="s">
        <v>20</v>
      </c>
      <c r="B3" s="3" t="s">
        <v>59</v>
      </c>
      <c r="C3" s="3" t="s">
        <v>60</v>
      </c>
      <c r="D3" s="3" t="s">
        <v>61</v>
      </c>
      <c r="E3" s="3" t="s">
        <v>62</v>
      </c>
      <c r="F3" s="2" t="s">
        <v>63</v>
      </c>
      <c r="G3" s="2" t="s">
        <v>64</v>
      </c>
      <c r="H3" s="2" t="s">
        <v>8</v>
      </c>
      <c r="I3" s="2" t="s">
        <v>9</v>
      </c>
    </row>
    <row r="4" spans="1:9" x14ac:dyDescent="0.35">
      <c r="A4">
        <v>0</v>
      </c>
      <c r="B4">
        <v>-5.1166290443942808</v>
      </c>
      <c r="C4">
        <v>-5.2853667190430231</v>
      </c>
      <c r="D4">
        <v>3.5075631831135921</v>
      </c>
      <c r="E4">
        <v>-13.95897116848672</v>
      </c>
      <c r="F4">
        <v>-20.295770993686752</v>
      </c>
      <c r="G4">
        <v>-0.13335672925074663</v>
      </c>
      <c r="H4">
        <f>AVERAGE(B4:G4)</f>
        <v>-6.8804219119579884</v>
      </c>
      <c r="I4">
        <f>_xlfn.STDEV.S(B4:G4)/SQRT(COUNT(B4:G4))</f>
        <v>3.6016928419146996</v>
      </c>
    </row>
    <row r="5" spans="1:9" x14ac:dyDescent="0.35">
      <c r="A5">
        <f>A4+20</f>
        <v>20</v>
      </c>
      <c r="B5">
        <v>-6.6827654995012784</v>
      </c>
      <c r="C5">
        <v>-4.6631861726392527</v>
      </c>
      <c r="D5">
        <v>3.7079953650057971</v>
      </c>
      <c r="E5">
        <v>-15.065734540513104</v>
      </c>
      <c r="F5">
        <v>-21.352590158263425</v>
      </c>
      <c r="G5">
        <v>-0.33339182312687282</v>
      </c>
      <c r="H5">
        <f t="shared" ref="H5:H68" si="0">AVERAGE(B5:G5)</f>
        <v>-7.3982788048396886</v>
      </c>
      <c r="I5">
        <f t="shared" ref="I5:I68" si="1">_xlfn.STDEV.S(B5:G5)/SQRT(COUNT(B5:G5))</f>
        <v>3.8068680381812889</v>
      </c>
    </row>
    <row r="6" spans="1:9" x14ac:dyDescent="0.35">
      <c r="A6">
        <f t="shared" ref="A6:A69" si="2">A5+20</f>
        <v>40</v>
      </c>
      <c r="B6">
        <v>-6.971494566643921</v>
      </c>
      <c r="C6">
        <v>-2.0046631861726314</v>
      </c>
      <c r="D6">
        <v>4.3030284049982734</v>
      </c>
      <c r="E6">
        <v>-15.643674585373041</v>
      </c>
      <c r="F6">
        <v>-20.031133788809129</v>
      </c>
      <c r="G6">
        <v>-0.80189506931040655</v>
      </c>
      <c r="H6">
        <f t="shared" si="0"/>
        <v>-6.8583054652184758</v>
      </c>
      <c r="I6">
        <f t="shared" si="1"/>
        <v>3.8102154462789959</v>
      </c>
    </row>
    <row r="7" spans="1:9" x14ac:dyDescent="0.35">
      <c r="A7">
        <f t="shared" si="2"/>
        <v>60</v>
      </c>
      <c r="B7">
        <v>-3.0727772236512858</v>
      </c>
      <c r="C7">
        <v>-2.648385625221759</v>
      </c>
      <c r="D7">
        <v>3.8771100184773291</v>
      </c>
      <c r="E7">
        <v>-15.54052947821673</v>
      </c>
      <c r="F7">
        <v>-21.511718412176766</v>
      </c>
      <c r="G7">
        <v>-0.43340937006492347</v>
      </c>
      <c r="H7">
        <f t="shared" si="0"/>
        <v>-6.5549516818090225</v>
      </c>
      <c r="I7">
        <f t="shared" si="1"/>
        <v>3.9922152090725733</v>
      </c>
    </row>
    <row r="8" spans="1:9" x14ac:dyDescent="0.35">
      <c r="A8">
        <f t="shared" si="2"/>
        <v>80</v>
      </c>
      <c r="B8">
        <v>-5.8043291861340061</v>
      </c>
      <c r="C8">
        <v>-2.9892543970804333</v>
      </c>
      <c r="D8">
        <v>3.7346152641633488</v>
      </c>
      <c r="E8">
        <v>-15.407914340444345</v>
      </c>
      <c r="F8">
        <v>-19.89968001383723</v>
      </c>
      <c r="G8">
        <v>-1.135286892437267</v>
      </c>
      <c r="H8">
        <f t="shared" si="0"/>
        <v>-6.9169749276283214</v>
      </c>
      <c r="I8">
        <f t="shared" si="1"/>
        <v>3.6705855242721332</v>
      </c>
    </row>
    <row r="9" spans="1:9" x14ac:dyDescent="0.35">
      <c r="A9">
        <f t="shared" si="2"/>
        <v>100</v>
      </c>
      <c r="B9">
        <v>-1.0726722312632326</v>
      </c>
      <c r="C9">
        <v>-1.725885751938764</v>
      </c>
      <c r="D9">
        <v>2.5977889824934999</v>
      </c>
      <c r="E9">
        <v>-15.054273973051293</v>
      </c>
      <c r="F9">
        <v>-19.370405604081984</v>
      </c>
      <c r="G9">
        <v>-1.6037901386208131</v>
      </c>
      <c r="H9">
        <f t="shared" si="0"/>
        <v>-6.0382064527437649</v>
      </c>
      <c r="I9">
        <f t="shared" si="1"/>
        <v>3.6356297614827442</v>
      </c>
    </row>
    <row r="10" spans="1:9" x14ac:dyDescent="0.35">
      <c r="A10">
        <f t="shared" si="2"/>
        <v>120</v>
      </c>
      <c r="B10">
        <v>1.9616077834357049</v>
      </c>
      <c r="C10">
        <v>-2.3239900653859844</v>
      </c>
      <c r="D10">
        <v>2.8953055024897383</v>
      </c>
      <c r="E10">
        <v>-15.168879647669412</v>
      </c>
      <c r="F10">
        <v>-16.727492865173396</v>
      </c>
      <c r="G10">
        <v>-1.2353044393753301</v>
      </c>
      <c r="H10">
        <f t="shared" si="0"/>
        <v>-5.0997922886131137</v>
      </c>
      <c r="I10">
        <f t="shared" si="1"/>
        <v>3.5261605414797152</v>
      </c>
    </row>
    <row r="11" spans="1:9" x14ac:dyDescent="0.35">
      <c r="A11">
        <f t="shared" si="2"/>
        <v>140</v>
      </c>
      <c r="B11">
        <v>4.3694332160918332</v>
      </c>
      <c r="C11">
        <v>-2.0071975264838606</v>
      </c>
      <c r="D11">
        <v>1.8555635589239221</v>
      </c>
      <c r="E11">
        <v>-14.224201444031504</v>
      </c>
      <c r="F11">
        <v>-19.635042808959607</v>
      </c>
      <c r="G11">
        <v>1.2037199508685732</v>
      </c>
      <c r="H11">
        <f t="shared" si="0"/>
        <v>-4.7396208422651069</v>
      </c>
      <c r="I11">
        <f t="shared" si="1"/>
        <v>4.0045458537392085</v>
      </c>
    </row>
    <row r="12" spans="1:9" x14ac:dyDescent="0.35">
      <c r="A12">
        <f t="shared" si="2"/>
        <v>160</v>
      </c>
      <c r="B12">
        <v>-7.8744291038902667E-2</v>
      </c>
      <c r="C12">
        <v>-1.8665416392113121</v>
      </c>
      <c r="D12">
        <v>2.1436848203939629</v>
      </c>
      <c r="E12">
        <v>-15.011706151050285</v>
      </c>
      <c r="F12">
        <v>-17.441840352849599</v>
      </c>
      <c r="G12">
        <v>-1.7371468678715598</v>
      </c>
      <c r="H12">
        <f t="shared" si="0"/>
        <v>-5.6653824136046156</v>
      </c>
      <c r="I12">
        <f t="shared" si="1"/>
        <v>3.4063323937901071</v>
      </c>
    </row>
    <row r="13" spans="1:9" x14ac:dyDescent="0.35">
      <c r="A13">
        <f t="shared" si="2"/>
        <v>180</v>
      </c>
      <c r="B13">
        <v>-0.91168390291703982</v>
      </c>
      <c r="C13">
        <v>-0.85787419534694176</v>
      </c>
      <c r="D13">
        <v>2.137421314709846</v>
      </c>
      <c r="E13">
        <v>-15.014980598896511</v>
      </c>
      <c r="F13">
        <v>-17.837931332699121</v>
      </c>
      <c r="G13">
        <v>-0.80189506931040655</v>
      </c>
      <c r="H13">
        <f t="shared" si="0"/>
        <v>-5.5478239640766951</v>
      </c>
      <c r="I13">
        <f t="shared" si="1"/>
        <v>3.4916569774710413</v>
      </c>
    </row>
    <row r="14" spans="1:9" x14ac:dyDescent="0.35">
      <c r="A14">
        <f t="shared" si="2"/>
        <v>200</v>
      </c>
      <c r="B14">
        <v>1.9843561341802725</v>
      </c>
      <c r="C14">
        <v>-0.97191950935171056</v>
      </c>
      <c r="D14">
        <v>1.4468698130343545</v>
      </c>
      <c r="E14">
        <v>-14.749750323351726</v>
      </c>
      <c r="F14">
        <v>-18.048949234627685</v>
      </c>
      <c r="G14">
        <v>-1.0019301631865329</v>
      </c>
      <c r="H14">
        <f t="shared" si="0"/>
        <v>-5.2235538805505044</v>
      </c>
      <c r="I14">
        <f t="shared" si="1"/>
        <v>3.5943761875323452</v>
      </c>
    </row>
    <row r="15" spans="1:9" x14ac:dyDescent="0.35">
      <c r="A15">
        <f t="shared" si="2"/>
        <v>220</v>
      </c>
      <c r="B15">
        <v>2.407825432656141</v>
      </c>
      <c r="C15">
        <v>-1.556084951087225</v>
      </c>
      <c r="D15">
        <v>2.9767310763834569</v>
      </c>
      <c r="E15">
        <v>-14.48452004780694</v>
      </c>
      <c r="F15">
        <v>-17.441840352849599</v>
      </c>
      <c r="G15">
        <v>-1.2019652570626465</v>
      </c>
      <c r="H15">
        <f t="shared" si="0"/>
        <v>-4.8833090166278019</v>
      </c>
      <c r="I15">
        <f t="shared" si="1"/>
        <v>3.6030706638818599</v>
      </c>
    </row>
    <row r="16" spans="1:9" x14ac:dyDescent="0.35">
      <c r="A16">
        <f t="shared" si="2"/>
        <v>240</v>
      </c>
      <c r="B16">
        <v>1.1864139849860962</v>
      </c>
      <c r="C16">
        <v>-0.81985909067868545</v>
      </c>
      <c r="D16">
        <v>1.7741379850302255</v>
      </c>
      <c r="E16">
        <v>-14.805415936737667</v>
      </c>
      <c r="F16">
        <v>-17.38822104990054</v>
      </c>
      <c r="G16">
        <v>-0.46674855237761947</v>
      </c>
      <c r="H16">
        <f t="shared" si="0"/>
        <v>-5.0866154432796984</v>
      </c>
      <c r="I16">
        <f t="shared" si="1"/>
        <v>3.5201979073462781</v>
      </c>
    </row>
    <row r="17" spans="1:9" x14ac:dyDescent="0.35">
      <c r="A17">
        <f t="shared" si="2"/>
        <v>260</v>
      </c>
      <c r="B17">
        <v>0.55645965667489972</v>
      </c>
      <c r="C17">
        <v>-1.1886056059607715</v>
      </c>
      <c r="D17">
        <v>0.70151263662271834</v>
      </c>
      <c r="E17">
        <v>-14.333895446880273</v>
      </c>
      <c r="F17">
        <v>0.10550895096428253</v>
      </c>
      <c r="G17">
        <v>-1.3353219863133932</v>
      </c>
      <c r="H17">
        <f t="shared" si="0"/>
        <v>-2.5823902991487562</v>
      </c>
      <c r="I17">
        <f t="shared" si="1"/>
        <v>2.3766705584388741</v>
      </c>
    </row>
    <row r="18" spans="1:9" x14ac:dyDescent="0.35">
      <c r="A18">
        <f t="shared" si="2"/>
        <v>280</v>
      </c>
      <c r="B18">
        <v>4.9171435070957399</v>
      </c>
      <c r="C18">
        <v>-6.9694358558457861E-2</v>
      </c>
      <c r="D18">
        <v>2.4083179355485327</v>
      </c>
      <c r="E18">
        <v>-14.607311842040643</v>
      </c>
      <c r="F18">
        <v>-1.1623281155409444</v>
      </c>
      <c r="G18">
        <v>-0.56676609931567001</v>
      </c>
      <c r="H18">
        <f t="shared" si="0"/>
        <v>-1.5134398288019071</v>
      </c>
      <c r="I18">
        <f t="shared" si="1"/>
        <v>2.7766042922328769</v>
      </c>
    </row>
    <row r="19" spans="1:9" s="4" customFormat="1" x14ac:dyDescent="0.35">
      <c r="A19" s="4">
        <f t="shared" si="2"/>
        <v>300</v>
      </c>
      <c r="B19" s="4">
        <v>0</v>
      </c>
      <c r="C19" s="4">
        <v>0</v>
      </c>
      <c r="D19" s="4">
        <v>0</v>
      </c>
      <c r="E19" s="4">
        <v>0</v>
      </c>
      <c r="F19" s="4">
        <v>0</v>
      </c>
      <c r="G19" s="4">
        <v>0</v>
      </c>
      <c r="H19" s="4">
        <f t="shared" si="0"/>
        <v>0</v>
      </c>
      <c r="I19" s="4">
        <f t="shared" si="1"/>
        <v>0</v>
      </c>
    </row>
    <row r="20" spans="1:9" x14ac:dyDescent="0.35">
      <c r="A20">
        <f t="shared" si="2"/>
        <v>320</v>
      </c>
      <c r="B20">
        <v>-8.9803489247029553</v>
      </c>
      <c r="C20">
        <v>-14.441938263470009</v>
      </c>
      <c r="D20">
        <v>-5.4649087094046571</v>
      </c>
      <c r="E20">
        <v>6.6078357536960226</v>
      </c>
      <c r="F20">
        <v>2.167257632102396</v>
      </c>
      <c r="G20">
        <v>-1.5371117739954461</v>
      </c>
      <c r="H20">
        <f t="shared" si="0"/>
        <v>-3.6082023809624419</v>
      </c>
      <c r="I20">
        <f t="shared" si="1"/>
        <v>3.1181722204041606</v>
      </c>
    </row>
    <row r="21" spans="1:9" x14ac:dyDescent="0.35">
      <c r="A21">
        <f t="shared" si="2"/>
        <v>340</v>
      </c>
      <c r="B21">
        <v>-6.294293663709384</v>
      </c>
      <c r="C21">
        <v>-8.4672309797759677</v>
      </c>
      <c r="D21">
        <v>-7.7933669474805107</v>
      </c>
      <c r="E21">
        <v>7.4493688501776454</v>
      </c>
      <c r="F21">
        <v>1.1900025944824049</v>
      </c>
      <c r="G21">
        <v>-1.0352693454992163</v>
      </c>
      <c r="H21">
        <f t="shared" si="0"/>
        <v>-2.4917982486341717</v>
      </c>
      <c r="I21">
        <f t="shared" si="1"/>
        <v>2.5349249532296874</v>
      </c>
    </row>
    <row r="22" spans="1:9" x14ac:dyDescent="0.35">
      <c r="A22">
        <f t="shared" si="2"/>
        <v>360</v>
      </c>
      <c r="B22">
        <v>-9.5753057903302032</v>
      </c>
      <c r="C22">
        <v>-19.869228039941202</v>
      </c>
      <c r="D22">
        <v>-9.7742006200870684</v>
      </c>
      <c r="E22">
        <v>6.1526875030697994</v>
      </c>
      <c r="F22">
        <v>-0.26463720487762465</v>
      </c>
      <c r="G22">
        <v>-4.0094753465520325</v>
      </c>
      <c r="H22">
        <f t="shared" si="0"/>
        <v>-6.2233599164530533</v>
      </c>
      <c r="I22">
        <f t="shared" si="1"/>
        <v>3.668005537346716</v>
      </c>
    </row>
    <row r="23" spans="1:9" x14ac:dyDescent="0.35">
      <c r="A23">
        <f t="shared" si="2"/>
        <v>380</v>
      </c>
      <c r="B23">
        <v>-10.415244894745127</v>
      </c>
      <c r="C23">
        <v>-19.755182725936436</v>
      </c>
      <c r="D23">
        <v>-11.751902539851558</v>
      </c>
      <c r="E23">
        <v>5.2784099281258641</v>
      </c>
      <c r="F23">
        <v>-0.89769091066331985</v>
      </c>
      <c r="G23">
        <v>-6.5502719775399258</v>
      </c>
      <c r="H23">
        <f t="shared" si="0"/>
        <v>-7.3486471867684173</v>
      </c>
      <c r="I23">
        <f t="shared" si="1"/>
        <v>3.5796164344120966</v>
      </c>
    </row>
    <row r="24" spans="1:9" x14ac:dyDescent="0.35">
      <c r="A24">
        <f t="shared" si="2"/>
        <v>400</v>
      </c>
      <c r="B24">
        <v>-12.341855215496873</v>
      </c>
      <c r="C24">
        <v>-20.488874246033753</v>
      </c>
      <c r="D24">
        <v>-11.213241051016256</v>
      </c>
      <c r="E24">
        <v>4.7184793464202057</v>
      </c>
      <c r="F24">
        <v>-1.267837066505227</v>
      </c>
      <c r="G24">
        <v>-11.028250570275492</v>
      </c>
      <c r="H24">
        <f t="shared" si="0"/>
        <v>-8.6035964671512328</v>
      </c>
      <c r="I24">
        <f t="shared" si="1"/>
        <v>3.6478974249622484</v>
      </c>
    </row>
    <row r="25" spans="1:9" x14ac:dyDescent="0.35">
      <c r="A25">
        <f t="shared" si="2"/>
        <v>420</v>
      </c>
      <c r="B25">
        <v>-10.730222058900726</v>
      </c>
      <c r="C25">
        <v>-19.480206802169391</v>
      </c>
      <c r="D25">
        <v>-11.325984153330625</v>
      </c>
      <c r="E25">
        <v>4.4319651598749168</v>
      </c>
      <c r="F25">
        <v>-1.426965320418569</v>
      </c>
      <c r="G25">
        <v>-8.6225653623442735</v>
      </c>
      <c r="H25">
        <f t="shared" si="0"/>
        <v>-7.8589964228814457</v>
      </c>
      <c r="I25">
        <f t="shared" si="1"/>
        <v>3.4075321936011331</v>
      </c>
    </row>
    <row r="26" spans="1:9" x14ac:dyDescent="0.35">
      <c r="A26">
        <f t="shared" si="2"/>
        <v>440</v>
      </c>
      <c r="B26">
        <v>-10.682975484277385</v>
      </c>
      <c r="C26">
        <v>-20.274722489735922</v>
      </c>
      <c r="D26">
        <v>-11.809839967429772</v>
      </c>
      <c r="E26">
        <v>3.2007727696917079</v>
      </c>
      <c r="F26">
        <v>-2.3246562310819017</v>
      </c>
      <c r="G26">
        <v>-5.1465169327952269</v>
      </c>
      <c r="H26">
        <f t="shared" si="0"/>
        <v>-7.8396563892714175</v>
      </c>
      <c r="I26">
        <f t="shared" si="1"/>
        <v>3.3567692450438509</v>
      </c>
    </row>
    <row r="27" spans="1:9" x14ac:dyDescent="0.35">
      <c r="A27">
        <f t="shared" si="2"/>
        <v>460</v>
      </c>
      <c r="B27">
        <v>-13.442525416907266</v>
      </c>
      <c r="C27">
        <v>-20.591515028638046</v>
      </c>
      <c r="D27">
        <v>-13.068804609940187</v>
      </c>
      <c r="E27">
        <v>3.0796181993811298</v>
      </c>
      <c r="F27">
        <v>-2.3523307100233497</v>
      </c>
      <c r="G27">
        <v>-5.7483769082295195</v>
      </c>
      <c r="H27">
        <f t="shared" si="0"/>
        <v>-8.6873224123928736</v>
      </c>
      <c r="I27">
        <f t="shared" si="1"/>
        <v>3.5154400180384342</v>
      </c>
    </row>
    <row r="28" spans="1:9" x14ac:dyDescent="0.35">
      <c r="A28">
        <f t="shared" si="2"/>
        <v>480</v>
      </c>
      <c r="B28">
        <v>-13.867744588517327</v>
      </c>
      <c r="C28">
        <v>-19.345886765674891</v>
      </c>
      <c r="D28">
        <v>-11.37609219880367</v>
      </c>
      <c r="E28">
        <v>3.7639777992436017</v>
      </c>
      <c r="F28">
        <v>-4.4919138631842843</v>
      </c>
      <c r="G28">
        <v>-6.383576065976496</v>
      </c>
      <c r="H28">
        <f t="shared" si="0"/>
        <v>-8.6168726138188454</v>
      </c>
      <c r="I28">
        <f t="shared" si="1"/>
        <v>3.294364121745069</v>
      </c>
    </row>
    <row r="29" spans="1:9" x14ac:dyDescent="0.35">
      <c r="A29">
        <f t="shared" si="2"/>
        <v>500</v>
      </c>
      <c r="B29">
        <v>-15.736609095840542</v>
      </c>
      <c r="C29">
        <v>-20.051700542348826</v>
      </c>
      <c r="D29">
        <v>-12.916914597099998</v>
      </c>
      <c r="E29">
        <v>3.4774636126983123</v>
      </c>
      <c r="F29">
        <v>-3.3295857476433404</v>
      </c>
      <c r="G29">
        <v>-5.6816985436041394</v>
      </c>
      <c r="H29">
        <f t="shared" si="0"/>
        <v>-9.0398408189730883</v>
      </c>
      <c r="I29">
        <f t="shared" si="1"/>
        <v>3.5670085681553489</v>
      </c>
    </row>
    <row r="30" spans="1:9" x14ac:dyDescent="0.35">
      <c r="A30">
        <f t="shared" si="2"/>
        <v>520</v>
      </c>
      <c r="B30">
        <v>-13.237790260206131</v>
      </c>
      <c r="C30">
        <v>-19.382634700187541</v>
      </c>
      <c r="D30">
        <v>-12.232626601108649</v>
      </c>
      <c r="E30">
        <v>2.6392049640629378</v>
      </c>
      <c r="F30">
        <v>-2.0081293781890412</v>
      </c>
      <c r="G30">
        <v>-5.7483769082295195</v>
      </c>
      <c r="H30">
        <f t="shared" si="0"/>
        <v>-8.3283921473096552</v>
      </c>
      <c r="I30">
        <f t="shared" si="1"/>
        <v>3.3087354151347377</v>
      </c>
    </row>
    <row r="31" spans="1:9" x14ac:dyDescent="0.35">
      <c r="A31">
        <f t="shared" si="2"/>
        <v>540</v>
      </c>
      <c r="B31">
        <v>-19.192608535881142</v>
      </c>
      <c r="C31">
        <v>-20.853819250848996</v>
      </c>
      <c r="D31">
        <v>-14.207196768031066</v>
      </c>
      <c r="E31">
        <v>3.6968516183958524</v>
      </c>
      <c r="F31">
        <v>-2.1395831531609355</v>
      </c>
      <c r="G31">
        <v>-6.4169152482891789</v>
      </c>
      <c r="H31">
        <f t="shared" si="0"/>
        <v>-9.8522118896359103</v>
      </c>
      <c r="I31">
        <f t="shared" si="1"/>
        <v>4.0087707771666672</v>
      </c>
    </row>
    <row r="32" spans="1:9" x14ac:dyDescent="0.35">
      <c r="A32">
        <f t="shared" si="2"/>
        <v>560</v>
      </c>
      <c r="B32">
        <v>-18.256426409085343</v>
      </c>
      <c r="C32">
        <v>-19.369962998631447</v>
      </c>
      <c r="D32">
        <v>-14.027120979612286</v>
      </c>
      <c r="E32">
        <v>2.75708508652728</v>
      </c>
      <c r="F32">
        <v>0</v>
      </c>
      <c r="G32">
        <v>-8.4558694507808418</v>
      </c>
      <c r="H32">
        <f t="shared" si="0"/>
        <v>-9.5587157919304389</v>
      </c>
      <c r="I32">
        <f t="shared" si="1"/>
        <v>3.8128801693425798</v>
      </c>
    </row>
    <row r="33" spans="1:9" x14ac:dyDescent="0.35">
      <c r="A33">
        <f t="shared" si="2"/>
        <v>580</v>
      </c>
      <c r="B33">
        <v>-13.970987103435004</v>
      </c>
      <c r="C33">
        <v>-20.946322672208417</v>
      </c>
      <c r="D33">
        <v>-10.225173029344525</v>
      </c>
      <c r="E33">
        <v>2.5000409305980793</v>
      </c>
      <c r="F33">
        <v>-7.9564126956671061E-2</v>
      </c>
      <c r="G33">
        <v>-9.7245130724688575</v>
      </c>
      <c r="H33">
        <f t="shared" si="0"/>
        <v>-8.7410865123025641</v>
      </c>
      <c r="I33">
        <f t="shared" si="1"/>
        <v>3.5631175802513604</v>
      </c>
    </row>
    <row r="34" spans="1:9" x14ac:dyDescent="0.35">
      <c r="A34">
        <f t="shared" si="2"/>
        <v>600</v>
      </c>
      <c r="B34">
        <v>-17.372740476315464</v>
      </c>
      <c r="C34">
        <v>-20.553499923969788</v>
      </c>
      <c r="D34">
        <v>-13.258275656885157</v>
      </c>
      <c r="E34">
        <v>3.4921986280063564</v>
      </c>
      <c r="F34">
        <v>-0.95131021361237955</v>
      </c>
      <c r="G34">
        <v>-11.061589752588176</v>
      </c>
      <c r="H34">
        <f t="shared" si="0"/>
        <v>-9.9508695658941022</v>
      </c>
      <c r="I34">
        <f t="shared" si="1"/>
        <v>3.8357125531244787</v>
      </c>
    </row>
    <row r="35" spans="1:9" x14ac:dyDescent="0.35">
      <c r="A35">
        <f t="shared" si="2"/>
        <v>620</v>
      </c>
      <c r="B35">
        <v>-18.126935797154708</v>
      </c>
      <c r="C35">
        <v>-20.843681889604134</v>
      </c>
      <c r="D35">
        <v>-14.551689580658293</v>
      </c>
      <c r="E35">
        <v>3.4512680299284484</v>
      </c>
      <c r="F35">
        <v>1.5324742713828639</v>
      </c>
      <c r="G35">
        <v>-10.25969468327777</v>
      </c>
      <c r="H35">
        <f t="shared" si="0"/>
        <v>-9.7997099415639308</v>
      </c>
      <c r="I35">
        <f t="shared" si="1"/>
        <v>4.1557659523816319</v>
      </c>
    </row>
    <row r="36" spans="1:9" x14ac:dyDescent="0.35">
      <c r="A36">
        <f t="shared" si="2"/>
        <v>640</v>
      </c>
      <c r="B36">
        <v>-15.930845013736503</v>
      </c>
      <c r="C36">
        <v>-19.145673881088747</v>
      </c>
      <c r="D36">
        <v>-14.274529454135479</v>
      </c>
      <c r="E36">
        <v>3.1500188280751149</v>
      </c>
      <c r="F36">
        <v>1.1363832915333454</v>
      </c>
      <c r="G36">
        <v>-10.059659589401656</v>
      </c>
      <c r="H36">
        <f t="shared" si="0"/>
        <v>-9.1873843031256559</v>
      </c>
      <c r="I36">
        <f t="shared" si="1"/>
        <v>3.786261995719546</v>
      </c>
    </row>
    <row r="37" spans="1:9" x14ac:dyDescent="0.35">
      <c r="A37">
        <f t="shared" si="2"/>
        <v>660</v>
      </c>
      <c r="B37">
        <v>-18.609900782193289</v>
      </c>
      <c r="C37">
        <v>-20.374828932028986</v>
      </c>
      <c r="D37">
        <v>-14.179010992452476</v>
      </c>
      <c r="E37">
        <v>3.5069336433143894</v>
      </c>
      <c r="F37">
        <v>0.60883853671193267</v>
      </c>
      <c r="G37">
        <v>-11.830145639585901</v>
      </c>
      <c r="H37">
        <f t="shared" si="0"/>
        <v>-10.146352361039055</v>
      </c>
      <c r="I37">
        <f t="shared" si="1"/>
        <v>4.0720070000211779</v>
      </c>
    </row>
    <row r="38" spans="1:9" x14ac:dyDescent="0.35">
      <c r="A38">
        <f t="shared" si="2"/>
        <v>680</v>
      </c>
      <c r="B38">
        <v>-17.841706476280468</v>
      </c>
      <c r="C38">
        <v>-20.08971564701708</v>
      </c>
      <c r="D38">
        <v>-13.715511571826752</v>
      </c>
      <c r="E38">
        <v>2.4509242129045985</v>
      </c>
      <c r="F38">
        <v>7.9564126956671061E-2</v>
      </c>
      <c r="G38">
        <v>-10.09299877171434</v>
      </c>
      <c r="H38">
        <f t="shared" si="0"/>
        <v>-9.8682406878295641</v>
      </c>
      <c r="I38">
        <f t="shared" si="1"/>
        <v>3.801873928106958</v>
      </c>
    </row>
    <row r="39" spans="1:9" x14ac:dyDescent="0.35">
      <c r="A39">
        <f t="shared" si="2"/>
        <v>700</v>
      </c>
      <c r="B39">
        <v>-15.965842476420452</v>
      </c>
      <c r="C39">
        <v>-20.870292462871916</v>
      </c>
      <c r="D39">
        <v>-14.933763427390309</v>
      </c>
      <c r="E39">
        <v>1.6208516838848079</v>
      </c>
      <c r="F39">
        <v>1.2955115454466875</v>
      </c>
      <c r="G39">
        <v>-8.6559045446569574</v>
      </c>
      <c r="H39">
        <f t="shared" si="0"/>
        <v>-9.5849066136680232</v>
      </c>
      <c r="I39">
        <f t="shared" si="1"/>
        <v>3.8362399501259437</v>
      </c>
    </row>
    <row r="40" spans="1:9" x14ac:dyDescent="0.35">
      <c r="A40">
        <f t="shared" si="2"/>
        <v>720</v>
      </c>
      <c r="B40">
        <v>-18.063940364323589</v>
      </c>
      <c r="C40">
        <v>-17.712504435095539</v>
      </c>
      <c r="D40">
        <v>-12.436190535842911</v>
      </c>
      <c r="E40">
        <v>2.4591103325201829</v>
      </c>
      <c r="F40">
        <v>0.21101790192856507</v>
      </c>
      <c r="G40">
        <v>-8.1207229338480431</v>
      </c>
      <c r="H40">
        <f t="shared" si="0"/>
        <v>-8.9438716724435547</v>
      </c>
      <c r="I40">
        <f t="shared" si="1"/>
        <v>3.5906287289964727</v>
      </c>
    </row>
    <row r="41" spans="1:9" x14ac:dyDescent="0.35">
      <c r="A41">
        <f t="shared" si="2"/>
        <v>740</v>
      </c>
      <c r="B41">
        <v>-17.238000244982238</v>
      </c>
      <c r="C41">
        <v>-18.939125145724567</v>
      </c>
      <c r="D41">
        <v>-15.378472330963646</v>
      </c>
      <c r="E41">
        <v>2.3968958234417701</v>
      </c>
      <c r="F41">
        <v>0.2905820288852361</v>
      </c>
      <c r="G41">
        <v>-6.2151254606071262</v>
      </c>
      <c r="H41">
        <f t="shared" si="0"/>
        <v>-9.1805408883250958</v>
      </c>
      <c r="I41">
        <f t="shared" si="1"/>
        <v>3.790777716807884</v>
      </c>
    </row>
    <row r="42" spans="1:9" x14ac:dyDescent="0.35">
      <c r="A42">
        <f t="shared" si="2"/>
        <v>760</v>
      </c>
      <c r="B42">
        <v>-18.851383274712578</v>
      </c>
      <c r="C42">
        <v>-19.943991079122103</v>
      </c>
      <c r="D42">
        <v>-15.780902571169086</v>
      </c>
      <c r="E42">
        <v>2.4509242129045985</v>
      </c>
      <c r="F42">
        <v>1.0308743405690628</v>
      </c>
      <c r="G42">
        <v>-3.3409370064923736</v>
      </c>
      <c r="H42">
        <f t="shared" si="0"/>
        <v>-9.0725692296704139</v>
      </c>
      <c r="I42">
        <f t="shared" si="1"/>
        <v>4.1894185531995083</v>
      </c>
    </row>
    <row r="43" spans="1:9" x14ac:dyDescent="0.35">
      <c r="A43">
        <f t="shared" si="2"/>
        <v>780</v>
      </c>
      <c r="B43">
        <v>-17.664969289726493</v>
      </c>
      <c r="C43">
        <v>-19.05950631050737</v>
      </c>
      <c r="D43">
        <v>-14.81632269581285</v>
      </c>
      <c r="E43">
        <v>3.0059431228409084</v>
      </c>
      <c r="F43">
        <v>0.3165268528928476</v>
      </c>
      <c r="G43">
        <v>-2.9075276364274498</v>
      </c>
      <c r="H43">
        <f t="shared" si="0"/>
        <v>-8.520975992790067</v>
      </c>
      <c r="I43">
        <f t="shared" si="1"/>
        <v>3.9865889683555609</v>
      </c>
    </row>
    <row r="44" spans="1:9" x14ac:dyDescent="0.35">
      <c r="A44">
        <f t="shared" si="2"/>
        <v>800</v>
      </c>
      <c r="B44">
        <v>-19.76831679703221</v>
      </c>
      <c r="C44">
        <v>-17.930457701860195</v>
      </c>
      <c r="D44">
        <v>-15.984466505903352</v>
      </c>
      <c r="E44">
        <v>2.9289935984544631</v>
      </c>
      <c r="F44">
        <v>1.0844936435181225</v>
      </c>
      <c r="G44">
        <v>-3.0742235479908797</v>
      </c>
      <c r="H44">
        <f t="shared" si="0"/>
        <v>-8.7906628851356761</v>
      </c>
      <c r="I44">
        <f t="shared" si="1"/>
        <v>4.1766904301907033</v>
      </c>
    </row>
    <row r="45" spans="1:9" x14ac:dyDescent="0.35">
      <c r="A45">
        <f t="shared" si="2"/>
        <v>820</v>
      </c>
      <c r="B45">
        <v>-16.049836386861948</v>
      </c>
      <c r="C45">
        <v>-18.742713771605249</v>
      </c>
      <c r="D45">
        <v>-14.8570354827597</v>
      </c>
      <c r="E45">
        <v>2.8782396568378701</v>
      </c>
      <c r="F45">
        <v>1.5601487503243121</v>
      </c>
      <c r="G45">
        <v>-0.16669591156343019</v>
      </c>
      <c r="H45">
        <f t="shared" si="0"/>
        <v>-7.5629821909380235</v>
      </c>
      <c r="I45">
        <f t="shared" si="1"/>
        <v>4.0709212239775665</v>
      </c>
    </row>
    <row r="46" spans="1:9" x14ac:dyDescent="0.35">
      <c r="A46">
        <f t="shared" si="2"/>
        <v>840</v>
      </c>
      <c r="B46">
        <v>-17.007016991268138</v>
      </c>
      <c r="C46">
        <v>-17.527497592376697</v>
      </c>
      <c r="D46">
        <v>-15.425448623594622</v>
      </c>
      <c r="E46">
        <v>4.017747507326578</v>
      </c>
      <c r="F46">
        <v>2.0358038571305017</v>
      </c>
      <c r="G46">
        <v>0.16845060536935696</v>
      </c>
      <c r="H46">
        <f t="shared" si="0"/>
        <v>-7.2896602062355029</v>
      </c>
      <c r="I46">
        <f t="shared" si="1"/>
        <v>4.2264112297186474</v>
      </c>
    </row>
    <row r="47" spans="1:9" x14ac:dyDescent="0.35">
      <c r="A47">
        <f t="shared" si="2"/>
        <v>860</v>
      </c>
      <c r="B47">
        <v>-16.620295028610421</v>
      </c>
      <c r="C47">
        <v>-16.322418774393029</v>
      </c>
      <c r="D47">
        <v>-15.777770818327019</v>
      </c>
      <c r="E47">
        <v>3.0878043189967137</v>
      </c>
      <c r="F47">
        <v>0.4497102827985906</v>
      </c>
      <c r="G47">
        <v>1.7055623793648031</v>
      </c>
      <c r="H47">
        <f t="shared" si="0"/>
        <v>-7.2462346066950589</v>
      </c>
      <c r="I47">
        <f t="shared" si="1"/>
        <v>4.0381176947910831</v>
      </c>
    </row>
    <row r="48" spans="1:9" x14ac:dyDescent="0.35">
      <c r="A48">
        <f t="shared" si="2"/>
        <v>880</v>
      </c>
      <c r="B48">
        <v>-15.801354401805872</v>
      </c>
      <c r="C48">
        <v>-18.335952151654926</v>
      </c>
      <c r="D48">
        <v>-15.469293163383552</v>
      </c>
      <c r="E48">
        <v>4.0717758967894069</v>
      </c>
      <c r="F48">
        <v>0.15912825391334212</v>
      </c>
      <c r="G48">
        <v>2.6741533602386398</v>
      </c>
      <c r="H48">
        <f t="shared" si="0"/>
        <v>-7.1169237009838264</v>
      </c>
      <c r="I48">
        <f t="shared" si="1"/>
        <v>4.2623981214380029</v>
      </c>
    </row>
    <row r="49" spans="1:9" x14ac:dyDescent="0.35">
      <c r="A49">
        <f t="shared" si="2"/>
        <v>900</v>
      </c>
      <c r="B49">
        <v>-15.696362013754001</v>
      </c>
      <c r="C49">
        <v>-17.299406964367179</v>
      </c>
      <c r="D49">
        <v>-16.007954652218846</v>
      </c>
      <c r="E49">
        <v>4.263331095793971</v>
      </c>
      <c r="F49">
        <v>0.15912825391334212</v>
      </c>
      <c r="G49">
        <v>3.9112124934198969</v>
      </c>
      <c r="H49">
        <f t="shared" si="0"/>
        <v>-6.7783419645354677</v>
      </c>
      <c r="I49">
        <f t="shared" si="1"/>
        <v>4.3194260892170089</v>
      </c>
    </row>
    <row r="50" spans="1:9" x14ac:dyDescent="0.35">
      <c r="A50">
        <f t="shared" si="2"/>
        <v>920</v>
      </c>
      <c r="B50">
        <v>-18.116436558349523</v>
      </c>
      <c r="C50">
        <v>-16.232449693344826</v>
      </c>
      <c r="D50">
        <v>-14.061570260875017</v>
      </c>
      <c r="E50">
        <v>2.8553185219142416</v>
      </c>
      <c r="F50">
        <v>-0.15912825391334212</v>
      </c>
      <c r="G50">
        <v>4.2463590103526831</v>
      </c>
      <c r="H50">
        <f t="shared" si="0"/>
        <v>-6.9113178723692981</v>
      </c>
      <c r="I50">
        <f t="shared" si="1"/>
        <v>4.1993543032677225</v>
      </c>
    </row>
    <row r="51" spans="1:9" x14ac:dyDescent="0.35">
      <c r="A51">
        <f t="shared" si="2"/>
        <v>940</v>
      </c>
      <c r="B51">
        <v>-16.984268640523556</v>
      </c>
      <c r="C51">
        <v>-14.993157281159707</v>
      </c>
      <c r="D51">
        <v>-12.628793335629959</v>
      </c>
      <c r="E51">
        <v>3.8589367867843274</v>
      </c>
      <c r="F51">
        <v>1.5324742713828639</v>
      </c>
      <c r="G51">
        <v>5.9168275135988768</v>
      </c>
      <c r="H51">
        <f t="shared" si="0"/>
        <v>-5.5496634475911923</v>
      </c>
      <c r="I51">
        <f t="shared" si="1"/>
        <v>4.2434368919484191</v>
      </c>
    </row>
    <row r="52" spans="1:9" x14ac:dyDescent="0.35">
      <c r="A52">
        <f t="shared" si="2"/>
        <v>960</v>
      </c>
      <c r="B52">
        <v>-14.439953103399997</v>
      </c>
      <c r="C52">
        <v>-17.409650767905102</v>
      </c>
      <c r="D52">
        <v>-14.117941812032203</v>
      </c>
      <c r="E52">
        <v>4.8772900669624688</v>
      </c>
      <c r="F52">
        <v>1.0568191645766742</v>
      </c>
      <c r="G52">
        <v>8.2558343569047157</v>
      </c>
      <c r="H52">
        <f t="shared" si="0"/>
        <v>-5.2962670158155758</v>
      </c>
      <c r="I52">
        <f t="shared" si="1"/>
        <v>4.6032069500599126</v>
      </c>
    </row>
    <row r="53" spans="1:9" x14ac:dyDescent="0.35">
      <c r="A53">
        <f t="shared" si="2"/>
        <v>980</v>
      </c>
      <c r="B53">
        <v>-19.407842931387474</v>
      </c>
      <c r="C53">
        <v>-16.655684525318048</v>
      </c>
      <c r="D53">
        <v>-11.847421001534562</v>
      </c>
      <c r="E53">
        <v>4.5580314019548434</v>
      </c>
      <c r="F53">
        <v>3.1981319726714585</v>
      </c>
      <c r="G53">
        <v>8.8910335146516939</v>
      </c>
      <c r="H53">
        <f t="shared" si="0"/>
        <v>-5.2106252614936812</v>
      </c>
      <c r="I53">
        <f t="shared" si="1"/>
        <v>4.9718811338839046</v>
      </c>
    </row>
    <row r="54" spans="1:9" x14ac:dyDescent="0.35">
      <c r="A54">
        <f t="shared" si="2"/>
        <v>1000</v>
      </c>
      <c r="B54">
        <v>-21.481442595411828</v>
      </c>
      <c r="C54">
        <v>-17.092858229002978</v>
      </c>
      <c r="D54">
        <v>-11.778522439009111</v>
      </c>
      <c r="E54">
        <v>4.9476906956564424</v>
      </c>
      <c r="F54">
        <v>1.8230563002681004</v>
      </c>
      <c r="G54">
        <v>10.929987717143357</v>
      </c>
      <c r="H54">
        <f t="shared" si="0"/>
        <v>-5.4420147583926699</v>
      </c>
      <c r="I54">
        <f t="shared" si="1"/>
        <v>5.3601194963992018</v>
      </c>
    </row>
    <row r="55" spans="1:9" x14ac:dyDescent="0.35">
      <c r="A55">
        <f t="shared" si="2"/>
        <v>1020</v>
      </c>
      <c r="B55">
        <v>-19.3046004164698</v>
      </c>
      <c r="C55">
        <v>-17.096659739469803</v>
      </c>
      <c r="D55">
        <v>-13.502552378566291</v>
      </c>
      <c r="E55">
        <v>4.5432963866467997</v>
      </c>
      <c r="F55">
        <v>0</v>
      </c>
      <c r="G55">
        <v>10.863309352517977</v>
      </c>
      <c r="H55">
        <f t="shared" si="0"/>
        <v>-5.7495344658901857</v>
      </c>
      <c r="I55">
        <f t="shared" si="1"/>
        <v>5.1237760975064983</v>
      </c>
    </row>
    <row r="56" spans="1:9" x14ac:dyDescent="0.35">
      <c r="A56">
        <f t="shared" si="2"/>
        <v>1040</v>
      </c>
      <c r="B56">
        <v>-19.073617162755699</v>
      </c>
      <c r="C56">
        <v>-17.054843124334738</v>
      </c>
      <c r="D56">
        <v>-11.85368450721869</v>
      </c>
      <c r="E56">
        <v>3.7115866337038854</v>
      </c>
      <c r="F56">
        <v>0.686673008734767</v>
      </c>
      <c r="G56">
        <v>11.431830145639585</v>
      </c>
      <c r="H56">
        <f t="shared" si="0"/>
        <v>-5.3586758343718133</v>
      </c>
      <c r="I56">
        <f t="shared" si="1"/>
        <v>5.0590581386775888</v>
      </c>
    </row>
    <row r="57" spans="1:9" x14ac:dyDescent="0.35">
      <c r="A57">
        <f t="shared" si="2"/>
        <v>1060</v>
      </c>
      <c r="B57">
        <v>-22.942586662466965</v>
      </c>
      <c r="C57">
        <v>-16.164022504941965</v>
      </c>
      <c r="D57">
        <v>-9.6896432933512919</v>
      </c>
      <c r="E57">
        <v>4.2780661111020146</v>
      </c>
      <c r="F57">
        <v>0.23869238087002548</v>
      </c>
      <c r="G57">
        <v>10.663274258641863</v>
      </c>
      <c r="H57">
        <f t="shared" si="0"/>
        <v>-5.6027032850243872</v>
      </c>
      <c r="I57">
        <f t="shared" si="1"/>
        <v>5.2448375585775961</v>
      </c>
    </row>
    <row r="58" spans="1:9" x14ac:dyDescent="0.35">
      <c r="A58">
        <f t="shared" si="2"/>
        <v>1080</v>
      </c>
      <c r="B58">
        <v>-20.788492834269508</v>
      </c>
      <c r="C58">
        <v>-16.477013533377264</v>
      </c>
      <c r="D58">
        <v>-12.165293915004224</v>
      </c>
      <c r="E58">
        <v>4.9509651435026667</v>
      </c>
      <c r="F58">
        <v>-0.97725503761999089</v>
      </c>
      <c r="G58">
        <v>11.798561151079131</v>
      </c>
      <c r="H58">
        <f t="shared" si="0"/>
        <v>-5.6097548376148652</v>
      </c>
      <c r="I58">
        <f t="shared" si="1"/>
        <v>5.2519990410180535</v>
      </c>
    </row>
    <row r="59" spans="1:9" x14ac:dyDescent="0.35">
      <c r="A59">
        <f t="shared" si="2"/>
        <v>1100</v>
      </c>
      <c r="B59">
        <v>-20.886485729784589</v>
      </c>
      <c r="C59">
        <v>-17.503421359420145</v>
      </c>
      <c r="D59">
        <v>-12.544236008894183</v>
      </c>
      <c r="E59">
        <v>3.0648831840730852</v>
      </c>
      <c r="F59">
        <v>-0.47565510680618978</v>
      </c>
      <c r="G59">
        <v>12.768906825758894</v>
      </c>
      <c r="H59">
        <f t="shared" si="0"/>
        <v>-5.9293346991788551</v>
      </c>
      <c r="I59">
        <f t="shared" si="1"/>
        <v>5.3594016483838214</v>
      </c>
    </row>
    <row r="60" spans="1:9" x14ac:dyDescent="0.35">
      <c r="A60">
        <f t="shared" si="2"/>
        <v>1120</v>
      </c>
      <c r="B60">
        <v>-20.363273662659459</v>
      </c>
      <c r="C60">
        <v>-15.133813168432257</v>
      </c>
      <c r="D60">
        <v>-9.7162631925088565</v>
      </c>
      <c r="E60">
        <v>3.5167569868530855</v>
      </c>
      <c r="F60">
        <v>-0.71261783274236623</v>
      </c>
      <c r="G60">
        <v>10.596595894016495</v>
      </c>
      <c r="H60">
        <f t="shared" si="0"/>
        <v>-5.3021024959122265</v>
      </c>
      <c r="I60">
        <f t="shared" si="1"/>
        <v>4.8117581293526319</v>
      </c>
    </row>
    <row r="61" spans="1:9" x14ac:dyDescent="0.35">
      <c r="A61">
        <f t="shared" si="2"/>
        <v>1140</v>
      </c>
      <c r="B61">
        <v>-17.56347664794302</v>
      </c>
      <c r="C61">
        <v>-16.507425617111867</v>
      </c>
      <c r="D61">
        <v>-11.883436159218313</v>
      </c>
      <c r="E61">
        <v>4.5940503282633927</v>
      </c>
      <c r="F61">
        <v>-0.21101790192856507</v>
      </c>
      <c r="G61">
        <v>11.063344446394103</v>
      </c>
      <c r="H61">
        <f t="shared" si="0"/>
        <v>-5.0846602585907101</v>
      </c>
      <c r="I61">
        <f t="shared" si="1"/>
        <v>4.8669349186077344</v>
      </c>
    </row>
    <row r="62" spans="1:9" x14ac:dyDescent="0.35">
      <c r="A62">
        <f t="shared" si="2"/>
        <v>1160</v>
      </c>
      <c r="B62">
        <v>-18.123436050886312</v>
      </c>
      <c r="C62">
        <v>-16.71397435247605</v>
      </c>
      <c r="D62">
        <v>-13.414863298988443</v>
      </c>
      <c r="E62">
        <v>5.3668200199741296</v>
      </c>
      <c r="F62">
        <v>-0.3165268528928476</v>
      </c>
      <c r="G62">
        <v>12.935602737322323</v>
      </c>
      <c r="H62">
        <f t="shared" si="0"/>
        <v>-5.0443962996578673</v>
      </c>
      <c r="I62">
        <f t="shared" si="1"/>
        <v>5.2641288948933944</v>
      </c>
    </row>
    <row r="63" spans="1:9" x14ac:dyDescent="0.35">
      <c r="A63">
        <f t="shared" si="2"/>
        <v>1180</v>
      </c>
      <c r="B63">
        <v>-19.750818065690236</v>
      </c>
      <c r="C63">
        <v>-15.154087890921996</v>
      </c>
      <c r="D63">
        <v>-9.92295888008519</v>
      </c>
      <c r="E63">
        <v>3.9833658049411413</v>
      </c>
      <c r="F63">
        <v>0.3165268528928476</v>
      </c>
      <c r="G63">
        <v>14.272679417441644</v>
      </c>
      <c r="H63">
        <f t="shared" si="0"/>
        <v>-4.3758821269036305</v>
      </c>
      <c r="I63">
        <f t="shared" si="1"/>
        <v>5.2376617264193923</v>
      </c>
    </row>
    <row r="64" spans="1:9" x14ac:dyDescent="0.35">
      <c r="A64">
        <f t="shared" si="2"/>
        <v>1200</v>
      </c>
      <c r="B64">
        <v>-20.069294976114236</v>
      </c>
      <c r="C64">
        <v>-14.920928582290019</v>
      </c>
      <c r="D64">
        <v>-10.289373962606879</v>
      </c>
      <c r="E64">
        <v>4.6382553741875245</v>
      </c>
      <c r="F64">
        <v>-0.15912825391334212</v>
      </c>
      <c r="G64">
        <v>13.604141077381984</v>
      </c>
      <c r="H64">
        <f t="shared" si="0"/>
        <v>-4.5327215538924959</v>
      </c>
      <c r="I64">
        <f t="shared" si="1"/>
        <v>5.2109497797055866</v>
      </c>
    </row>
    <row r="65" spans="1:9" x14ac:dyDescent="0.35">
      <c r="A65">
        <f t="shared" si="2"/>
        <v>1220</v>
      </c>
      <c r="B65">
        <v>-12.994557894552649</v>
      </c>
      <c r="C65">
        <v>-14.414060520046631</v>
      </c>
      <c r="D65">
        <v>-9.3341893457768297</v>
      </c>
      <c r="E65">
        <v>3.8261923083220033</v>
      </c>
      <c r="F65">
        <v>-1.5065294473752402</v>
      </c>
      <c r="G65">
        <v>14.339357782067037</v>
      </c>
      <c r="H65">
        <f t="shared" si="0"/>
        <v>-3.3472978528937181</v>
      </c>
      <c r="I65">
        <f t="shared" si="1"/>
        <v>4.5425796964409901</v>
      </c>
    </row>
    <row r="66" spans="1:9" x14ac:dyDescent="0.35">
      <c r="A66">
        <f t="shared" si="2"/>
        <v>1240</v>
      </c>
      <c r="B66">
        <v>-16.088333595814298</v>
      </c>
      <c r="C66">
        <v>-14.945004815246588</v>
      </c>
      <c r="D66">
        <v>-7.8137233409539348</v>
      </c>
      <c r="E66">
        <v>3.9702680135562094</v>
      </c>
      <c r="F66">
        <v>0.4497102827985906</v>
      </c>
      <c r="G66">
        <v>13.870854535883478</v>
      </c>
      <c r="H66">
        <f t="shared" si="0"/>
        <v>-3.4260381532960911</v>
      </c>
      <c r="I66">
        <f t="shared" si="1"/>
        <v>4.7650861051801838</v>
      </c>
    </row>
    <row r="67" spans="1:9" x14ac:dyDescent="0.35">
      <c r="A67">
        <f t="shared" si="2"/>
        <v>1260</v>
      </c>
      <c r="B67">
        <v>-15.962342730152065</v>
      </c>
      <c r="C67">
        <v>-14.431800902225145</v>
      </c>
      <c r="D67">
        <v>-7.862265510005952</v>
      </c>
      <c r="E67">
        <v>4.6087853435714363</v>
      </c>
      <c r="F67">
        <v>-1.5860935743319113</v>
      </c>
      <c r="G67">
        <v>13.80417617125811</v>
      </c>
      <c r="H67">
        <f t="shared" si="0"/>
        <v>-3.571590200314255</v>
      </c>
      <c r="I67">
        <f t="shared" si="1"/>
        <v>4.6998681444236121</v>
      </c>
    </row>
    <row r="68" spans="1:9" x14ac:dyDescent="0.35">
      <c r="A68">
        <f t="shared" si="2"/>
        <v>1280</v>
      </c>
      <c r="B68">
        <v>-13.594764379582477</v>
      </c>
      <c r="C68">
        <v>-15.07172183080743</v>
      </c>
      <c r="D68">
        <v>-10.485108515235986</v>
      </c>
      <c r="E68">
        <v>3.6166276461631592</v>
      </c>
      <c r="F68">
        <v>0</v>
      </c>
      <c r="G68">
        <v>13.437445165818554</v>
      </c>
      <c r="H68">
        <f t="shared" si="0"/>
        <v>-3.6829203189406967</v>
      </c>
      <c r="I68">
        <f t="shared" si="1"/>
        <v>4.5977292718589196</v>
      </c>
    </row>
    <row r="69" spans="1:9" x14ac:dyDescent="0.35">
      <c r="A69">
        <f t="shared" si="2"/>
        <v>1300</v>
      </c>
      <c r="B69">
        <v>-13.91499116314067</v>
      </c>
      <c r="C69">
        <v>-14.744791930660444</v>
      </c>
      <c r="D69">
        <v>-10.012213836084054</v>
      </c>
      <c r="E69">
        <v>3.9588074460944012</v>
      </c>
      <c r="F69">
        <v>-0.74029231168381437</v>
      </c>
      <c r="G69">
        <v>14.206001052816278</v>
      </c>
      <c r="H69">
        <f t="shared" ref="H69:H132" si="3">AVERAGE(B69:G69)</f>
        <v>-3.5412467904430507</v>
      </c>
      <c r="I69">
        <f t="shared" ref="I69:I132" si="4">_xlfn.STDEV.S(B69:G69)/SQRT(COUNT(B69:G69))</f>
        <v>4.6692910813737525</v>
      </c>
    </row>
    <row r="70" spans="1:9" x14ac:dyDescent="0.35">
      <c r="A70">
        <f t="shared" ref="A70:A133" si="5">A69+20</f>
        <v>1320</v>
      </c>
      <c r="B70">
        <v>-15.132902864542313</v>
      </c>
      <c r="C70">
        <v>-13.092402047746965</v>
      </c>
      <c r="D70">
        <v>-8.5794369108389947</v>
      </c>
      <c r="E70">
        <v>4.2273121694854217</v>
      </c>
      <c r="F70">
        <v>0.10550895096428253</v>
      </c>
      <c r="G70">
        <v>13.437445165818554</v>
      </c>
      <c r="H70">
        <f t="shared" si="3"/>
        <v>-3.1724125894766693</v>
      </c>
      <c r="I70">
        <f t="shared" si="4"/>
        <v>4.516944030605802</v>
      </c>
    </row>
    <row r="71" spans="1:9" x14ac:dyDescent="0.35">
      <c r="A71">
        <f t="shared" si="5"/>
        <v>1340</v>
      </c>
      <c r="B71">
        <v>-15.367385864524815</v>
      </c>
      <c r="C71">
        <v>-14.690303613969288</v>
      </c>
      <c r="D71">
        <v>-8.7422880586264107</v>
      </c>
      <c r="E71">
        <v>4.3189967091799115</v>
      </c>
      <c r="F71">
        <v>-0.66072818472714334</v>
      </c>
      <c r="G71">
        <v>13.737497806632742</v>
      </c>
      <c r="H71">
        <f t="shared" si="3"/>
        <v>-3.5673685343391663</v>
      </c>
      <c r="I71">
        <f t="shared" si="4"/>
        <v>4.6898528755043003</v>
      </c>
    </row>
    <row r="72" spans="1:9" x14ac:dyDescent="0.35">
      <c r="A72">
        <f t="shared" si="5"/>
        <v>1360</v>
      </c>
      <c r="B72">
        <v>-12.123121073722151</v>
      </c>
      <c r="C72">
        <v>-14.289877844796999</v>
      </c>
      <c r="D72">
        <v>-9.940183520716543</v>
      </c>
      <c r="E72">
        <v>3.8736718020923719</v>
      </c>
      <c r="F72">
        <v>-1.2159474184900041</v>
      </c>
      <c r="G72">
        <v>14.272679417441644</v>
      </c>
      <c r="H72">
        <f t="shared" si="3"/>
        <v>-3.2371297730319468</v>
      </c>
      <c r="I72">
        <f t="shared" si="4"/>
        <v>4.4992484776759936</v>
      </c>
    </row>
    <row r="73" spans="1:9" x14ac:dyDescent="0.35">
      <c r="A73">
        <f t="shared" si="5"/>
        <v>1380</v>
      </c>
      <c r="B73">
        <v>-12.513342782648252</v>
      </c>
      <c r="C73">
        <v>-14.135283085812764</v>
      </c>
      <c r="D73">
        <v>-8.6295449563120528</v>
      </c>
      <c r="E73">
        <v>4.5645802976473044</v>
      </c>
      <c r="F73">
        <v>-0.79218195969903737</v>
      </c>
      <c r="G73">
        <v>14.13932268819091</v>
      </c>
      <c r="H73">
        <f t="shared" si="3"/>
        <v>-2.8944082997723157</v>
      </c>
      <c r="I73">
        <f t="shared" si="4"/>
        <v>4.4794970583095521</v>
      </c>
    </row>
    <row r="74" spans="1:9" x14ac:dyDescent="0.35">
      <c r="A74">
        <f t="shared" si="5"/>
        <v>1400</v>
      </c>
      <c r="B74">
        <v>-10.548235252944158</v>
      </c>
      <c r="C74">
        <v>-14.145420447057628</v>
      </c>
      <c r="D74">
        <v>-9.7679371144029297</v>
      </c>
      <c r="E74">
        <v>4.035756970480846</v>
      </c>
      <c r="F74">
        <v>-0.71261783274236623</v>
      </c>
      <c r="G74">
        <v>13.80417617125811</v>
      </c>
      <c r="H74">
        <f t="shared" si="3"/>
        <v>-2.8890462509013535</v>
      </c>
      <c r="I74">
        <f t="shared" si="4"/>
        <v>4.3360569294955624</v>
      </c>
    </row>
    <row r="75" spans="1:9" x14ac:dyDescent="0.35">
      <c r="A75">
        <f t="shared" si="5"/>
        <v>1420</v>
      </c>
      <c r="B75">
        <v>-11.787145431956178</v>
      </c>
      <c r="C75">
        <v>-13.591667089056719</v>
      </c>
      <c r="D75">
        <v>-9.6598916413516704</v>
      </c>
      <c r="E75">
        <v>3.9407979829401212</v>
      </c>
      <c r="F75">
        <v>-0.97725503761999089</v>
      </c>
      <c r="G75">
        <v>15.30794876294086</v>
      </c>
      <c r="H75">
        <f t="shared" si="3"/>
        <v>-2.7945354090172629</v>
      </c>
      <c r="I75">
        <f t="shared" si="4"/>
        <v>4.549525106289309</v>
      </c>
    </row>
    <row r="76" spans="1:9" x14ac:dyDescent="0.35">
      <c r="A76">
        <f t="shared" si="5"/>
        <v>1440</v>
      </c>
      <c r="B76">
        <v>-9.9112814320961764</v>
      </c>
      <c r="C76">
        <v>-12.671701556084953</v>
      </c>
      <c r="D76">
        <v>-9.6520622592465024</v>
      </c>
      <c r="E76">
        <v>3.0141292424564927</v>
      </c>
      <c r="F76">
        <v>-1.4010204964109576</v>
      </c>
      <c r="G76">
        <v>15.007896122126695</v>
      </c>
      <c r="H76">
        <f t="shared" si="3"/>
        <v>-2.6023400632092346</v>
      </c>
      <c r="I76">
        <f t="shared" si="4"/>
        <v>4.2724683049954013</v>
      </c>
    </row>
    <row r="77" spans="1:9" x14ac:dyDescent="0.35">
      <c r="A77">
        <f t="shared" si="5"/>
        <v>1460</v>
      </c>
      <c r="B77">
        <v>-8.7091185889022995</v>
      </c>
      <c r="C77">
        <v>-14.045314004764563</v>
      </c>
      <c r="D77">
        <v>-9.2496320190410621</v>
      </c>
      <c r="E77">
        <v>3.5609620327772187</v>
      </c>
      <c r="F77">
        <v>-0.5811640577704722</v>
      </c>
      <c r="G77">
        <v>14.739427969819264</v>
      </c>
      <c r="H77">
        <f t="shared" si="3"/>
        <v>-2.3808064446469852</v>
      </c>
      <c r="I77">
        <f t="shared" si="4"/>
        <v>4.3009099337731183</v>
      </c>
    </row>
    <row r="78" spans="1:9" x14ac:dyDescent="0.35">
      <c r="A78">
        <f t="shared" si="5"/>
        <v>1480</v>
      </c>
      <c r="B78">
        <v>-12.18436663341908</v>
      </c>
      <c r="C78">
        <v>-11.797354148715094</v>
      </c>
      <c r="D78">
        <v>-10.211080141555229</v>
      </c>
      <c r="E78">
        <v>4.1307159580215727</v>
      </c>
      <c r="F78">
        <v>-1.9026204272247591</v>
      </c>
      <c r="G78">
        <v>15.041235304439368</v>
      </c>
      <c r="H78">
        <f t="shared" si="3"/>
        <v>-2.8205783480755371</v>
      </c>
      <c r="I78">
        <f t="shared" si="4"/>
        <v>4.4388064379917491</v>
      </c>
    </row>
    <row r="79" spans="1:9" x14ac:dyDescent="0.35">
      <c r="A79">
        <f t="shared" si="5"/>
        <v>1500</v>
      </c>
      <c r="B79">
        <v>-9.2270810366248384</v>
      </c>
      <c r="C79">
        <v>-13.092402047746965</v>
      </c>
      <c r="D79">
        <v>-10.353574895869221</v>
      </c>
      <c r="E79">
        <v>3.9702680135562094</v>
      </c>
      <c r="F79">
        <v>0.52927440975526163</v>
      </c>
      <c r="G79">
        <v>14.6394104228812</v>
      </c>
      <c r="H79">
        <f t="shared" si="3"/>
        <v>-2.2556841890080599</v>
      </c>
      <c r="I79">
        <f t="shared" si="4"/>
        <v>4.3342564107632526</v>
      </c>
    </row>
    <row r="80" spans="1:9" x14ac:dyDescent="0.35">
      <c r="A80">
        <f t="shared" si="5"/>
        <v>1520</v>
      </c>
      <c r="B80">
        <v>-6.9959927905226831</v>
      </c>
      <c r="C80">
        <v>-13.59420142936793</v>
      </c>
      <c r="D80">
        <v>-9.1744699508314831</v>
      </c>
      <c r="E80">
        <v>4.1634604364838967</v>
      </c>
      <c r="F80">
        <v>0.63478336071954411</v>
      </c>
      <c r="G80">
        <v>14.6394104228812</v>
      </c>
      <c r="H80">
        <f t="shared" si="3"/>
        <v>-1.721168325106242</v>
      </c>
      <c r="I80">
        <f t="shared" si="4"/>
        <v>4.2118574458967073</v>
      </c>
    </row>
    <row r="81" spans="1:9" x14ac:dyDescent="0.35">
      <c r="A81">
        <f t="shared" si="5"/>
        <v>1540</v>
      </c>
      <c r="B81">
        <v>-5.8603251264283287</v>
      </c>
      <c r="C81">
        <v>-13.900856607025192</v>
      </c>
      <c r="D81">
        <v>-10.790454417337392</v>
      </c>
      <c r="E81">
        <v>4.3402806201804163</v>
      </c>
      <c r="F81">
        <v>-0.92536538960476789</v>
      </c>
      <c r="G81">
        <v>15.476399368310229</v>
      </c>
      <c r="H81">
        <f t="shared" si="3"/>
        <v>-1.9433869253175058</v>
      </c>
      <c r="I81">
        <f t="shared" si="4"/>
        <v>4.3991055509569765</v>
      </c>
    </row>
    <row r="82" spans="1:9" x14ac:dyDescent="0.35">
      <c r="A82">
        <f t="shared" si="5"/>
        <v>1560</v>
      </c>
      <c r="B82">
        <v>-2.1015976341715237</v>
      </c>
      <c r="C82">
        <v>-13.812154696132586</v>
      </c>
      <c r="D82">
        <v>-9.7538442266136336</v>
      </c>
      <c r="E82">
        <v>4.4106812488744129</v>
      </c>
      <c r="F82">
        <v>-0.50159993081380116</v>
      </c>
      <c r="G82">
        <v>13.670819442007376</v>
      </c>
      <c r="H82">
        <f t="shared" si="3"/>
        <v>-1.3479492994749593</v>
      </c>
      <c r="I82">
        <f t="shared" si="4"/>
        <v>4.0250259587771531</v>
      </c>
    </row>
    <row r="83" spans="1:9" x14ac:dyDescent="0.35">
      <c r="A83">
        <f t="shared" si="5"/>
        <v>1580</v>
      </c>
      <c r="B83">
        <v>-7.8009344322536585</v>
      </c>
      <c r="C83">
        <v>-13.363576461047181</v>
      </c>
      <c r="D83">
        <v>-8.12846450158154</v>
      </c>
      <c r="E83">
        <v>3.5364036739304781</v>
      </c>
      <c r="F83">
        <v>0.50159993081380116</v>
      </c>
      <c r="G83">
        <v>14.13932268819091</v>
      </c>
      <c r="H83">
        <f t="shared" si="3"/>
        <v>-1.8526081836578649</v>
      </c>
      <c r="I83">
        <f t="shared" si="4"/>
        <v>4.0726606619566743</v>
      </c>
    </row>
    <row r="84" spans="1:9" x14ac:dyDescent="0.35">
      <c r="A84">
        <f t="shared" si="5"/>
        <v>1600</v>
      </c>
      <c r="B84">
        <v>-9.4143174619839982</v>
      </c>
      <c r="C84">
        <v>-13.295149272644318</v>
      </c>
      <c r="D84">
        <v>-9.5815978203000203</v>
      </c>
      <c r="E84">
        <v>4.0652270010969351</v>
      </c>
      <c r="F84">
        <v>0.26463720487763692</v>
      </c>
      <c r="G84">
        <v>13.068959466573082</v>
      </c>
      <c r="H84">
        <f t="shared" si="3"/>
        <v>-2.4820401470634463</v>
      </c>
      <c r="I84">
        <f t="shared" si="4"/>
        <v>4.1135064096083305</v>
      </c>
    </row>
    <row r="85" spans="1:9" x14ac:dyDescent="0.35">
      <c r="A85">
        <f t="shared" si="5"/>
        <v>1620</v>
      </c>
      <c r="B85">
        <v>-4.8348994697884375</v>
      </c>
      <c r="C85">
        <v>-13.122814131481569</v>
      </c>
      <c r="D85">
        <v>-10.72312173123297</v>
      </c>
      <c r="E85">
        <v>3.9473468786325925</v>
      </c>
      <c r="F85">
        <v>-0.26463720487762465</v>
      </c>
      <c r="G85">
        <v>13.235655378136514</v>
      </c>
      <c r="H85">
        <f t="shared" si="3"/>
        <v>-1.9604117134352492</v>
      </c>
      <c r="I85">
        <f t="shared" si="4"/>
        <v>3.9930970114161553</v>
      </c>
    </row>
    <row r="86" spans="1:9" x14ac:dyDescent="0.35">
      <c r="A86">
        <f t="shared" si="5"/>
        <v>1640</v>
      </c>
      <c r="B86">
        <v>-9.2025828127460763</v>
      </c>
      <c r="C86">
        <v>-13.643621065436662</v>
      </c>
      <c r="D86">
        <v>-6.2932573361310293</v>
      </c>
      <c r="E86">
        <v>3.888406817400416</v>
      </c>
      <c r="F86">
        <v>0.686673008734767</v>
      </c>
      <c r="G86">
        <v>13.570801895069312</v>
      </c>
      <c r="H86">
        <f t="shared" si="3"/>
        <v>-1.8322632488515456</v>
      </c>
      <c r="I86">
        <f t="shared" si="4"/>
        <v>4.0416818854557697</v>
      </c>
    </row>
    <row r="87" spans="1:9" x14ac:dyDescent="0.35">
      <c r="A87">
        <f t="shared" si="5"/>
        <v>1660</v>
      </c>
      <c r="B87">
        <v>-11.430171312579832</v>
      </c>
      <c r="C87">
        <v>-12.613411728926952</v>
      </c>
      <c r="D87">
        <v>-9.9871598133475299</v>
      </c>
      <c r="E87">
        <v>5.3291638697424686</v>
      </c>
      <c r="F87">
        <v>-0.2905820288852361</v>
      </c>
      <c r="G87">
        <v>12.533777855764159</v>
      </c>
      <c r="H87">
        <f t="shared" si="3"/>
        <v>-2.7430638597054879</v>
      </c>
      <c r="I87">
        <f t="shared" si="4"/>
        <v>4.20287183399196</v>
      </c>
    </row>
    <row r="88" spans="1:9" x14ac:dyDescent="0.35">
      <c r="A88">
        <f t="shared" si="5"/>
        <v>1680</v>
      </c>
      <c r="B88">
        <v>-9.9462788947801233</v>
      </c>
      <c r="C88">
        <v>-12.741395914643411</v>
      </c>
      <c r="D88">
        <v>-9.6050859666155155</v>
      </c>
      <c r="E88">
        <v>4.304261693871867</v>
      </c>
      <c r="F88">
        <v>0.76623713569143814</v>
      </c>
      <c r="G88">
        <v>14.774521845937874</v>
      </c>
      <c r="H88">
        <f t="shared" si="3"/>
        <v>-2.0746233500896447</v>
      </c>
      <c r="I88">
        <f t="shared" si="4"/>
        <v>4.3401429381900645</v>
      </c>
    </row>
    <row r="89" spans="1:9" x14ac:dyDescent="0.35">
      <c r="A89">
        <f t="shared" si="5"/>
        <v>1700</v>
      </c>
      <c r="B89">
        <v>-11.144941991705601</v>
      </c>
      <c r="C89">
        <v>-13.794414313954073</v>
      </c>
      <c r="D89">
        <v>-7.8513043750587252</v>
      </c>
      <c r="E89">
        <v>4.7823310794217315</v>
      </c>
      <c r="F89">
        <v>0.26463720487763692</v>
      </c>
      <c r="G89">
        <v>14.004211265134236</v>
      </c>
      <c r="H89">
        <f t="shared" si="3"/>
        <v>-2.2899135218807989</v>
      </c>
      <c r="I89">
        <f t="shared" si="4"/>
        <v>4.3348779744036081</v>
      </c>
    </row>
    <row r="90" spans="1:9" x14ac:dyDescent="0.35">
      <c r="A90">
        <f t="shared" si="5"/>
        <v>1720</v>
      </c>
      <c r="B90">
        <v>-9.0188461336553036</v>
      </c>
      <c r="C90">
        <v>-11.907597952253019</v>
      </c>
      <c r="D90">
        <v>-9.5236603927218066</v>
      </c>
      <c r="E90">
        <v>5.045924131043404</v>
      </c>
      <c r="F90">
        <v>-0.34247167690045904</v>
      </c>
      <c r="G90">
        <v>13.93753290050887</v>
      </c>
      <c r="H90">
        <f t="shared" si="3"/>
        <v>-1.9681865206630527</v>
      </c>
      <c r="I90">
        <f t="shared" si="4"/>
        <v>4.124809059454436</v>
      </c>
    </row>
    <row r="91" spans="1:9" x14ac:dyDescent="0.35">
      <c r="A91">
        <f t="shared" si="5"/>
        <v>1740</v>
      </c>
      <c r="B91">
        <v>-11.395173849895885</v>
      </c>
      <c r="C91">
        <v>-12.059658370926044</v>
      </c>
      <c r="D91">
        <v>-9.5440167861952308</v>
      </c>
      <c r="E91">
        <v>5.0017190851192712</v>
      </c>
      <c r="F91">
        <v>0.3165268528928476</v>
      </c>
      <c r="G91">
        <v>13.235655378136514</v>
      </c>
      <c r="H91">
        <f t="shared" si="3"/>
        <v>-2.4074912818114207</v>
      </c>
      <c r="I91">
        <f t="shared" si="4"/>
        <v>4.2106906568076949</v>
      </c>
    </row>
    <row r="92" spans="1:9" x14ac:dyDescent="0.35">
      <c r="A92">
        <f t="shared" si="5"/>
        <v>1760</v>
      </c>
      <c r="B92">
        <v>-9.3915691112394306</v>
      </c>
      <c r="C92">
        <v>-13.374980992447657</v>
      </c>
      <c r="D92">
        <v>-9.9026024866117641</v>
      </c>
      <c r="E92">
        <v>5.0753941616594922</v>
      </c>
      <c r="F92">
        <v>-1.0308743405690506</v>
      </c>
      <c r="G92">
        <v>13.470784348131252</v>
      </c>
      <c r="H92">
        <f t="shared" si="3"/>
        <v>-2.5256414035128594</v>
      </c>
      <c r="I92">
        <f t="shared" si="4"/>
        <v>4.2236019173554178</v>
      </c>
    </row>
    <row r="93" spans="1:9" x14ac:dyDescent="0.35">
      <c r="A93">
        <f t="shared" si="5"/>
        <v>1780</v>
      </c>
      <c r="B93">
        <v>-11.493166745410955</v>
      </c>
      <c r="C93">
        <v>-12.541183030057265</v>
      </c>
      <c r="D93">
        <v>-8.5042748426294263</v>
      </c>
      <c r="E93">
        <v>4.7004698832659377</v>
      </c>
      <c r="F93">
        <v>-0.89769091066331985</v>
      </c>
      <c r="G93">
        <v>13.470784348131252</v>
      </c>
      <c r="H93">
        <f t="shared" si="3"/>
        <v>-2.5441768828939635</v>
      </c>
      <c r="I93">
        <f t="shared" si="4"/>
        <v>4.1921439431787952</v>
      </c>
    </row>
    <row r="94" spans="1:9" x14ac:dyDescent="0.35">
      <c r="A94">
        <f t="shared" si="5"/>
        <v>1800</v>
      </c>
      <c r="B94">
        <v>-12.737326543825567</v>
      </c>
      <c r="C94">
        <v>-10.936945613056922</v>
      </c>
      <c r="D94">
        <v>-9.6191788544048116</v>
      </c>
      <c r="E94">
        <v>4.9951701894267995</v>
      </c>
      <c r="F94">
        <v>-0.95131021361237955</v>
      </c>
      <c r="G94">
        <v>14.17266187050358</v>
      </c>
      <c r="H94">
        <f t="shared" si="3"/>
        <v>-2.5128215274948835</v>
      </c>
      <c r="I94">
        <f t="shared" si="4"/>
        <v>4.3328985576450405</v>
      </c>
    </row>
    <row r="95" spans="1:9" x14ac:dyDescent="0.35">
      <c r="A95">
        <f t="shared" si="5"/>
        <v>1820</v>
      </c>
      <c r="B95">
        <v>-10.256006439533129</v>
      </c>
      <c r="C95">
        <v>-11.456485376856401</v>
      </c>
      <c r="D95">
        <v>-8.7047070245216318</v>
      </c>
      <c r="E95">
        <v>3.8916812652466519</v>
      </c>
      <c r="F95">
        <v>-1.4788549684337922</v>
      </c>
      <c r="G95">
        <v>16.880154413054917</v>
      </c>
      <c r="H95">
        <f t="shared" si="3"/>
        <v>-1.8540363551738974</v>
      </c>
      <c r="I95">
        <f t="shared" si="4"/>
        <v>4.4491787741083835</v>
      </c>
    </row>
    <row r="96" spans="1:9" x14ac:dyDescent="0.35">
      <c r="A96">
        <f t="shared" si="5"/>
        <v>1840</v>
      </c>
      <c r="B96">
        <v>-8.5726284844348797</v>
      </c>
      <c r="C96">
        <v>-11.807491509959956</v>
      </c>
      <c r="D96">
        <v>-9.6567598885096011</v>
      </c>
      <c r="E96">
        <v>3.9440724307863571</v>
      </c>
      <c r="F96">
        <v>-1.1104384675257217</v>
      </c>
      <c r="G96">
        <v>14.6394104228812</v>
      </c>
      <c r="H96">
        <f t="shared" si="3"/>
        <v>-2.093972582793767</v>
      </c>
      <c r="I96">
        <f t="shared" si="4"/>
        <v>4.1269545584620042</v>
      </c>
    </row>
    <row r="97" spans="1:9" x14ac:dyDescent="0.35">
      <c r="A97">
        <f t="shared" si="5"/>
        <v>1860</v>
      </c>
      <c r="B97">
        <v>-14.943916566048959</v>
      </c>
      <c r="C97">
        <v>-12.214253129910279</v>
      </c>
      <c r="D97">
        <v>-8.8096207447308323</v>
      </c>
      <c r="E97">
        <v>4.2780661111020146</v>
      </c>
      <c r="F97">
        <v>-0.55521923376286086</v>
      </c>
      <c r="G97">
        <v>15.843130373749787</v>
      </c>
      <c r="H97">
        <f t="shared" si="3"/>
        <v>-2.7336355316001879</v>
      </c>
      <c r="I97">
        <f t="shared" si="4"/>
        <v>4.7430523164270424</v>
      </c>
    </row>
    <row r="98" spans="1:9" x14ac:dyDescent="0.35">
      <c r="A98">
        <f t="shared" si="5"/>
        <v>1880</v>
      </c>
      <c r="B98">
        <v>-13.398778588552323</v>
      </c>
      <c r="C98">
        <v>-11.879720208829642</v>
      </c>
      <c r="D98">
        <v>-8.7720397106260428</v>
      </c>
      <c r="E98">
        <v>3.7263216490119295</v>
      </c>
      <c r="F98">
        <v>-0.92536538960476789</v>
      </c>
      <c r="G98">
        <v>12.868924372696958</v>
      </c>
      <c r="H98">
        <f t="shared" si="3"/>
        <v>-3.0634429793173141</v>
      </c>
      <c r="I98">
        <f t="shared" si="4"/>
        <v>4.1699184321003999</v>
      </c>
    </row>
    <row r="99" spans="1:9" x14ac:dyDescent="0.35">
      <c r="A99">
        <f t="shared" si="5"/>
        <v>1900</v>
      </c>
      <c r="B99">
        <v>-12.709328573678405</v>
      </c>
      <c r="C99">
        <v>-11.863246996806726</v>
      </c>
      <c r="D99">
        <v>-9.5408850333531738</v>
      </c>
      <c r="E99">
        <v>3.822917860475779</v>
      </c>
      <c r="F99">
        <v>0.63478336071954411</v>
      </c>
      <c r="G99">
        <v>14.739427969819264</v>
      </c>
      <c r="H99">
        <f t="shared" si="3"/>
        <v>-2.4860552354706194</v>
      </c>
      <c r="I99">
        <f t="shared" si="4"/>
        <v>4.4289867662865472</v>
      </c>
    </row>
    <row r="100" spans="1:9" x14ac:dyDescent="0.35">
      <c r="A100">
        <f t="shared" si="5"/>
        <v>1920</v>
      </c>
      <c r="B100">
        <v>-10.581482842493914</v>
      </c>
      <c r="C100">
        <v>-10.547924375285112</v>
      </c>
      <c r="D100">
        <v>-6.4185274498136655</v>
      </c>
      <c r="E100">
        <v>5.119599207583625</v>
      </c>
      <c r="F100">
        <v>-1.2955115454466752</v>
      </c>
      <c r="G100">
        <v>14.17266187050358</v>
      </c>
      <c r="H100">
        <f t="shared" si="3"/>
        <v>-1.5918641891586935</v>
      </c>
      <c r="I100">
        <f t="shared" si="4"/>
        <v>3.9915443273779214</v>
      </c>
    </row>
    <row r="101" spans="1:9" x14ac:dyDescent="0.35">
      <c r="A101">
        <f t="shared" si="5"/>
        <v>1940</v>
      </c>
      <c r="B101">
        <v>-11.092445797679666</v>
      </c>
      <c r="C101">
        <v>-12.262405595823399</v>
      </c>
      <c r="D101">
        <v>-8.1832701763176843</v>
      </c>
      <c r="E101">
        <v>4.2518705283321623</v>
      </c>
      <c r="F101">
        <v>-0.71261783274236623</v>
      </c>
      <c r="G101">
        <v>15.643095279873659</v>
      </c>
      <c r="H101">
        <f t="shared" si="3"/>
        <v>-2.0592955990595492</v>
      </c>
      <c r="I101">
        <f t="shared" si="4"/>
        <v>4.3902290086970952</v>
      </c>
    </row>
    <row r="102" spans="1:9" x14ac:dyDescent="0.35">
      <c r="A102">
        <f t="shared" si="5"/>
        <v>1960</v>
      </c>
      <c r="B102">
        <v>-12.088123611038203</v>
      </c>
      <c r="C102">
        <v>-12.07613158294896</v>
      </c>
      <c r="D102">
        <v>-8.4306786508408749</v>
      </c>
      <c r="E102">
        <v>4.1716465560994811</v>
      </c>
      <c r="F102">
        <v>-0.37014615584190719</v>
      </c>
      <c r="G102">
        <v>14.239340235128973</v>
      </c>
      <c r="H102">
        <f t="shared" si="3"/>
        <v>-2.4256822015735815</v>
      </c>
      <c r="I102">
        <f t="shared" si="4"/>
        <v>4.2740569236478345</v>
      </c>
    </row>
    <row r="103" spans="1:9" x14ac:dyDescent="0.35">
      <c r="A103">
        <f t="shared" si="5"/>
        <v>1980</v>
      </c>
      <c r="B103">
        <v>-9.8132885365810925</v>
      </c>
      <c r="C103">
        <v>-11.580668052106031</v>
      </c>
      <c r="D103">
        <v>-8.2881838965268848</v>
      </c>
      <c r="E103">
        <v>5.2964193912801329</v>
      </c>
      <c r="F103">
        <v>-0.97725503761999089</v>
      </c>
      <c r="G103">
        <v>17.413581330057902</v>
      </c>
      <c r="H103">
        <f t="shared" si="3"/>
        <v>-1.324899133582661</v>
      </c>
      <c r="I103">
        <f t="shared" si="4"/>
        <v>4.5490447750721072</v>
      </c>
    </row>
    <row r="104" spans="1:9" x14ac:dyDescent="0.35">
      <c r="A104">
        <f t="shared" si="5"/>
        <v>2000</v>
      </c>
      <c r="B104">
        <v>-10.885960767844326</v>
      </c>
      <c r="C104">
        <v>-12.844036697247702</v>
      </c>
      <c r="D104">
        <v>-7.9061100497948695</v>
      </c>
      <c r="E104">
        <v>4.5531197301854949</v>
      </c>
      <c r="F104">
        <v>0.26463720487763692</v>
      </c>
      <c r="G104">
        <v>13.537462712756618</v>
      </c>
      <c r="H104">
        <f t="shared" si="3"/>
        <v>-2.213481311177858</v>
      </c>
      <c r="I104">
        <f t="shared" si="4"/>
        <v>4.1659205800400736</v>
      </c>
    </row>
    <row r="105" spans="1:9" x14ac:dyDescent="0.35">
      <c r="A105">
        <f t="shared" si="5"/>
        <v>2020</v>
      </c>
      <c r="B105">
        <v>-8.9296026038112259</v>
      </c>
      <c r="C105">
        <v>-12.954280500785645</v>
      </c>
      <c r="D105">
        <v>-9.025711690833365</v>
      </c>
      <c r="E105">
        <v>3.5576875849309944</v>
      </c>
      <c r="F105">
        <v>-1.2955115454466752</v>
      </c>
      <c r="G105">
        <v>13.80417617125811</v>
      </c>
      <c r="H105">
        <f t="shared" si="3"/>
        <v>-2.473873764114634</v>
      </c>
      <c r="I105">
        <f t="shared" si="4"/>
        <v>4.0709749854300394</v>
      </c>
    </row>
    <row r="106" spans="1:9" x14ac:dyDescent="0.35">
      <c r="A106">
        <f t="shared" si="5"/>
        <v>2040</v>
      </c>
      <c r="B106">
        <v>-8.1526589322274123</v>
      </c>
      <c r="C106">
        <v>-11.97602514065588</v>
      </c>
      <c r="D106">
        <v>-7.4551376405374121</v>
      </c>
      <c r="E106">
        <v>4.9804351741187549</v>
      </c>
      <c r="F106">
        <v>-0.92536538960476789</v>
      </c>
      <c r="G106">
        <v>14.372696964379708</v>
      </c>
      <c r="H106">
        <f t="shared" si="3"/>
        <v>-1.5260091607545017</v>
      </c>
      <c r="I106">
        <f t="shared" si="4"/>
        <v>4.0155254242325258</v>
      </c>
    </row>
    <row r="107" spans="1:9" x14ac:dyDescent="0.35">
      <c r="A107">
        <f t="shared" si="5"/>
        <v>2060</v>
      </c>
      <c r="B107">
        <v>-9.4143174619839982</v>
      </c>
      <c r="C107">
        <v>-12.093871965127475</v>
      </c>
      <c r="D107">
        <v>-5.363126742037525</v>
      </c>
      <c r="E107">
        <v>5.4765140228229114</v>
      </c>
      <c r="F107">
        <v>-0.44971028279857828</v>
      </c>
      <c r="G107">
        <v>12.500438673451486</v>
      </c>
      <c r="H107">
        <f t="shared" si="3"/>
        <v>-1.5573456259455301</v>
      </c>
      <c r="I107">
        <f t="shared" si="4"/>
        <v>3.810326760495804</v>
      </c>
    </row>
    <row r="108" spans="1:9" x14ac:dyDescent="0.35">
      <c r="A108">
        <f t="shared" si="5"/>
        <v>2080</v>
      </c>
      <c r="B108">
        <v>-6.6460181636831361</v>
      </c>
      <c r="C108">
        <v>-13.53591160220995</v>
      </c>
      <c r="D108">
        <v>-9.940183520716543</v>
      </c>
      <c r="E108">
        <v>4.851094484192604</v>
      </c>
      <c r="F108">
        <v>-0.89769091066331985</v>
      </c>
      <c r="G108">
        <v>13.035620284260387</v>
      </c>
      <c r="H108">
        <f t="shared" si="3"/>
        <v>-2.1888482381366603</v>
      </c>
      <c r="I108">
        <f t="shared" si="4"/>
        <v>4.0485294942068428</v>
      </c>
    </row>
    <row r="109" spans="1:9" x14ac:dyDescent="0.35">
      <c r="A109">
        <f t="shared" si="5"/>
        <v>2100</v>
      </c>
      <c r="B109">
        <v>-8.7598649097940413</v>
      </c>
      <c r="C109">
        <v>-12.07613158294896</v>
      </c>
      <c r="D109">
        <v>-8.6264132034699816</v>
      </c>
      <c r="E109">
        <v>5.5796591299791976</v>
      </c>
      <c r="F109">
        <v>1.0049295165614514</v>
      </c>
      <c r="G109">
        <v>13.870854535883478</v>
      </c>
      <c r="H109">
        <f t="shared" si="3"/>
        <v>-1.5011610856314757</v>
      </c>
      <c r="I109">
        <f t="shared" si="4"/>
        <v>4.1150349098118628</v>
      </c>
    </row>
    <row r="110" spans="1:9" x14ac:dyDescent="0.35">
      <c r="A110">
        <f t="shared" si="5"/>
        <v>2120</v>
      </c>
      <c r="B110">
        <v>-7.9654225068682516</v>
      </c>
      <c r="C110">
        <v>-11.855643975873074</v>
      </c>
      <c r="D110">
        <v>-9.2527637718831208</v>
      </c>
      <c r="E110">
        <v>4.6857348679578932</v>
      </c>
      <c r="F110">
        <v>-0.26463720487762465</v>
      </c>
      <c r="G110">
        <v>13.80417617125811</v>
      </c>
      <c r="H110">
        <f t="shared" si="3"/>
        <v>-1.8080927367143449</v>
      </c>
      <c r="I110">
        <f t="shared" si="4"/>
        <v>4.0107526933508328</v>
      </c>
    </row>
    <row r="111" spans="1:9" x14ac:dyDescent="0.35">
      <c r="A111">
        <f t="shared" si="5"/>
        <v>2140</v>
      </c>
      <c r="B111">
        <v>-9.3478222828844899</v>
      </c>
      <c r="C111">
        <v>-13.8565056515789</v>
      </c>
      <c r="D111">
        <v>-8.975603645360307</v>
      </c>
      <c r="E111">
        <v>3.9260629676320766</v>
      </c>
      <c r="F111">
        <v>0.15912825391334212</v>
      </c>
      <c r="G111">
        <v>13.93753290050887</v>
      </c>
      <c r="H111">
        <f t="shared" si="3"/>
        <v>-2.3595345762949012</v>
      </c>
      <c r="I111">
        <f t="shared" si="4"/>
        <v>4.2278272046943961</v>
      </c>
    </row>
    <row r="112" spans="1:9" x14ac:dyDescent="0.35">
      <c r="A112">
        <f t="shared" si="5"/>
        <v>2160</v>
      </c>
      <c r="B112">
        <v>-8.583127723240068</v>
      </c>
      <c r="C112">
        <v>-13.701910892594663</v>
      </c>
      <c r="D112">
        <v>-10.150010961134946</v>
      </c>
      <c r="E112">
        <v>5.0606591463514485</v>
      </c>
      <c r="F112">
        <v>-0.3165268528928476</v>
      </c>
      <c r="G112">
        <v>14.105983505878214</v>
      </c>
      <c r="H112">
        <f t="shared" si="3"/>
        <v>-2.2641556296054772</v>
      </c>
      <c r="I112">
        <f t="shared" si="4"/>
        <v>4.3141858743569541</v>
      </c>
    </row>
    <row r="113" spans="1:9" x14ac:dyDescent="0.35">
      <c r="A113">
        <f t="shared" si="5"/>
        <v>2180</v>
      </c>
      <c r="B113">
        <v>-9.0940906784258058</v>
      </c>
      <c r="C113">
        <v>-13.51943839018703</v>
      </c>
      <c r="D113">
        <v>-9.0225799379912939</v>
      </c>
      <c r="E113">
        <v>4.3108105895643396</v>
      </c>
      <c r="F113">
        <v>1.0308743405690628</v>
      </c>
      <c r="G113">
        <v>13.637480259694682</v>
      </c>
      <c r="H113">
        <f t="shared" si="3"/>
        <v>-2.1094906361293408</v>
      </c>
      <c r="I113">
        <f t="shared" si="4"/>
        <v>4.1865323821596423</v>
      </c>
    </row>
    <row r="114" spans="1:9" x14ac:dyDescent="0.35">
      <c r="A114">
        <f t="shared" si="5"/>
        <v>2200</v>
      </c>
      <c r="B114">
        <v>-7.0957355591719606</v>
      </c>
      <c r="C114">
        <v>-13.088600537280136</v>
      </c>
      <c r="D114">
        <v>-6.4467132253922586</v>
      </c>
      <c r="E114">
        <v>3.8081828451677344</v>
      </c>
      <c r="F114">
        <v>0.79218195969904959</v>
      </c>
      <c r="G114">
        <v>13.704158624320048</v>
      </c>
      <c r="H114">
        <f t="shared" si="3"/>
        <v>-1.3877543154429202</v>
      </c>
      <c r="I114">
        <f t="shared" si="4"/>
        <v>3.8927267168420654</v>
      </c>
    </row>
    <row r="115" spans="1:9" x14ac:dyDescent="0.35">
      <c r="A115">
        <f t="shared" si="5"/>
        <v>2220</v>
      </c>
      <c r="B115">
        <v>-10.186011514165219</v>
      </c>
      <c r="C115">
        <v>-12.669167215773722</v>
      </c>
      <c r="D115">
        <v>-9.2026557264100752</v>
      </c>
      <c r="E115">
        <v>3.4037885361580913</v>
      </c>
      <c r="F115">
        <v>0.37014615584191946</v>
      </c>
      <c r="G115">
        <v>13.437445165818554</v>
      </c>
      <c r="H115">
        <f t="shared" si="3"/>
        <v>-2.4744090997550745</v>
      </c>
      <c r="I115">
        <f t="shared" si="4"/>
        <v>4.1008251841509988</v>
      </c>
    </row>
    <row r="116" spans="1:9" x14ac:dyDescent="0.35">
      <c r="A116">
        <f t="shared" si="5"/>
        <v>2240</v>
      </c>
      <c r="B116">
        <v>-9.8832834619490022</v>
      </c>
      <c r="C116">
        <v>-12.254802574889746</v>
      </c>
      <c r="D116">
        <v>-7.6759262159030426</v>
      </c>
      <c r="E116">
        <v>2.8045645802976487</v>
      </c>
      <c r="F116">
        <v>7.9564126956671061E-2</v>
      </c>
      <c r="G116">
        <v>13.30233374276188</v>
      </c>
      <c r="H116">
        <f t="shared" si="3"/>
        <v>-2.2712583004542659</v>
      </c>
      <c r="I116">
        <f t="shared" si="4"/>
        <v>3.9185525888420933</v>
      </c>
    </row>
    <row r="117" spans="1:9" x14ac:dyDescent="0.35">
      <c r="A117">
        <f t="shared" si="5"/>
        <v>2260</v>
      </c>
      <c r="B117">
        <v>-13.885243319859303</v>
      </c>
      <c r="C117">
        <v>-12.988494094987074</v>
      </c>
      <c r="D117">
        <v>-5.7217124424540469</v>
      </c>
      <c r="E117">
        <v>3.2269683524615602</v>
      </c>
      <c r="F117">
        <v>0.686673008734767</v>
      </c>
      <c r="G117">
        <v>13.837515353570806</v>
      </c>
      <c r="H117">
        <f t="shared" si="3"/>
        <v>-2.474048857088881</v>
      </c>
      <c r="I117">
        <f t="shared" si="4"/>
        <v>4.3200120502408685</v>
      </c>
    </row>
    <row r="118" spans="1:9" x14ac:dyDescent="0.35">
      <c r="A118">
        <f t="shared" si="5"/>
        <v>2280</v>
      </c>
      <c r="B118">
        <v>-13.535268693019756</v>
      </c>
      <c r="C118">
        <v>-13.058188453545533</v>
      </c>
      <c r="D118">
        <v>-8.501143089787357</v>
      </c>
      <c r="E118">
        <v>3.0468737209188053</v>
      </c>
      <c r="F118">
        <v>-0.26463720487762465</v>
      </c>
      <c r="G118">
        <v>14.306018599754339</v>
      </c>
      <c r="H118">
        <f t="shared" si="3"/>
        <v>-3.0010575200928549</v>
      </c>
      <c r="I118">
        <f t="shared" si="4"/>
        <v>4.419527807274223</v>
      </c>
    </row>
    <row r="119" spans="1:9" x14ac:dyDescent="0.35">
      <c r="A119">
        <f t="shared" si="5"/>
        <v>2300</v>
      </c>
      <c r="B119">
        <v>-13.195793304985385</v>
      </c>
      <c r="C119">
        <v>-12.286481828779966</v>
      </c>
      <c r="D119">
        <v>-6.7708496445460602</v>
      </c>
      <c r="E119">
        <v>2.3887097038261857</v>
      </c>
      <c r="F119">
        <v>-0.10550895096428253</v>
      </c>
      <c r="G119">
        <v>13.404105983505882</v>
      </c>
      <c r="H119">
        <f t="shared" si="3"/>
        <v>-2.7609696736572702</v>
      </c>
      <c r="I119">
        <f t="shared" si="4"/>
        <v>4.1254511016279638</v>
      </c>
    </row>
    <row r="120" spans="1:9" x14ac:dyDescent="0.35">
      <c r="A120">
        <f t="shared" si="5"/>
        <v>2320</v>
      </c>
      <c r="B120">
        <v>-11.445920170787613</v>
      </c>
      <c r="C120">
        <v>-12.871914440671095</v>
      </c>
      <c r="D120">
        <v>-4.1166891108953756</v>
      </c>
      <c r="E120">
        <v>2.6686749946790265</v>
      </c>
      <c r="F120">
        <v>-2.5944824007611465E-2</v>
      </c>
      <c r="G120">
        <v>13.637480259694682</v>
      </c>
      <c r="H120">
        <f t="shared" si="3"/>
        <v>-2.0257188819979981</v>
      </c>
      <c r="I120">
        <f t="shared" si="4"/>
        <v>4.0088424947073573</v>
      </c>
    </row>
    <row r="121" spans="1:9" x14ac:dyDescent="0.35">
      <c r="A121">
        <f t="shared" si="5"/>
        <v>2340</v>
      </c>
      <c r="B121">
        <v>-12.83181969307225</v>
      </c>
      <c r="C121">
        <v>-12.954280500785645</v>
      </c>
      <c r="D121">
        <v>-6.8961197582286857</v>
      </c>
      <c r="E121">
        <v>3.6968516183958524</v>
      </c>
      <c r="F121">
        <v>-1.4788549684337922</v>
      </c>
      <c r="G121">
        <v>12.868924372696958</v>
      </c>
      <c r="H121">
        <f t="shared" si="3"/>
        <v>-2.9325498215712607</v>
      </c>
      <c r="I121">
        <f t="shared" si="4"/>
        <v>4.1226581042198562</v>
      </c>
    </row>
    <row r="122" spans="1:9" x14ac:dyDescent="0.35">
      <c r="A122">
        <f t="shared" si="5"/>
        <v>2360</v>
      </c>
      <c r="B122">
        <v>-10.217509230580781</v>
      </c>
      <c r="C122">
        <v>-11.907597952253019</v>
      </c>
      <c r="D122">
        <v>-5.1329429081456874</v>
      </c>
      <c r="E122">
        <v>2.2315362072070593</v>
      </c>
      <c r="F122">
        <v>-1.0031998616276023</v>
      </c>
      <c r="G122">
        <v>13.97087208282154</v>
      </c>
      <c r="H122">
        <f t="shared" si="3"/>
        <v>-2.0098069437630817</v>
      </c>
      <c r="I122">
        <f t="shared" si="4"/>
        <v>3.8707061096635629</v>
      </c>
    </row>
    <row r="123" spans="1:9" x14ac:dyDescent="0.35">
      <c r="A123">
        <f t="shared" si="5"/>
        <v>2380</v>
      </c>
      <c r="B123">
        <v>-10.658477260398623</v>
      </c>
      <c r="C123">
        <v>-11.384256677986713</v>
      </c>
      <c r="D123">
        <v>-4.5676615201528321</v>
      </c>
      <c r="E123">
        <v>3.8916812652466519</v>
      </c>
      <c r="F123">
        <v>-0.68667300873475479</v>
      </c>
      <c r="G123">
        <v>13.404105983505882</v>
      </c>
      <c r="H123">
        <f t="shared" si="3"/>
        <v>-1.6668802030867311</v>
      </c>
      <c r="I123">
        <f t="shared" si="4"/>
        <v>3.8413703797082821</v>
      </c>
    </row>
    <row r="124" spans="1:9" x14ac:dyDescent="0.35">
      <c r="A124">
        <f t="shared" si="5"/>
        <v>2400</v>
      </c>
      <c r="B124">
        <v>-9.8202880291178918</v>
      </c>
      <c r="C124">
        <v>-11.642759389730857</v>
      </c>
      <c r="D124">
        <v>-6.4827283830760081</v>
      </c>
      <c r="E124">
        <v>2.6801355621408347</v>
      </c>
      <c r="F124">
        <v>-1.3474011934618981</v>
      </c>
      <c r="G124">
        <v>14.17266187050358</v>
      </c>
      <c r="H124">
        <f t="shared" si="3"/>
        <v>-2.0733965937903736</v>
      </c>
      <c r="I124">
        <f t="shared" si="4"/>
        <v>3.9076283982449547</v>
      </c>
    </row>
    <row r="125" spans="1:9" x14ac:dyDescent="0.35">
      <c r="A125">
        <f t="shared" si="5"/>
        <v>2420</v>
      </c>
      <c r="B125">
        <v>-11.375925245419703</v>
      </c>
      <c r="C125">
        <v>-11.277814384915597</v>
      </c>
      <c r="D125">
        <v>-7.1231718392784433</v>
      </c>
      <c r="E125">
        <v>2.2970251641316963</v>
      </c>
      <c r="F125">
        <v>-2.5633486119519144</v>
      </c>
      <c r="G125">
        <v>14.105983505878214</v>
      </c>
      <c r="H125">
        <f t="shared" si="3"/>
        <v>-2.6562085685926249</v>
      </c>
      <c r="I125">
        <f t="shared" si="4"/>
        <v>3.982601901445189</v>
      </c>
    </row>
    <row r="126" spans="1:9" x14ac:dyDescent="0.35">
      <c r="A126">
        <f t="shared" si="5"/>
        <v>2440</v>
      </c>
      <c r="B126">
        <v>-10.432743626087102</v>
      </c>
      <c r="C126">
        <v>-10.113285011911392</v>
      </c>
      <c r="D126">
        <v>-4.9152860856221272</v>
      </c>
      <c r="E126">
        <v>3.3333879074641062</v>
      </c>
      <c r="F126">
        <v>-1.5065294473752402</v>
      </c>
      <c r="G126">
        <v>14.037550447446909</v>
      </c>
      <c r="H126">
        <f t="shared" si="3"/>
        <v>-1.5994843026808079</v>
      </c>
      <c r="I126">
        <f t="shared" si="4"/>
        <v>3.7875433501512252</v>
      </c>
    </row>
    <row r="127" spans="1:9" x14ac:dyDescent="0.35">
      <c r="A127">
        <f t="shared" si="5"/>
        <v>2460</v>
      </c>
      <c r="B127">
        <v>-10.525486902199592</v>
      </c>
      <c r="C127">
        <v>-10.888793147143803</v>
      </c>
      <c r="D127">
        <v>-5.1532993016191222</v>
      </c>
      <c r="E127">
        <v>3.1762144108449673</v>
      </c>
      <c r="F127">
        <v>-1.7971114762604763</v>
      </c>
      <c r="G127">
        <v>14.239340235128973</v>
      </c>
      <c r="H127">
        <f t="shared" si="3"/>
        <v>-1.8248560302081758</v>
      </c>
      <c r="I127">
        <f t="shared" si="4"/>
        <v>3.8815990914799343</v>
      </c>
    </row>
    <row r="128" spans="1:9" x14ac:dyDescent="0.35">
      <c r="A128">
        <f t="shared" si="5"/>
        <v>2480</v>
      </c>
      <c r="B128">
        <v>-14.487199678023337</v>
      </c>
      <c r="C128">
        <v>-10.568199097774853</v>
      </c>
      <c r="D128">
        <v>-7.3878049544330011</v>
      </c>
      <c r="E128">
        <v>2.7750945496815604</v>
      </c>
      <c r="F128">
        <v>-2.1136383291533241</v>
      </c>
      <c r="G128">
        <v>15.207931216002798</v>
      </c>
      <c r="H128">
        <f t="shared" si="3"/>
        <v>-2.7623027156166926</v>
      </c>
      <c r="I128">
        <f t="shared" si="4"/>
        <v>4.3734553066824411</v>
      </c>
    </row>
    <row r="129" spans="1:9" x14ac:dyDescent="0.35">
      <c r="A129">
        <f t="shared" si="5"/>
        <v>2500</v>
      </c>
      <c r="B129">
        <v>-12.98755840201585</v>
      </c>
      <c r="C129">
        <v>-9.5278524000202651</v>
      </c>
      <c r="D129">
        <v>-4.9967116595158343</v>
      </c>
      <c r="E129">
        <v>3.3775929533882385</v>
      </c>
      <c r="F129">
        <v>-1.7175473493038051</v>
      </c>
      <c r="G129">
        <v>14.472714511317768</v>
      </c>
      <c r="H129">
        <f t="shared" si="3"/>
        <v>-1.896560391024958</v>
      </c>
      <c r="I129">
        <f t="shared" si="4"/>
        <v>4.0276531317540405</v>
      </c>
    </row>
    <row r="130" spans="1:9" x14ac:dyDescent="0.35">
      <c r="A130">
        <f t="shared" si="5"/>
        <v>2520</v>
      </c>
      <c r="B130">
        <v>-15.864349834636982</v>
      </c>
      <c r="C130">
        <v>-9.4011353844594225</v>
      </c>
      <c r="D130">
        <v>-5.4414205630891628</v>
      </c>
      <c r="E130">
        <v>4.5875014325709316</v>
      </c>
      <c r="F130">
        <v>-1.267837066505227</v>
      </c>
      <c r="G130">
        <v>13.93753290050887</v>
      </c>
      <c r="H130">
        <f t="shared" si="3"/>
        <v>-2.2416180859351655</v>
      </c>
      <c r="I130">
        <f t="shared" si="4"/>
        <v>4.3066858629026008</v>
      </c>
    </row>
    <row r="131" spans="1:9" x14ac:dyDescent="0.35">
      <c r="A131">
        <f t="shared" si="5"/>
        <v>2540</v>
      </c>
      <c r="B131">
        <v>-17.098010394246419</v>
      </c>
      <c r="C131">
        <v>-10.141162755334786</v>
      </c>
      <c r="D131">
        <v>-5.6809996555071871</v>
      </c>
      <c r="E131">
        <v>3.9588074460944012</v>
      </c>
      <c r="F131">
        <v>-0.60710888177808375</v>
      </c>
      <c r="G131">
        <v>14.406036146692403</v>
      </c>
      <c r="H131">
        <f t="shared" si="3"/>
        <v>-2.5270730156799455</v>
      </c>
      <c r="I131">
        <f t="shared" si="4"/>
        <v>4.5192806413106243</v>
      </c>
    </row>
    <row r="132" spans="1:9" x14ac:dyDescent="0.35">
      <c r="A132">
        <f t="shared" si="5"/>
        <v>2560</v>
      </c>
      <c r="B132">
        <v>-16.592297058463259</v>
      </c>
      <c r="C132">
        <v>-11.328501191139944</v>
      </c>
      <c r="D132">
        <v>-5.5760859352979866</v>
      </c>
      <c r="E132">
        <v>4.017747507326578</v>
      </c>
      <c r="F132">
        <v>-0.5811640577704722</v>
      </c>
      <c r="G132">
        <v>13.704158624320048</v>
      </c>
      <c r="H132">
        <f t="shared" si="3"/>
        <v>-2.7260236851708393</v>
      </c>
      <c r="I132">
        <f t="shared" si="4"/>
        <v>4.4513248019524108</v>
      </c>
    </row>
    <row r="133" spans="1:9" x14ac:dyDescent="0.35">
      <c r="A133">
        <f t="shared" si="5"/>
        <v>2580</v>
      </c>
      <c r="B133">
        <v>-13.62626209599804</v>
      </c>
      <c r="C133">
        <v>-10.674641390845954</v>
      </c>
      <c r="D133">
        <v>-5.5291096426669988</v>
      </c>
      <c r="E133">
        <v>4.2191260498698373</v>
      </c>
      <c r="F133">
        <v>-0.21101790192856507</v>
      </c>
      <c r="G133">
        <v>14.239340235128973</v>
      </c>
      <c r="H133">
        <f t="shared" ref="H133:H184" si="6">AVERAGE(B133:G133)</f>
        <v>-1.9304274577401239</v>
      </c>
      <c r="I133">
        <f t="shared" ref="I133:I184" si="7">_xlfn.STDEV.S(B133:G133)/SQRT(COUNT(B133:G133))</f>
        <v>4.1969794831776861</v>
      </c>
    </row>
    <row r="134" spans="1:9" x14ac:dyDescent="0.35">
      <c r="A134">
        <f t="shared" ref="A134:A184" si="8">A133+20</f>
        <v>2600</v>
      </c>
      <c r="B134">
        <v>-12.509843036379865</v>
      </c>
      <c r="C134">
        <v>-9.8446449389223876</v>
      </c>
      <c r="D134">
        <v>-4.8824026807804355</v>
      </c>
      <c r="E134">
        <v>4.4548862947985342</v>
      </c>
      <c r="F134">
        <v>-1.2159474184900041</v>
      </c>
      <c r="G134">
        <v>14.6394104228812</v>
      </c>
      <c r="H134">
        <f t="shared" si="6"/>
        <v>-1.5597568928154926</v>
      </c>
      <c r="I134">
        <f t="shared" si="7"/>
        <v>4.0754995230489657</v>
      </c>
    </row>
    <row r="135" spans="1:9" x14ac:dyDescent="0.35">
      <c r="A135">
        <f t="shared" si="8"/>
        <v>2620</v>
      </c>
      <c r="B135">
        <v>-11.246434633489072</v>
      </c>
      <c r="C135">
        <v>-10.313497896497537</v>
      </c>
      <c r="D135">
        <v>-6.3778146628668066</v>
      </c>
      <c r="E135">
        <v>3.3121039964635899</v>
      </c>
      <c r="F135">
        <v>1.6656577012885947</v>
      </c>
      <c r="G135">
        <v>14.672749605193896</v>
      </c>
      <c r="H135">
        <f t="shared" si="6"/>
        <v>-1.3812059816512228</v>
      </c>
      <c r="I135">
        <f t="shared" si="7"/>
        <v>4.0460462196888605</v>
      </c>
    </row>
    <row r="136" spans="1:9" x14ac:dyDescent="0.35">
      <c r="A136">
        <f t="shared" si="8"/>
        <v>2640</v>
      </c>
      <c r="B136">
        <v>-10.588482335030713</v>
      </c>
      <c r="C136">
        <v>-9.7825536012975807</v>
      </c>
      <c r="D136">
        <v>-3.6359650496382865</v>
      </c>
      <c r="E136">
        <v>4.5138263560307115</v>
      </c>
      <c r="F136">
        <v>-0.23696272593617651</v>
      </c>
      <c r="G136">
        <v>15.30794876294086</v>
      </c>
      <c r="H136">
        <f t="shared" si="6"/>
        <v>-0.73703143215519751</v>
      </c>
      <c r="I136">
        <f t="shared" si="7"/>
        <v>3.9687921672573707</v>
      </c>
    </row>
    <row r="137" spans="1:9" x14ac:dyDescent="0.35">
      <c r="A137">
        <f t="shared" si="8"/>
        <v>2660</v>
      </c>
      <c r="B137">
        <v>-10.614730432043668</v>
      </c>
      <c r="C137">
        <v>-10.048659333975356</v>
      </c>
      <c r="D137">
        <v>-5.1658263129873783</v>
      </c>
      <c r="E137">
        <v>4.0979714795592592</v>
      </c>
      <c r="F137">
        <v>-1.1363832915333332</v>
      </c>
      <c r="G137">
        <v>15.074574486752063</v>
      </c>
      <c r="H137">
        <f t="shared" si="6"/>
        <v>-1.2988422340380688</v>
      </c>
      <c r="I137">
        <f t="shared" si="7"/>
        <v>3.9813708039102322</v>
      </c>
    </row>
    <row r="138" spans="1:9" x14ac:dyDescent="0.35">
      <c r="A138">
        <f t="shared" si="8"/>
        <v>2680</v>
      </c>
      <c r="B138">
        <v>-12.487094685635284</v>
      </c>
      <c r="C138">
        <v>-9.3529829185463029</v>
      </c>
      <c r="D138">
        <v>-6.1523284582380784</v>
      </c>
      <c r="E138">
        <v>2.8258484912981534</v>
      </c>
      <c r="F138">
        <v>-0.3165268528928476</v>
      </c>
      <c r="G138">
        <v>15.809791191437089</v>
      </c>
      <c r="H138">
        <f t="shared" si="6"/>
        <v>-1.6122155387628787</v>
      </c>
      <c r="I138">
        <f t="shared" si="7"/>
        <v>4.1781042009557847</v>
      </c>
    </row>
    <row r="139" spans="1:9" x14ac:dyDescent="0.35">
      <c r="A139">
        <f t="shared" si="8"/>
        <v>2700</v>
      </c>
      <c r="B139">
        <v>-9.4580642903389531</v>
      </c>
      <c r="C139">
        <v>-9.6102184601348313</v>
      </c>
      <c r="D139">
        <v>-5.5729541824559279</v>
      </c>
      <c r="E139">
        <v>1.8042207632737877</v>
      </c>
      <c r="F139">
        <v>-0.66072818472714334</v>
      </c>
      <c r="G139">
        <v>15.676434462186355</v>
      </c>
      <c r="H139">
        <f t="shared" si="6"/>
        <v>-1.3035516486994523</v>
      </c>
      <c r="I139">
        <f t="shared" si="7"/>
        <v>3.8820784279834641</v>
      </c>
    </row>
    <row r="140" spans="1:9" x14ac:dyDescent="0.35">
      <c r="A140">
        <f t="shared" si="8"/>
        <v>2720</v>
      </c>
      <c r="B140">
        <v>-12.697079461739024</v>
      </c>
      <c r="C140">
        <v>-9.5658675046885211</v>
      </c>
      <c r="D140">
        <v>-4.4924994519432522</v>
      </c>
      <c r="E140">
        <v>2.8520440740680062</v>
      </c>
      <c r="F140">
        <v>-0.44971028279857828</v>
      </c>
      <c r="G140">
        <v>14.539392875943138</v>
      </c>
      <c r="H140">
        <f t="shared" si="6"/>
        <v>-1.6356199585263715</v>
      </c>
      <c r="I140">
        <f t="shared" si="7"/>
        <v>3.9857371687397625</v>
      </c>
    </row>
    <row r="141" spans="1:9" x14ac:dyDescent="0.35">
      <c r="A141">
        <f t="shared" si="8"/>
        <v>2740</v>
      </c>
      <c r="B141">
        <v>-10.714473200692947</v>
      </c>
      <c r="C141">
        <v>-9.4252116174159912</v>
      </c>
      <c r="D141">
        <v>-6.1413673232908517</v>
      </c>
      <c r="E141">
        <v>1.4816876504199499</v>
      </c>
      <c r="F141">
        <v>-1.0827639885842735</v>
      </c>
      <c r="G141">
        <v>15.441305492191621</v>
      </c>
      <c r="H141">
        <f t="shared" si="6"/>
        <v>-1.740137164562082</v>
      </c>
      <c r="I141">
        <f t="shared" si="7"/>
        <v>3.9369369224633401</v>
      </c>
    </row>
    <row r="142" spans="1:9" x14ac:dyDescent="0.35">
      <c r="A142">
        <f t="shared" si="8"/>
        <v>2760</v>
      </c>
      <c r="B142">
        <v>-7.4842073949638666</v>
      </c>
      <c r="C142">
        <v>-10.182979370469869</v>
      </c>
      <c r="D142">
        <v>-5.0844007390936703</v>
      </c>
      <c r="E142">
        <v>2.1971545048216226</v>
      </c>
      <c r="F142">
        <v>0.21101790192856507</v>
      </c>
      <c r="G142">
        <v>13.837515353570806</v>
      </c>
      <c r="H142">
        <f t="shared" si="6"/>
        <v>-1.0843166240344024</v>
      </c>
      <c r="I142">
        <f t="shared" si="7"/>
        <v>3.5348359342044855</v>
      </c>
    </row>
    <row r="143" spans="1:9" x14ac:dyDescent="0.35">
      <c r="A143">
        <f t="shared" si="8"/>
        <v>2780</v>
      </c>
      <c r="B143">
        <v>-10.588482335030713</v>
      </c>
      <c r="C143">
        <v>-10.061331035531449</v>
      </c>
      <c r="D143">
        <v>-4.7602643199398695</v>
      </c>
      <c r="E143">
        <v>2.0137854254326313</v>
      </c>
      <c r="F143">
        <v>0</v>
      </c>
      <c r="G143">
        <v>13.570801895069312</v>
      </c>
      <c r="H143">
        <f t="shared" si="6"/>
        <v>-1.6375817283333489</v>
      </c>
      <c r="I143">
        <f t="shared" si="7"/>
        <v>3.6884432537073271</v>
      </c>
    </row>
    <row r="144" spans="1:9" x14ac:dyDescent="0.35">
      <c r="A144">
        <f t="shared" si="8"/>
        <v>2800</v>
      </c>
      <c r="B144">
        <v>-12.067125133427828</v>
      </c>
      <c r="C144">
        <v>-9.9548887424603318</v>
      </c>
      <c r="D144">
        <v>-5.6230622279289735</v>
      </c>
      <c r="E144">
        <v>2.1758705938211178</v>
      </c>
      <c r="F144">
        <v>0.89942056559716888</v>
      </c>
      <c r="G144">
        <v>12.835585190384286</v>
      </c>
      <c r="H144">
        <f t="shared" si="6"/>
        <v>-1.9556999590024269</v>
      </c>
      <c r="I144">
        <f t="shared" si="7"/>
        <v>3.7580189421039605</v>
      </c>
    </row>
    <row r="145" spans="1:9" x14ac:dyDescent="0.35">
      <c r="A145">
        <f t="shared" si="8"/>
        <v>2820</v>
      </c>
      <c r="B145">
        <v>-13.433776051236284</v>
      </c>
      <c r="C145">
        <v>-9.9206751482589013</v>
      </c>
      <c r="D145">
        <v>-5.593310575929352</v>
      </c>
      <c r="E145">
        <v>0.88246369455950735</v>
      </c>
      <c r="F145">
        <v>0.60883853671193267</v>
      </c>
      <c r="G145">
        <v>12.902263555009652</v>
      </c>
      <c r="H145">
        <f t="shared" si="6"/>
        <v>-2.4256993315239077</v>
      </c>
      <c r="I145">
        <f t="shared" si="7"/>
        <v>3.8405077159496015</v>
      </c>
    </row>
    <row r="146" spans="1:9" x14ac:dyDescent="0.35">
      <c r="A146">
        <f t="shared" si="8"/>
        <v>2840</v>
      </c>
      <c r="B146">
        <v>-13.190543685582789</v>
      </c>
      <c r="C146">
        <v>-9.3795934918140826</v>
      </c>
      <c r="D146">
        <v>-5.007672794463061</v>
      </c>
      <c r="E146">
        <v>1.8336907938898761</v>
      </c>
      <c r="F146">
        <v>0.71434748767621514</v>
      </c>
      <c r="G146">
        <v>12.735567643446222</v>
      </c>
      <c r="H146">
        <f t="shared" si="6"/>
        <v>-2.0490340078079372</v>
      </c>
      <c r="I146">
        <f t="shared" si="7"/>
        <v>3.7767718088334563</v>
      </c>
    </row>
    <row r="147" spans="1:9" x14ac:dyDescent="0.35">
      <c r="A147">
        <f t="shared" si="8"/>
        <v>2860</v>
      </c>
      <c r="B147">
        <v>-17.677218401665872</v>
      </c>
      <c r="C147">
        <v>-8.519184956155911</v>
      </c>
      <c r="D147">
        <v>-5.4038395289843733</v>
      </c>
      <c r="E147">
        <v>2.9142585831464189</v>
      </c>
      <c r="F147">
        <v>-0.42203580385713013</v>
      </c>
      <c r="G147">
        <v>13.504123530443945</v>
      </c>
      <c r="H147">
        <f t="shared" si="6"/>
        <v>-2.6006494295121541</v>
      </c>
      <c r="I147">
        <f t="shared" si="7"/>
        <v>4.3386409135263406</v>
      </c>
    </row>
    <row r="148" spans="1:9" x14ac:dyDescent="0.35">
      <c r="A148">
        <f t="shared" si="8"/>
        <v>2880</v>
      </c>
      <c r="B148">
        <v>-12.467846081159117</v>
      </c>
      <c r="C148">
        <v>-9.2528764762532223</v>
      </c>
      <c r="D148">
        <v>-3.4355328677460815</v>
      </c>
      <c r="E148">
        <v>2.1578611306668374</v>
      </c>
      <c r="F148">
        <v>0.47565510680620199</v>
      </c>
      <c r="G148">
        <v>14.272679417441644</v>
      </c>
      <c r="H148">
        <f t="shared" si="6"/>
        <v>-1.3750099617072895</v>
      </c>
      <c r="I148">
        <f t="shared" si="7"/>
        <v>3.8734733375348838</v>
      </c>
    </row>
    <row r="149" spans="1:9" x14ac:dyDescent="0.35">
      <c r="A149">
        <f t="shared" si="8"/>
        <v>2900</v>
      </c>
      <c r="B149">
        <v>-13.986735961642774</v>
      </c>
      <c r="C149">
        <v>-8.1960565664757503</v>
      </c>
      <c r="D149">
        <v>-6.2133976386583623</v>
      </c>
      <c r="E149">
        <v>2.4705708999819911</v>
      </c>
      <c r="F149">
        <v>0.97725503762000321</v>
      </c>
      <c r="G149">
        <v>11.331812598701523</v>
      </c>
      <c r="H149">
        <f t="shared" si="6"/>
        <v>-2.2694252717455621</v>
      </c>
      <c r="I149">
        <f t="shared" si="7"/>
        <v>3.6786655854441039</v>
      </c>
    </row>
    <row r="150" spans="1:9" x14ac:dyDescent="0.35">
      <c r="A150">
        <f t="shared" si="8"/>
        <v>2920</v>
      </c>
      <c r="B150">
        <v>-17.841706476280468</v>
      </c>
      <c r="C150">
        <v>-8.0097825536012959</v>
      </c>
      <c r="D150">
        <v>-5.1298111553036287</v>
      </c>
      <c r="E150">
        <v>2.6064604856006137</v>
      </c>
      <c r="F150">
        <v>0.4497102827985906</v>
      </c>
      <c r="G150">
        <v>12.167046850324613</v>
      </c>
      <c r="H150">
        <f t="shared" si="6"/>
        <v>-2.6263470944102618</v>
      </c>
      <c r="I150">
        <f t="shared" si="7"/>
        <v>4.1731074725690318</v>
      </c>
    </row>
    <row r="151" spans="1:9" x14ac:dyDescent="0.35">
      <c r="A151">
        <f t="shared" si="8"/>
        <v>2940</v>
      </c>
      <c r="B151">
        <v>-12.933312334855721</v>
      </c>
      <c r="C151">
        <v>-8.3189720715697675</v>
      </c>
      <c r="D151">
        <v>-5.6105352165607068</v>
      </c>
      <c r="E151">
        <v>2.2168011918990147</v>
      </c>
      <c r="F151">
        <v>1.7452218282452656</v>
      </c>
      <c r="G151">
        <v>13.13563783119845</v>
      </c>
      <c r="H151">
        <f t="shared" si="6"/>
        <v>-1.6275264619405769</v>
      </c>
      <c r="I151">
        <f t="shared" si="7"/>
        <v>3.7972178559899032</v>
      </c>
    </row>
    <row r="152" spans="1:9" x14ac:dyDescent="0.35">
      <c r="A152">
        <f t="shared" si="8"/>
        <v>2960</v>
      </c>
      <c r="B152">
        <v>-14.228218454162073</v>
      </c>
      <c r="C152">
        <v>-8.3709260479497125</v>
      </c>
      <c r="D152">
        <v>-6.3856440449719747</v>
      </c>
      <c r="E152">
        <v>1.7272712388873421</v>
      </c>
      <c r="F152">
        <v>1.7175473493038176</v>
      </c>
      <c r="G152">
        <v>13.068959466573082</v>
      </c>
      <c r="H152">
        <f t="shared" si="6"/>
        <v>-2.0785017487199196</v>
      </c>
      <c r="I152">
        <f t="shared" si="7"/>
        <v>3.9331970558347518</v>
      </c>
    </row>
    <row r="153" spans="1:9" x14ac:dyDescent="0.35">
      <c r="A153">
        <f t="shared" si="8"/>
        <v>2980</v>
      </c>
      <c r="B153">
        <v>-20.100792692529794</v>
      </c>
      <c r="C153">
        <v>-8.0617365299812391</v>
      </c>
      <c r="D153">
        <v>-5.9143152422410843</v>
      </c>
      <c r="E153">
        <v>2.0367065603562597</v>
      </c>
      <c r="F153">
        <v>2.1413128080947841</v>
      </c>
      <c r="G153">
        <v>12.633795402702219</v>
      </c>
      <c r="H153">
        <f t="shared" si="6"/>
        <v>-2.8775049489331419</v>
      </c>
      <c r="I153">
        <f t="shared" si="7"/>
        <v>4.5558700580574758</v>
      </c>
    </row>
    <row r="154" spans="1:9" x14ac:dyDescent="0.35">
      <c r="A154">
        <f t="shared" si="8"/>
        <v>3000</v>
      </c>
      <c r="B154">
        <v>-16.886275745008486</v>
      </c>
      <c r="C154">
        <v>-9.3187693243448724</v>
      </c>
      <c r="D154">
        <v>-3.4057812157464595</v>
      </c>
      <c r="E154">
        <v>1.7010756561174896</v>
      </c>
      <c r="F154">
        <v>1.6379832223471464</v>
      </c>
      <c r="G154">
        <v>12.367081944200727</v>
      </c>
      <c r="H154">
        <f t="shared" si="6"/>
        <v>-2.3174475770724094</v>
      </c>
      <c r="I154">
        <f t="shared" si="7"/>
        <v>4.1226330564764622</v>
      </c>
    </row>
    <row r="155" spans="1:9" x14ac:dyDescent="0.35">
      <c r="A155">
        <f t="shared" si="8"/>
        <v>3020</v>
      </c>
      <c r="B155">
        <v>-19.509335573170947</v>
      </c>
      <c r="C155">
        <v>-8.1301637183841002</v>
      </c>
      <c r="D155">
        <v>-5.0984936268829673</v>
      </c>
      <c r="E155">
        <v>0.1096940028487699</v>
      </c>
      <c r="F155">
        <v>2.6688575629161972</v>
      </c>
      <c r="G155">
        <v>13.26899456044921</v>
      </c>
      <c r="H155">
        <f t="shared" si="6"/>
        <v>-2.7817411320373062</v>
      </c>
      <c r="I155">
        <f t="shared" si="7"/>
        <v>4.5073307755784775</v>
      </c>
    </row>
    <row r="156" spans="1:9" x14ac:dyDescent="0.35">
      <c r="A156">
        <f t="shared" si="8"/>
        <v>3040</v>
      </c>
      <c r="B156">
        <v>-20.015048908954093</v>
      </c>
      <c r="C156">
        <v>-8.1060874854275315</v>
      </c>
      <c r="D156">
        <v>-4.4627477999436307</v>
      </c>
      <c r="E156">
        <v>-0.20629021431260772</v>
      </c>
      <c r="F156">
        <v>1.5860935743319236</v>
      </c>
      <c r="G156">
        <v>10.394806106334444</v>
      </c>
      <c r="H156">
        <f t="shared" si="6"/>
        <v>-3.4682124546619151</v>
      </c>
      <c r="I156">
        <f t="shared" si="7"/>
        <v>4.1819700770428154</v>
      </c>
    </row>
    <row r="157" spans="1:9" x14ac:dyDescent="0.35">
      <c r="A157">
        <f t="shared" si="8"/>
        <v>3060</v>
      </c>
      <c r="B157">
        <v>-19.75606768509283</v>
      </c>
      <c r="C157">
        <v>-8.2822241370571259</v>
      </c>
      <c r="D157">
        <v>-5.1392064138298261</v>
      </c>
      <c r="E157">
        <v>-0.7907791548650176</v>
      </c>
      <c r="F157">
        <v>2.2208769350514554</v>
      </c>
      <c r="G157">
        <v>10.494823653272494</v>
      </c>
      <c r="H157">
        <f t="shared" si="6"/>
        <v>-3.5420961337534753</v>
      </c>
      <c r="I157">
        <f t="shared" si="7"/>
        <v>4.1862042035697966</v>
      </c>
    </row>
    <row r="158" spans="1:9" x14ac:dyDescent="0.35">
      <c r="A158">
        <f t="shared" si="8"/>
        <v>3080</v>
      </c>
      <c r="B158">
        <v>-18.690394946366386</v>
      </c>
      <c r="C158">
        <v>-8.2682852653454191</v>
      </c>
      <c r="D158">
        <v>-6.706648711283707</v>
      </c>
      <c r="E158">
        <v>-0.84480754432783478</v>
      </c>
      <c r="F158">
        <v>2.5633486119519144</v>
      </c>
      <c r="G158">
        <v>5.7501316020354469</v>
      </c>
      <c r="H158">
        <f t="shared" si="6"/>
        <v>-4.3661093755559977</v>
      </c>
      <c r="I158">
        <f t="shared" si="7"/>
        <v>3.599284856167114</v>
      </c>
    </row>
    <row r="159" spans="1:9" x14ac:dyDescent="0.35">
      <c r="A159">
        <f t="shared" si="8"/>
        <v>3100</v>
      </c>
      <c r="B159">
        <v>-17.117258998722587</v>
      </c>
      <c r="C159">
        <v>-7.1037558923412165</v>
      </c>
      <c r="D159">
        <v>-4.8714415458332088</v>
      </c>
      <c r="E159">
        <v>-1.2344668380294337</v>
      </c>
      <c r="F159">
        <v>2.2987114070742898</v>
      </c>
      <c r="G159">
        <v>4.9815757150377236</v>
      </c>
      <c r="H159">
        <f t="shared" si="6"/>
        <v>-3.8411060254690716</v>
      </c>
      <c r="I159">
        <f t="shared" si="7"/>
        <v>3.216076036934266</v>
      </c>
    </row>
    <row r="160" spans="1:9" x14ac:dyDescent="0.35">
      <c r="A160">
        <f t="shared" si="8"/>
        <v>3120</v>
      </c>
      <c r="B160">
        <v>-18.898629849335919</v>
      </c>
      <c r="C160">
        <v>-6.6222312332099946</v>
      </c>
      <c r="D160">
        <v>-3.4527575083774473</v>
      </c>
      <c r="E160">
        <v>-1.6535961623471211</v>
      </c>
      <c r="F160">
        <v>1.8766756032171599</v>
      </c>
      <c r="G160">
        <v>4.2796981926653803</v>
      </c>
      <c r="H160">
        <f t="shared" si="6"/>
        <v>-4.0784734928979907</v>
      </c>
      <c r="I160">
        <f t="shared" si="7"/>
        <v>3.3551061737520977</v>
      </c>
    </row>
    <row r="161" spans="1:9" x14ac:dyDescent="0.35">
      <c r="A161">
        <f t="shared" si="8"/>
        <v>3140</v>
      </c>
      <c r="B161">
        <v>-19.152361453794601</v>
      </c>
      <c r="C161">
        <v>-7.7892949465254091</v>
      </c>
      <c r="D161">
        <v>-5.1767874479346156</v>
      </c>
      <c r="E161">
        <v>-1.216457374875165</v>
      </c>
      <c r="F161">
        <v>1.5065294473752524</v>
      </c>
      <c r="G161">
        <v>4.6797683804176069</v>
      </c>
      <c r="H161">
        <f t="shared" si="6"/>
        <v>-4.5247672325561554</v>
      </c>
      <c r="I161">
        <f t="shared" si="7"/>
        <v>3.4500904039557536</v>
      </c>
    </row>
    <row r="162" spans="1:9" x14ac:dyDescent="0.35">
      <c r="A162">
        <f t="shared" si="8"/>
        <v>3160</v>
      </c>
      <c r="B162">
        <v>-16.016588797312192</v>
      </c>
      <c r="C162">
        <v>-7.7170662476557395</v>
      </c>
      <c r="D162">
        <v>-5.8642071967680378</v>
      </c>
      <c r="E162">
        <v>-1.3081419145696549</v>
      </c>
      <c r="F162">
        <v>3.3295857476433528</v>
      </c>
      <c r="G162">
        <v>1.3037374978066241</v>
      </c>
      <c r="H162">
        <f t="shared" si="6"/>
        <v>-4.3787801518092753</v>
      </c>
      <c r="I162">
        <f t="shared" si="7"/>
        <v>2.8863354418997433</v>
      </c>
    </row>
    <row r="163" spans="1:9" x14ac:dyDescent="0.35">
      <c r="A163">
        <f t="shared" si="8"/>
        <v>3180</v>
      </c>
      <c r="B163">
        <v>-20.233783050728814</v>
      </c>
      <c r="C163">
        <v>-6.5842161285417378</v>
      </c>
      <c r="D163">
        <v>-4.0822398296326448</v>
      </c>
      <c r="E163">
        <v>-0.84153309648161057</v>
      </c>
      <c r="F163">
        <v>3.4887140015566946</v>
      </c>
      <c r="G163">
        <v>1.5388664678013606</v>
      </c>
      <c r="H163">
        <f t="shared" si="6"/>
        <v>-4.452365272671126</v>
      </c>
      <c r="I163">
        <f t="shared" si="7"/>
        <v>3.491554738761693</v>
      </c>
    </row>
    <row r="164" spans="1:9" x14ac:dyDescent="0.35">
      <c r="A164">
        <f t="shared" si="8"/>
        <v>3200</v>
      </c>
      <c r="B164">
        <v>-22.70635378935027</v>
      </c>
      <c r="C164">
        <v>-6.7527497592376626</v>
      </c>
      <c r="D164">
        <v>-5.8234944098211781</v>
      </c>
      <c r="E164">
        <v>-1.3556214083400235</v>
      </c>
      <c r="F164">
        <v>3.5146588255643061</v>
      </c>
      <c r="G164">
        <v>2.374100719424463</v>
      </c>
      <c r="H164">
        <f t="shared" si="6"/>
        <v>-5.1249099702933947</v>
      </c>
      <c r="I164">
        <f t="shared" si="7"/>
        <v>3.9043987839632326</v>
      </c>
    </row>
    <row r="165" spans="1:9" x14ac:dyDescent="0.35">
      <c r="A165">
        <f t="shared" si="8"/>
        <v>3220</v>
      </c>
      <c r="B165">
        <v>-19.686072759724922</v>
      </c>
      <c r="C165">
        <v>-7.0834811698514928</v>
      </c>
      <c r="D165">
        <v>-6.5312705521280252</v>
      </c>
      <c r="E165">
        <v>-0.10314510715630967</v>
      </c>
      <c r="F165">
        <v>1.2159474184900165</v>
      </c>
      <c r="G165">
        <v>1.7722407439901702</v>
      </c>
      <c r="H165">
        <f t="shared" si="6"/>
        <v>-5.0692969043967597</v>
      </c>
      <c r="I165">
        <f t="shared" si="7"/>
        <v>3.3207330459437281</v>
      </c>
    </row>
    <row r="166" spans="1:9" x14ac:dyDescent="0.35">
      <c r="A166">
        <f t="shared" si="8"/>
        <v>3240</v>
      </c>
      <c r="B166">
        <v>-18.417414737431535</v>
      </c>
      <c r="C166">
        <v>-5.8125095037761714</v>
      </c>
      <c r="D166">
        <v>-4.4189032601547131</v>
      </c>
      <c r="E166">
        <v>-0.11788012246435392</v>
      </c>
      <c r="F166">
        <v>2.3523307100233497</v>
      </c>
      <c r="G166">
        <v>1.4388489208633097</v>
      </c>
      <c r="H166">
        <f t="shared" si="6"/>
        <v>-4.1625879988233523</v>
      </c>
      <c r="I166">
        <f t="shared" si="7"/>
        <v>3.1420160565398456</v>
      </c>
    </row>
    <row r="167" spans="1:9" x14ac:dyDescent="0.35">
      <c r="A167">
        <f t="shared" si="8"/>
        <v>3260</v>
      </c>
      <c r="B167">
        <v>-20.240782543265613</v>
      </c>
      <c r="C167">
        <v>-5.9544325612043165</v>
      </c>
      <c r="D167">
        <v>-5.3803513826688798</v>
      </c>
      <c r="E167">
        <v>0.23903469277493211</v>
      </c>
      <c r="F167">
        <v>1.6379832223471464</v>
      </c>
      <c r="G167">
        <v>0.70187752237234358</v>
      </c>
      <c r="H167">
        <f t="shared" si="6"/>
        <v>-4.8327785082740649</v>
      </c>
      <c r="I167">
        <f t="shared" si="7"/>
        <v>3.3525661619517733</v>
      </c>
    </row>
    <row r="168" spans="1:9" x14ac:dyDescent="0.35">
      <c r="A168">
        <f t="shared" si="8"/>
        <v>3280</v>
      </c>
      <c r="B168">
        <v>-19.243354856772886</v>
      </c>
      <c r="C168">
        <v>-6.9250849004004298</v>
      </c>
      <c r="D168">
        <v>-6.0740346371864407</v>
      </c>
      <c r="E168">
        <v>0.36673815877797056</v>
      </c>
      <c r="F168">
        <v>3.2776960996281295</v>
      </c>
      <c r="G168">
        <v>1.6722231970521071</v>
      </c>
      <c r="H168">
        <f t="shared" si="6"/>
        <v>-4.4876361564835916</v>
      </c>
      <c r="I168">
        <f t="shared" si="7"/>
        <v>3.4058687250914748</v>
      </c>
    </row>
    <row r="169" spans="1:9" x14ac:dyDescent="0.35">
      <c r="A169">
        <f t="shared" si="8"/>
        <v>3300</v>
      </c>
      <c r="B169">
        <v>-17.489981976306716</v>
      </c>
      <c r="C169">
        <v>-5.2270768918850425</v>
      </c>
      <c r="D169">
        <v>-5.4069712818264426</v>
      </c>
      <c r="E169">
        <v>-1.0396371911786342</v>
      </c>
      <c r="F169">
        <v>2.0876935051457246</v>
      </c>
      <c r="G169">
        <v>1.6722231970521071</v>
      </c>
      <c r="H169">
        <f t="shared" si="6"/>
        <v>-4.2339584398331667</v>
      </c>
      <c r="I169">
        <f t="shared" si="7"/>
        <v>2.9616119285943472</v>
      </c>
    </row>
    <row r="170" spans="1:9" x14ac:dyDescent="0.35">
      <c r="A170">
        <f t="shared" si="8"/>
        <v>3320</v>
      </c>
      <c r="B170">
        <v>-20.183036729837088</v>
      </c>
      <c r="C170">
        <v>-5.792234781286429</v>
      </c>
      <c r="D170">
        <v>-4.0791080767905861</v>
      </c>
      <c r="E170">
        <v>-1.6503217145008968</v>
      </c>
      <c r="F170">
        <v>0.71434748767621514</v>
      </c>
      <c r="G170">
        <v>4.1779259519213898</v>
      </c>
      <c r="H170">
        <f t="shared" si="6"/>
        <v>-4.4687379771362323</v>
      </c>
      <c r="I170">
        <f t="shared" si="7"/>
        <v>3.4564687317457317</v>
      </c>
    </row>
    <row r="171" spans="1:9" x14ac:dyDescent="0.35">
      <c r="A171">
        <f t="shared" si="8"/>
        <v>3340</v>
      </c>
      <c r="B171">
        <v>-18.165433006107058</v>
      </c>
      <c r="C171">
        <v>-6.0811495767651591</v>
      </c>
      <c r="D171">
        <v>-5.654379756349635</v>
      </c>
      <c r="E171">
        <v>-1.6503217145008968</v>
      </c>
      <c r="F171">
        <v>2.167257632102396</v>
      </c>
      <c r="G171">
        <v>2.3074223547990833</v>
      </c>
      <c r="H171">
        <f t="shared" si="6"/>
        <v>-4.5127673444702117</v>
      </c>
      <c r="I171">
        <f t="shared" si="7"/>
        <v>3.1063896385791487</v>
      </c>
    </row>
    <row r="172" spans="1:9" x14ac:dyDescent="0.35">
      <c r="A172">
        <f t="shared" si="8"/>
        <v>3360</v>
      </c>
      <c r="B172">
        <v>-16.54680035697411</v>
      </c>
      <c r="C172">
        <v>-5.6401743626134042</v>
      </c>
      <c r="D172">
        <v>-4.9528671197269167</v>
      </c>
      <c r="E172">
        <v>-1.9695803795085103</v>
      </c>
      <c r="F172">
        <v>1.40102049641097</v>
      </c>
      <c r="G172">
        <v>3.2426741533602366</v>
      </c>
      <c r="H172">
        <f t="shared" si="6"/>
        <v>-4.0776212615086225</v>
      </c>
      <c r="I172">
        <f t="shared" si="7"/>
        <v>2.8678338611435645</v>
      </c>
    </row>
    <row r="173" spans="1:9" x14ac:dyDescent="0.35">
      <c r="A173">
        <f t="shared" si="8"/>
        <v>3380</v>
      </c>
      <c r="B173">
        <v>-19.598579103015023</v>
      </c>
      <c r="C173">
        <v>-4.9343605859394692</v>
      </c>
      <c r="D173">
        <v>-3.1489774826970698</v>
      </c>
      <c r="E173">
        <v>-1.723996791041106</v>
      </c>
      <c r="F173">
        <v>1.0049295165614514</v>
      </c>
      <c r="G173">
        <v>3.4427092472363503</v>
      </c>
      <c r="H173">
        <f t="shared" si="6"/>
        <v>-4.1597125331491442</v>
      </c>
      <c r="I173">
        <f t="shared" si="7"/>
        <v>3.3185504943920825</v>
      </c>
    </row>
    <row r="174" spans="1:9" x14ac:dyDescent="0.35">
      <c r="A174">
        <f t="shared" si="8"/>
        <v>3400</v>
      </c>
      <c r="B174">
        <v>-17.591474618090182</v>
      </c>
      <c r="C174">
        <v>-5.3170459729332435</v>
      </c>
      <c r="D174">
        <v>-4.5598321380476632</v>
      </c>
      <c r="E174">
        <v>-1.3638075279555959</v>
      </c>
      <c r="F174">
        <v>0.60883853671193267</v>
      </c>
      <c r="G174">
        <v>3.3093525179856038</v>
      </c>
      <c r="H174">
        <f t="shared" si="6"/>
        <v>-4.1523282003881912</v>
      </c>
      <c r="I174">
        <f t="shared" si="7"/>
        <v>2.9902871588267597</v>
      </c>
    </row>
    <row r="175" spans="1:9" x14ac:dyDescent="0.35">
      <c r="A175">
        <f t="shared" si="8"/>
        <v>3420</v>
      </c>
      <c r="B175">
        <v>-17.047264073354679</v>
      </c>
      <c r="C175">
        <v>-4.6695220234173069</v>
      </c>
      <c r="D175">
        <v>-5.9691209169772392</v>
      </c>
      <c r="F175">
        <v>1.7175473493038176</v>
      </c>
      <c r="G175">
        <v>3.0426390594841104</v>
      </c>
      <c r="H175">
        <f t="shared" si="6"/>
        <v>-4.5851441209922594</v>
      </c>
      <c r="I175">
        <f t="shared" si="7"/>
        <v>3.5716518666256731</v>
      </c>
    </row>
    <row r="176" spans="1:9" x14ac:dyDescent="0.35">
      <c r="A176">
        <f t="shared" si="8"/>
        <v>3440</v>
      </c>
      <c r="B176">
        <v>-20.379022520867242</v>
      </c>
      <c r="C176">
        <v>-4.5047899031881906</v>
      </c>
      <c r="D176">
        <v>-4.9638282546741435</v>
      </c>
      <c r="E176">
        <v>-2.6801355621408347</v>
      </c>
      <c r="F176">
        <v>2.0876935051457246</v>
      </c>
      <c r="G176">
        <v>2.5741358133005767</v>
      </c>
      <c r="H176">
        <f t="shared" si="6"/>
        <v>-4.6443244870706843</v>
      </c>
      <c r="I176">
        <f t="shared" si="7"/>
        <v>3.4107015322401142</v>
      </c>
    </row>
    <row r="177" spans="1:9" x14ac:dyDescent="0.35">
      <c r="A177">
        <f t="shared" si="8"/>
        <v>3460</v>
      </c>
      <c r="B177">
        <v>-18.506658267275625</v>
      </c>
      <c r="C177">
        <v>-5.0788179836788432</v>
      </c>
      <c r="D177">
        <v>-3.2163101688014812</v>
      </c>
      <c r="E177">
        <v>-2.9912081075328643</v>
      </c>
      <c r="F177">
        <v>1.40102049641097</v>
      </c>
      <c r="G177">
        <v>4.0779084049833267</v>
      </c>
      <c r="H177">
        <f t="shared" si="6"/>
        <v>-4.0523442709824193</v>
      </c>
      <c r="I177">
        <f t="shared" si="7"/>
        <v>3.2023220753331492</v>
      </c>
    </row>
    <row r="178" spans="1:9" x14ac:dyDescent="0.35">
      <c r="A178">
        <f t="shared" si="8"/>
        <v>3480</v>
      </c>
      <c r="B178">
        <v>-18.079689222531368</v>
      </c>
      <c r="C178">
        <v>-4.4110193116731642</v>
      </c>
      <c r="D178">
        <v>-5.1251135260405301</v>
      </c>
      <c r="E178">
        <v>-3.4037885361580913</v>
      </c>
      <c r="F178">
        <v>1.5065294473752524</v>
      </c>
      <c r="G178">
        <v>3.61115985260572</v>
      </c>
      <c r="H178">
        <f t="shared" si="6"/>
        <v>-4.3169868827370301</v>
      </c>
      <c r="I178">
        <f t="shared" si="7"/>
        <v>3.0966469543012383</v>
      </c>
    </row>
    <row r="179" spans="1:9" x14ac:dyDescent="0.35">
      <c r="A179">
        <f t="shared" si="8"/>
        <v>3500</v>
      </c>
      <c r="B179">
        <v>-21.465693737204049</v>
      </c>
      <c r="C179">
        <v>-3.849662932738604</v>
      </c>
      <c r="D179">
        <v>-3.3509755410103046</v>
      </c>
      <c r="E179">
        <v>-2.418179734442286</v>
      </c>
      <c r="F179">
        <v>1.0568191645766742</v>
      </c>
      <c r="G179">
        <v>5.5150026320407104</v>
      </c>
      <c r="H179">
        <f t="shared" si="6"/>
        <v>-4.0854483581296428</v>
      </c>
      <c r="I179">
        <f t="shared" si="7"/>
        <v>3.7596956156761183</v>
      </c>
    </row>
    <row r="180" spans="1:9" x14ac:dyDescent="0.35">
      <c r="A180">
        <f t="shared" si="8"/>
        <v>3520</v>
      </c>
      <c r="B180">
        <v>-18.996622744851003</v>
      </c>
      <c r="C180">
        <v>-4.4211566729180269</v>
      </c>
      <c r="D180">
        <v>-3.8363972315304915</v>
      </c>
      <c r="E180">
        <v>-2.0219715450482156</v>
      </c>
      <c r="F180">
        <v>0.76623713569143814</v>
      </c>
      <c r="G180">
        <v>5.4149850851026473</v>
      </c>
      <c r="H180">
        <f t="shared" si="6"/>
        <v>-3.8491543289256089</v>
      </c>
      <c r="I180">
        <f t="shared" si="7"/>
        <v>3.3676790386280078</v>
      </c>
    </row>
    <row r="181" spans="1:9" x14ac:dyDescent="0.35">
      <c r="A181">
        <f t="shared" si="8"/>
        <v>3540</v>
      </c>
      <c r="B181">
        <v>-17.719215356886622</v>
      </c>
      <c r="C181">
        <v>-3.4986567996350497</v>
      </c>
      <c r="D181">
        <v>-5.3897466411950772</v>
      </c>
      <c r="E181">
        <v>-3.5249431064686698</v>
      </c>
      <c r="F181">
        <v>0.7402923116838267</v>
      </c>
      <c r="G181">
        <v>5.6834532374100668</v>
      </c>
      <c r="H181">
        <f t="shared" si="6"/>
        <v>-3.951469392515254</v>
      </c>
      <c r="I181">
        <f t="shared" si="7"/>
        <v>3.1981807134376137</v>
      </c>
    </row>
    <row r="182" spans="1:9" x14ac:dyDescent="0.35">
      <c r="A182">
        <f t="shared" si="8"/>
        <v>3560</v>
      </c>
      <c r="B182">
        <v>-19.082366528426693</v>
      </c>
      <c r="C182">
        <v>-3.4226265902985373</v>
      </c>
      <c r="D182">
        <v>-4.6287307005731151</v>
      </c>
      <c r="E182">
        <v>-2.1283911000507492</v>
      </c>
      <c r="F182">
        <v>1.8766756032171599</v>
      </c>
      <c r="G182">
        <v>7.9224425337778568</v>
      </c>
      <c r="H182">
        <f t="shared" si="6"/>
        <v>-3.2438327970590133</v>
      </c>
      <c r="I182">
        <f t="shared" si="7"/>
        <v>3.6740467308047413</v>
      </c>
    </row>
    <row r="183" spans="1:9" x14ac:dyDescent="0.35">
      <c r="A183">
        <f t="shared" si="8"/>
        <v>3580</v>
      </c>
      <c r="B183">
        <v>-17.617722715103152</v>
      </c>
      <c r="C183">
        <v>-3.753358000912367</v>
      </c>
      <c r="D183">
        <v>-4.4752748113118974</v>
      </c>
      <c r="E183">
        <v>-2.6539399793709824</v>
      </c>
      <c r="G183">
        <v>8.0224600807159074</v>
      </c>
      <c r="H183">
        <f t="shared" si="6"/>
        <v>-4.0955670851964978</v>
      </c>
      <c r="I183">
        <f t="shared" si="7"/>
        <v>4.0745235856483664</v>
      </c>
    </row>
    <row r="184" spans="1:9" x14ac:dyDescent="0.35">
      <c r="A184">
        <f t="shared" si="8"/>
        <v>3600</v>
      </c>
      <c r="C184">
        <v>-3.5328703938364807</v>
      </c>
      <c r="D184">
        <v>-3.2977357426951888</v>
      </c>
      <c r="E184">
        <v>-4.1896560192537491</v>
      </c>
      <c r="G184">
        <v>7.8891033514651596</v>
      </c>
      <c r="H184">
        <f t="shared" si="6"/>
        <v>-0.7827897010800644</v>
      </c>
      <c r="I184">
        <f t="shared" si="7"/>
        <v>2.8967850661494206</v>
      </c>
    </row>
  </sheetData>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84"/>
  <sheetViews>
    <sheetView workbookViewId="0">
      <pane xSplit="1" ySplit="3" topLeftCell="B4" activePane="bottomRight" state="frozen"/>
      <selection pane="topRight" activeCell="B1" sqref="B1"/>
      <selection pane="bottomLeft" activeCell="A4" sqref="A4"/>
      <selection pane="bottomRight" activeCell="A19" sqref="A19:XFD19"/>
    </sheetView>
  </sheetViews>
  <sheetFormatPr defaultColWidth="8.7265625" defaultRowHeight="14.5" x14ac:dyDescent="0.35"/>
  <sheetData>
    <row r="1" spans="1:10" x14ac:dyDescent="0.35">
      <c r="A1" t="s">
        <v>174</v>
      </c>
    </row>
    <row r="3" spans="1:10" s="2" customFormat="1" x14ac:dyDescent="0.35">
      <c r="A3" s="2" t="s">
        <v>20</v>
      </c>
      <c r="B3" s="2" t="s">
        <v>65</v>
      </c>
      <c r="C3" s="3" t="s">
        <v>87</v>
      </c>
      <c r="D3" s="3" t="s">
        <v>60</v>
      </c>
      <c r="E3" s="2" t="s">
        <v>66</v>
      </c>
      <c r="F3" s="2" t="s">
        <v>67</v>
      </c>
      <c r="G3" s="2" t="s">
        <v>68</v>
      </c>
      <c r="H3" s="2" t="s">
        <v>69</v>
      </c>
      <c r="I3" s="2" t="s">
        <v>8</v>
      </c>
      <c r="J3" s="2" t="s">
        <v>9</v>
      </c>
    </row>
    <row r="4" spans="1:10" x14ac:dyDescent="0.35">
      <c r="A4">
        <v>0</v>
      </c>
      <c r="B4">
        <v>-6.9437552403278504</v>
      </c>
      <c r="C4">
        <v>-4.779411764705868</v>
      </c>
      <c r="D4">
        <v>-15.482090663181017</v>
      </c>
      <c r="E4">
        <v>-3.3740839787448302</v>
      </c>
      <c r="F4">
        <v>1.3922848110136978</v>
      </c>
      <c r="G4">
        <v>-25.644969239928567</v>
      </c>
      <c r="H4">
        <v>-4.5246754980146209</v>
      </c>
      <c r="I4">
        <f>AVERAGE(B4:H4)</f>
        <v>-8.4795287962698662</v>
      </c>
      <c r="J4">
        <f t="shared" ref="J4:J35" si="0">_xlfn.STDEV.S(B4:H4)/SQRT(COUNT(B4:H4))</f>
        <v>3.4465193625134858</v>
      </c>
    </row>
    <row r="5" spans="1:10" x14ac:dyDescent="0.35">
      <c r="A5">
        <f>A4+20</f>
        <v>20</v>
      </c>
      <c r="B5">
        <v>2.5273352612036013</v>
      </c>
      <c r="C5">
        <v>-3.461490528414747</v>
      </c>
      <c r="D5">
        <v>-11.818528402592449</v>
      </c>
      <c r="E5">
        <v>-3.0267773417149915</v>
      </c>
      <c r="F5">
        <v>0.36442354113780295</v>
      </c>
      <c r="G5">
        <v>-25.05622808758352</v>
      </c>
      <c r="H5">
        <v>-5.3138242850946007</v>
      </c>
      <c r="I5">
        <f t="shared" ref="I5:I68" si="1">AVERAGE(B5:H5)</f>
        <v>-6.5407271204369852</v>
      </c>
      <c r="J5">
        <f t="shared" si="0"/>
        <v>3.531911175132544</v>
      </c>
    </row>
    <row r="6" spans="1:10" x14ac:dyDescent="0.35">
      <c r="A6">
        <f t="shared" ref="A6:A69" si="2">A5+20</f>
        <v>40</v>
      </c>
      <c r="B6">
        <v>-2.6522475659211926</v>
      </c>
      <c r="C6">
        <v>-3.2262587238285003</v>
      </c>
      <c r="D6">
        <v>-14.979213187371782</v>
      </c>
      <c r="E6">
        <v>-1.3735977494529865</v>
      </c>
      <c r="F6">
        <v>0.66343772873806972</v>
      </c>
      <c r="G6">
        <v>-25.038036647482965</v>
      </c>
      <c r="H6">
        <v>-3.4919416730621697</v>
      </c>
      <c r="I6">
        <f t="shared" si="1"/>
        <v>-7.1568368311973609</v>
      </c>
      <c r="J6">
        <f t="shared" si="0"/>
        <v>3.5345291746266407</v>
      </c>
    </row>
    <row r="7" spans="1:10" x14ac:dyDescent="0.35">
      <c r="A7">
        <f t="shared" si="2"/>
        <v>60</v>
      </c>
      <c r="B7">
        <v>-5.4088739070173357</v>
      </c>
      <c r="C7">
        <v>-4.5036764705882222</v>
      </c>
      <c r="D7">
        <v>4.7147032659804324</v>
      </c>
      <c r="E7">
        <v>-1.7782099815927499</v>
      </c>
      <c r="F7">
        <v>1.8563797480182638</v>
      </c>
      <c r="G7">
        <v>-23.007210425348955</v>
      </c>
      <c r="H7">
        <v>-7.5311154860022071</v>
      </c>
      <c r="I7">
        <f t="shared" si="1"/>
        <v>-5.0940004652215389</v>
      </c>
      <c r="J7">
        <f t="shared" si="0"/>
        <v>3.390403715704795</v>
      </c>
    </row>
    <row r="8" spans="1:10" x14ac:dyDescent="0.35">
      <c r="A8">
        <f t="shared" si="2"/>
        <v>80</v>
      </c>
      <c r="B8">
        <v>-1.6392601084854903</v>
      </c>
      <c r="C8">
        <v>-3.4427966101694825</v>
      </c>
      <c r="D8">
        <v>6.1216709329557215</v>
      </c>
      <c r="E8">
        <v>0.38030076754766989</v>
      </c>
      <c r="F8">
        <v>1.7582657177119261</v>
      </c>
      <c r="G8">
        <v>-24.789971555202754</v>
      </c>
      <c r="H8">
        <v>-8.5938803430211284</v>
      </c>
      <c r="I8">
        <f t="shared" si="1"/>
        <v>-4.3150958855233625</v>
      </c>
      <c r="J8">
        <f t="shared" si="0"/>
        <v>3.8213314364132351</v>
      </c>
    </row>
    <row r="9" spans="1:10" x14ac:dyDescent="0.35">
      <c r="A9">
        <f t="shared" si="2"/>
        <v>100</v>
      </c>
      <c r="B9">
        <v>-4.1169726732944438</v>
      </c>
      <c r="C9">
        <v>-3.0097208374875302</v>
      </c>
      <c r="D9">
        <v>4.8472305429987506</v>
      </c>
      <c r="E9">
        <v>0.57826555065467022</v>
      </c>
      <c r="F9">
        <v>1.9233464671162253</v>
      </c>
      <c r="G9">
        <v>-24.221075610240128</v>
      </c>
      <c r="H9">
        <v>-9.716707264172987</v>
      </c>
      <c r="I9">
        <f t="shared" si="1"/>
        <v>-4.8165191177750639</v>
      </c>
      <c r="J9">
        <f t="shared" si="0"/>
        <v>3.6911092958371081</v>
      </c>
    </row>
    <row r="10" spans="1:10" x14ac:dyDescent="0.35">
      <c r="A10">
        <f t="shared" si="2"/>
        <v>120</v>
      </c>
      <c r="B10">
        <v>-1.2183227528618663</v>
      </c>
      <c r="C10">
        <v>-0.23678963110665943</v>
      </c>
      <c r="D10">
        <v>5.949203928616817</v>
      </c>
      <c r="E10">
        <v>-2.6551592400930719</v>
      </c>
      <c r="F10">
        <v>6.6966719097983782E-2</v>
      </c>
      <c r="G10">
        <v>-23.556261162929161</v>
      </c>
      <c r="H10">
        <v>-9.8384997831092207</v>
      </c>
      <c r="I10">
        <f t="shared" si="1"/>
        <v>-4.4984088460550256</v>
      </c>
      <c r="J10">
        <f t="shared" si="0"/>
        <v>3.6319727851600963</v>
      </c>
    </row>
    <row r="11" spans="1:10" x14ac:dyDescent="0.35">
      <c r="A11">
        <f t="shared" si="2"/>
        <v>140</v>
      </c>
      <c r="B11">
        <v>-4.1169726732944438</v>
      </c>
      <c r="C11">
        <v>-4.1703015952143456</v>
      </c>
      <c r="D11">
        <v>3.8941234137574261</v>
      </c>
      <c r="E11">
        <v>-4.8796582502691548</v>
      </c>
      <c r="F11">
        <v>3.3156312781299233</v>
      </c>
      <c r="G11">
        <v>-26.157637097307667</v>
      </c>
      <c r="H11">
        <v>-10.172177917181088</v>
      </c>
      <c r="I11">
        <f t="shared" si="1"/>
        <v>-6.0409989773399078</v>
      </c>
      <c r="J11">
        <f t="shared" si="0"/>
        <v>3.8314148000596817</v>
      </c>
    </row>
    <row r="12" spans="1:10" x14ac:dyDescent="0.35">
      <c r="A12">
        <f t="shared" si="2"/>
        <v>160</v>
      </c>
      <c r="B12">
        <v>-2.2484214849164115</v>
      </c>
      <c r="C12">
        <v>-3.3446535393818415</v>
      </c>
      <c r="D12">
        <v>5.1885336673746965</v>
      </c>
      <c r="E12">
        <v>-1.8025214461848311</v>
      </c>
      <c r="F12">
        <v>2.3874414041207914</v>
      </c>
      <c r="G12">
        <v>-23.898590990275849</v>
      </c>
      <c r="H12">
        <v>-7.4693850311989118</v>
      </c>
      <c r="I12">
        <f t="shared" si="1"/>
        <v>-4.4553710600660512</v>
      </c>
      <c r="J12">
        <f t="shared" si="0"/>
        <v>3.5859978793069787</v>
      </c>
    </row>
    <row r="13" spans="1:10" x14ac:dyDescent="0.35">
      <c r="A13">
        <f t="shared" si="2"/>
        <v>180</v>
      </c>
      <c r="B13">
        <v>-2.9688061463698419</v>
      </c>
      <c r="C13">
        <v>0.78670239282155052</v>
      </c>
      <c r="D13">
        <v>4.6602400014523546</v>
      </c>
      <c r="E13">
        <v>-4.0113916576945705</v>
      </c>
      <c r="F13">
        <v>-0.39712821790658215</v>
      </c>
      <c r="G13">
        <v>-23.916782430376401</v>
      </c>
      <c r="H13">
        <v>-9.9002302379125169</v>
      </c>
      <c r="I13">
        <f t="shared" si="1"/>
        <v>-5.1067708994265724</v>
      </c>
      <c r="J13">
        <f t="shared" si="0"/>
        <v>3.5686225125744664</v>
      </c>
    </row>
    <row r="14" spans="1:10" x14ac:dyDescent="0.35">
      <c r="A14">
        <f t="shared" si="2"/>
        <v>200</v>
      </c>
      <c r="B14">
        <v>-3.6737906606663229</v>
      </c>
      <c r="C14">
        <v>0.82564805583250445</v>
      </c>
      <c r="D14">
        <v>4.4078935424722774</v>
      </c>
      <c r="E14">
        <v>-4.7719931927899095</v>
      </c>
      <c r="F14">
        <v>-9.9671395866740828E-2</v>
      </c>
      <c r="G14">
        <v>-23.215585102864331</v>
      </c>
      <c r="H14">
        <v>-9.3529980980346394</v>
      </c>
      <c r="I14">
        <f t="shared" si="1"/>
        <v>-5.1257852645595943</v>
      </c>
      <c r="J14">
        <f t="shared" si="0"/>
        <v>3.4465858001692782</v>
      </c>
    </row>
    <row r="15" spans="1:10" x14ac:dyDescent="0.35">
      <c r="A15">
        <f t="shared" si="2"/>
        <v>220</v>
      </c>
      <c r="B15">
        <v>8.7267500556107575E-2</v>
      </c>
      <c r="C15">
        <v>1.514207377866414</v>
      </c>
      <c r="D15">
        <v>3.7507034838334925</v>
      </c>
      <c r="E15">
        <v>-2.505817386170246</v>
      </c>
      <c r="F15">
        <v>6.6966719097983782E-2</v>
      </c>
      <c r="G15">
        <v>-23.025401865449496</v>
      </c>
      <c r="H15">
        <v>-9.2011745470319326</v>
      </c>
      <c r="I15">
        <f t="shared" si="1"/>
        <v>-4.1876069596139534</v>
      </c>
      <c r="J15">
        <f t="shared" si="0"/>
        <v>3.5007829100914858</v>
      </c>
    </row>
    <row r="16" spans="1:10" x14ac:dyDescent="0.35">
      <c r="A16">
        <f t="shared" si="2"/>
        <v>240</v>
      </c>
      <c r="B16">
        <v>-0.63311716089732306</v>
      </c>
      <c r="C16">
        <v>-1.1216350947158398</v>
      </c>
      <c r="D16">
        <v>5.6641795109198929</v>
      </c>
      <c r="E16">
        <v>-3.6640850206647437</v>
      </c>
      <c r="F16">
        <v>0.69614240550684892</v>
      </c>
      <c r="G16">
        <v>-22.246477475689627</v>
      </c>
      <c r="H16">
        <v>-6.6802362441189311</v>
      </c>
      <c r="I16">
        <f t="shared" si="1"/>
        <v>-3.9978898685228175</v>
      </c>
      <c r="J16">
        <f t="shared" si="0"/>
        <v>3.3640303845812074</v>
      </c>
    </row>
    <row r="17" spans="1:10" x14ac:dyDescent="0.35">
      <c r="A17">
        <f t="shared" si="2"/>
        <v>260</v>
      </c>
      <c r="B17">
        <v>-4.84591297205729</v>
      </c>
      <c r="C17">
        <v>0.94404287138585619</v>
      </c>
      <c r="D17">
        <v>4.3897391209629095</v>
      </c>
      <c r="E17">
        <v>-1.9101865036640877</v>
      </c>
      <c r="F17">
        <v>0.59647100964008593</v>
      </c>
      <c r="G17">
        <v>-23.347886485413774</v>
      </c>
      <c r="H17">
        <v>-7.6829390370049113</v>
      </c>
      <c r="I17">
        <f t="shared" si="1"/>
        <v>-4.550953142307316</v>
      </c>
      <c r="J17">
        <f t="shared" si="0"/>
        <v>3.4737848962512006</v>
      </c>
    </row>
    <row r="18" spans="1:10" x14ac:dyDescent="0.35">
      <c r="A18">
        <f t="shared" si="2"/>
        <v>280</v>
      </c>
      <c r="B18">
        <v>1.1413220170770426</v>
      </c>
      <c r="C18">
        <v>3.1468095712861577</v>
      </c>
      <c r="D18">
        <v>2.1131746636893443</v>
      </c>
      <c r="E18">
        <v>4.613968672941346</v>
      </c>
      <c r="F18">
        <v>0.26630951083148757</v>
      </c>
      <c r="G18">
        <v>-22.778990540451147</v>
      </c>
      <c r="H18">
        <v>-9.0493509960292293</v>
      </c>
      <c r="I18">
        <f t="shared" si="1"/>
        <v>-2.9352510143792858</v>
      </c>
      <c r="J18">
        <f t="shared" si="0"/>
        <v>3.7080781671131811</v>
      </c>
    </row>
    <row r="19" spans="1:10" s="4" customFormat="1" x14ac:dyDescent="0.35">
      <c r="A19" s="4">
        <f t="shared" si="2"/>
        <v>300</v>
      </c>
      <c r="B19" s="4">
        <v>0</v>
      </c>
      <c r="C19" s="4">
        <v>0</v>
      </c>
      <c r="D19" s="4">
        <v>0</v>
      </c>
      <c r="E19" s="4">
        <v>0</v>
      </c>
      <c r="F19" s="4">
        <v>0</v>
      </c>
      <c r="G19" s="4">
        <v>0</v>
      </c>
      <c r="H19" s="4">
        <v>0</v>
      </c>
      <c r="I19" s="4">
        <f t="shared" si="1"/>
        <v>0</v>
      </c>
      <c r="J19" s="4">
        <f t="shared" si="0"/>
        <v>0</v>
      </c>
    </row>
    <row r="20" spans="1:10" x14ac:dyDescent="0.35">
      <c r="A20">
        <f t="shared" si="2"/>
        <v>320</v>
      </c>
      <c r="B20">
        <v>-3.6652350233568951</v>
      </c>
      <c r="C20">
        <v>2.9692173479561412</v>
      </c>
      <c r="D20">
        <v>-0.99304685656191027</v>
      </c>
      <c r="E20">
        <v>-1.6705449241134933</v>
      </c>
      <c r="F20">
        <v>-0.7615517590443962</v>
      </c>
      <c r="G20">
        <v>-0.17033803003241638</v>
      </c>
      <c r="I20">
        <f t="shared" si="1"/>
        <v>-0.71524987419216179</v>
      </c>
      <c r="J20">
        <f t="shared" si="0"/>
        <v>0.8863134071279396</v>
      </c>
    </row>
    <row r="21" spans="1:10" x14ac:dyDescent="0.35">
      <c r="A21">
        <f t="shared" si="2"/>
        <v>340</v>
      </c>
      <c r="B21">
        <v>-8.1158775517188317</v>
      </c>
      <c r="C21">
        <v>2.8118768693918357</v>
      </c>
      <c r="D21">
        <v>-2.3818601020278449</v>
      </c>
      <c r="E21">
        <v>1.554197200708511</v>
      </c>
      <c r="F21">
        <v>1.2272040616093765</v>
      </c>
      <c r="G21">
        <v>-0.30263941258187294</v>
      </c>
      <c r="I21">
        <f t="shared" si="1"/>
        <v>-0.86784982243647091</v>
      </c>
      <c r="J21">
        <f t="shared" si="0"/>
        <v>1.6221544006299886</v>
      </c>
    </row>
    <row r="22" spans="1:10" x14ac:dyDescent="0.35">
      <c r="A22">
        <f t="shared" si="2"/>
        <v>360</v>
      </c>
      <c r="B22">
        <v>-10.839992471039169</v>
      </c>
      <c r="C22">
        <v>3.5206879361914343</v>
      </c>
      <c r="D22">
        <v>-4.4169707532269484</v>
      </c>
      <c r="E22">
        <v>-1.4309033445629111</v>
      </c>
      <c r="F22">
        <v>2.9185030602233186</v>
      </c>
      <c r="G22">
        <v>2.2210094595488465</v>
      </c>
      <c r="H22">
        <v>0</v>
      </c>
      <c r="I22">
        <f t="shared" si="1"/>
        <v>-1.1468094446950612</v>
      </c>
      <c r="J22">
        <f t="shared" si="0"/>
        <v>1.9254074098710041</v>
      </c>
    </row>
    <row r="23" spans="1:10" x14ac:dyDescent="0.35">
      <c r="A23">
        <f t="shared" si="2"/>
        <v>380</v>
      </c>
      <c r="B23">
        <v>-4.4335312537430926</v>
      </c>
      <c r="C23">
        <v>0.33493270189432239</v>
      </c>
      <c r="D23">
        <v>-5.7077501225423424</v>
      </c>
      <c r="E23">
        <v>-5.7809189733615822</v>
      </c>
      <c r="F23">
        <v>5.6034012863839511</v>
      </c>
      <c r="G23">
        <v>4.8405768340279147</v>
      </c>
      <c r="H23">
        <v>-0.69926568758345131</v>
      </c>
      <c r="I23">
        <f t="shared" si="1"/>
        <v>-0.83465074498918312</v>
      </c>
      <c r="J23">
        <f t="shared" si="0"/>
        <v>1.8008436146911331</v>
      </c>
    </row>
    <row r="24" spans="1:10" x14ac:dyDescent="0.35">
      <c r="A24">
        <f t="shared" si="2"/>
        <v>400</v>
      </c>
      <c r="B24">
        <v>-4.9639807669273335</v>
      </c>
      <c r="C24">
        <v>2.1435692921236367</v>
      </c>
      <c r="D24">
        <v>-7.5104841784216561</v>
      </c>
      <c r="E24">
        <v>-3.9124092661410765</v>
      </c>
      <c r="F24">
        <v>4.4431639438725368</v>
      </c>
      <c r="G24">
        <v>1.6140768671032597</v>
      </c>
      <c r="H24">
        <v>-0.69926568758345131</v>
      </c>
      <c r="I24">
        <f t="shared" si="1"/>
        <v>-1.2693328279962979</v>
      </c>
      <c r="J24">
        <f t="shared" si="0"/>
        <v>1.636690875298193</v>
      </c>
    </row>
    <row r="25" spans="1:10" x14ac:dyDescent="0.35">
      <c r="A25">
        <f t="shared" si="2"/>
        <v>420</v>
      </c>
      <c r="B25">
        <v>3.9047928680207322</v>
      </c>
      <c r="C25">
        <v>2.2027666999003017</v>
      </c>
      <c r="D25">
        <v>-10.14469073942959</v>
      </c>
      <c r="E25">
        <v>-2.3078526030632456</v>
      </c>
      <c r="F25">
        <v>4.8418495273395443</v>
      </c>
      <c r="G25">
        <v>2.4310379043460983</v>
      </c>
      <c r="H25">
        <v>-1.1248331108144183</v>
      </c>
      <c r="I25">
        <f t="shared" si="1"/>
        <v>-2.8132779100082432E-2</v>
      </c>
      <c r="J25">
        <f t="shared" si="0"/>
        <v>1.9454078027902404</v>
      </c>
    </row>
    <row r="26" spans="1:10" x14ac:dyDescent="0.35">
      <c r="A26">
        <f t="shared" si="2"/>
        <v>440</v>
      </c>
      <c r="B26">
        <v>5.147071405348977</v>
      </c>
      <c r="C26">
        <v>-3.894566301095382E-2</v>
      </c>
      <c r="D26">
        <v>-9.5165477552057762</v>
      </c>
      <c r="E26">
        <v>-2.0091688952175812</v>
      </c>
      <c r="F26">
        <v>2.0230178629829885</v>
      </c>
      <c r="G26">
        <v>1.7083416021697329</v>
      </c>
      <c r="H26">
        <v>-3.2510013351134854</v>
      </c>
      <c r="I26">
        <f t="shared" si="1"/>
        <v>-0.84817611114944269</v>
      </c>
      <c r="J26">
        <f t="shared" si="0"/>
        <v>1.7837862661507669</v>
      </c>
    </row>
    <row r="27" spans="1:10" x14ac:dyDescent="0.35">
      <c r="A27">
        <f t="shared" si="2"/>
        <v>460</v>
      </c>
      <c r="B27">
        <v>2.518779623894174</v>
      </c>
      <c r="C27">
        <v>0.21653788634099269</v>
      </c>
      <c r="D27">
        <v>-14.385563604015758</v>
      </c>
      <c r="E27">
        <v>-3.2004306602299111</v>
      </c>
      <c r="F27">
        <v>-1.7240036753827217</v>
      </c>
      <c r="G27">
        <v>1.7844148971356641</v>
      </c>
      <c r="H27">
        <v>0.27369826435247241</v>
      </c>
      <c r="I27">
        <f t="shared" si="1"/>
        <v>-2.0737953239864408</v>
      </c>
      <c r="J27">
        <f t="shared" si="0"/>
        <v>2.1805699488858745</v>
      </c>
    </row>
    <row r="28" spans="1:10" x14ac:dyDescent="0.35">
      <c r="A28">
        <f t="shared" si="2"/>
        <v>480</v>
      </c>
      <c r="B28">
        <v>0.93427559418900996</v>
      </c>
      <c r="C28">
        <v>3.5798853439680993</v>
      </c>
      <c r="D28">
        <v>-14.821269720240368</v>
      </c>
      <c r="E28">
        <v>-1.0349737783488984</v>
      </c>
      <c r="F28">
        <v>-4.1768544330410595</v>
      </c>
      <c r="G28">
        <v>2.2970827545147778</v>
      </c>
      <c r="H28">
        <v>1.2449933244325686</v>
      </c>
      <c r="I28">
        <f t="shared" si="1"/>
        <v>-1.7109801306465529</v>
      </c>
      <c r="J28">
        <f t="shared" si="0"/>
        <v>2.3815271024389508</v>
      </c>
    </row>
    <row r="29" spans="1:10" x14ac:dyDescent="0.35">
      <c r="A29">
        <f t="shared" si="2"/>
        <v>500</v>
      </c>
      <c r="B29">
        <v>7.689806813709553</v>
      </c>
      <c r="C29">
        <v>0.45176969092722813</v>
      </c>
      <c r="D29">
        <v>-16.484214730497609</v>
      </c>
      <c r="E29">
        <v>-3.4244434411141618</v>
      </c>
      <c r="F29">
        <v>-7.8242045755400182</v>
      </c>
      <c r="G29">
        <v>4.5759740689290131</v>
      </c>
      <c r="H29">
        <v>-0.15186915887850647</v>
      </c>
      <c r="I29">
        <f t="shared" si="1"/>
        <v>-2.1667401903520713</v>
      </c>
      <c r="J29">
        <f t="shared" si="0"/>
        <v>3.0554822378401547</v>
      </c>
    </row>
    <row r="30" spans="1:10" x14ac:dyDescent="0.35">
      <c r="A30">
        <f t="shared" si="2"/>
        <v>520</v>
      </c>
      <c r="B30">
        <v>-1.0916993206824064</v>
      </c>
      <c r="C30">
        <v>2.0251744765711038E-2</v>
      </c>
      <c r="D30">
        <v>-15.278761142276196</v>
      </c>
      <c r="E30">
        <v>-1.9362345014413263</v>
      </c>
      <c r="F30">
        <v>-7.9238759714067699</v>
      </c>
      <c r="G30">
        <v>2.7535225243103771</v>
      </c>
      <c r="H30">
        <v>-0.39552736982643832</v>
      </c>
      <c r="I30">
        <f t="shared" si="1"/>
        <v>-3.4074748623652931</v>
      </c>
      <c r="J30">
        <f t="shared" si="0"/>
        <v>2.3280469418545504</v>
      </c>
    </row>
    <row r="31" spans="1:10" x14ac:dyDescent="0.35">
      <c r="A31">
        <f t="shared" si="2"/>
        <v>540</v>
      </c>
      <c r="B31">
        <v>1.0780103009873128</v>
      </c>
      <c r="C31">
        <v>4.9367522432702069</v>
      </c>
      <c r="D31">
        <v>-16.874534792948825</v>
      </c>
      <c r="E31">
        <v>-0.6199423470982518</v>
      </c>
      <c r="F31">
        <v>-9.0187039603806163</v>
      </c>
      <c r="G31">
        <v>2.2210094595488465</v>
      </c>
      <c r="H31">
        <v>3.3411214953270951</v>
      </c>
      <c r="I31">
        <f t="shared" si="1"/>
        <v>-2.1337553716134616</v>
      </c>
      <c r="J31">
        <f t="shared" si="0"/>
        <v>2.9929699177617968</v>
      </c>
    </row>
    <row r="32" spans="1:10" x14ac:dyDescent="0.35">
      <c r="A32">
        <f t="shared" si="2"/>
        <v>560</v>
      </c>
      <c r="B32">
        <v>2.1149535428894048</v>
      </c>
      <c r="C32">
        <v>1.59365653040879</v>
      </c>
      <c r="D32">
        <v>-16.783762685402024</v>
      </c>
      <c r="E32">
        <v>-3.0180946757892535</v>
      </c>
      <c r="F32">
        <v>-9.9141891576209691</v>
      </c>
      <c r="G32">
        <v>2.7336773169279596</v>
      </c>
      <c r="H32">
        <v>3.3711615487316355</v>
      </c>
      <c r="I32">
        <f t="shared" si="1"/>
        <v>-2.843228225693494</v>
      </c>
      <c r="J32">
        <f t="shared" si="0"/>
        <v>2.9210141596939891</v>
      </c>
    </row>
    <row r="33" spans="1:10" x14ac:dyDescent="0.35">
      <c r="A33">
        <f t="shared" si="2"/>
        <v>580</v>
      </c>
      <c r="B33">
        <v>3.3418319330606865</v>
      </c>
      <c r="C33">
        <v>-0.39413010967097623</v>
      </c>
      <c r="D33">
        <v>-19.261841221429478</v>
      </c>
      <c r="E33">
        <v>-5.3346299447782375</v>
      </c>
      <c r="F33">
        <v>-11.139835853669929</v>
      </c>
      <c r="G33">
        <v>1.4999669246543568</v>
      </c>
      <c r="H33">
        <v>4.1305073431241679</v>
      </c>
      <c r="I33">
        <f t="shared" si="1"/>
        <v>-3.8797329898156301</v>
      </c>
      <c r="J33">
        <f t="shared" si="0"/>
        <v>3.2690490139189294</v>
      </c>
    </row>
    <row r="34" spans="1:10" x14ac:dyDescent="0.35">
      <c r="A34">
        <f t="shared" si="2"/>
        <v>600</v>
      </c>
      <c r="B34">
        <v>-2.4469122704950284</v>
      </c>
      <c r="C34">
        <v>1.6715478564307198</v>
      </c>
      <c r="D34">
        <v>-19.35442877112721</v>
      </c>
      <c r="E34">
        <v>-4.4489980203521649</v>
      </c>
      <c r="F34">
        <v>-11.471554718038965</v>
      </c>
      <c r="G34">
        <v>1.8042601045180824</v>
      </c>
      <c r="H34">
        <v>7.1378504672897209</v>
      </c>
      <c r="I34">
        <f t="shared" si="1"/>
        <v>-3.8726050502535485</v>
      </c>
      <c r="J34">
        <f t="shared" si="0"/>
        <v>3.3946396494288718</v>
      </c>
    </row>
    <row r="35" spans="1:10" x14ac:dyDescent="0.35">
      <c r="A35">
        <f t="shared" si="2"/>
        <v>620</v>
      </c>
      <c r="B35">
        <v>1.7590390308174033</v>
      </c>
      <c r="C35">
        <v>3.5596335992024102</v>
      </c>
      <c r="D35">
        <v>-8.7595083782655188</v>
      </c>
      <c r="E35">
        <v>-2.0091688952175812</v>
      </c>
      <c r="F35">
        <v>-15.981685381009486</v>
      </c>
      <c r="G35">
        <v>1.4238936296884255</v>
      </c>
      <c r="H35">
        <v>10.752670226969288</v>
      </c>
      <c r="I35">
        <f t="shared" si="1"/>
        <v>-1.3221608811164369</v>
      </c>
      <c r="J35">
        <f t="shared" si="0"/>
        <v>3.2999128714263861</v>
      </c>
    </row>
    <row r="36" spans="1:10" x14ac:dyDescent="0.35">
      <c r="A36">
        <f t="shared" si="2"/>
        <v>640</v>
      </c>
      <c r="B36">
        <v>-0.91887544703204771</v>
      </c>
      <c r="C36">
        <v>0.70725324027917469</v>
      </c>
      <c r="D36">
        <v>-9.6091353049035089</v>
      </c>
      <c r="E36">
        <v>-4.0860625846559957</v>
      </c>
      <c r="F36">
        <v>-10.146236626123251</v>
      </c>
      <c r="G36">
        <v>3.6068664417543119</v>
      </c>
      <c r="H36">
        <v>12.63684913217624</v>
      </c>
      <c r="I36">
        <f t="shared" si="1"/>
        <v>-1.1156201640721535</v>
      </c>
      <c r="J36">
        <f t="shared" ref="J36:J68" si="3">_xlfn.STDEV.S(B36:H36)/SQRT(COUNT(B36:H36))</f>
        <v>2.9972575906772616</v>
      </c>
    </row>
    <row r="37" spans="1:10" x14ac:dyDescent="0.35">
      <c r="A37">
        <f t="shared" si="2"/>
        <v>660</v>
      </c>
      <c r="B37">
        <v>-7.0070669564175931</v>
      </c>
      <c r="C37">
        <v>1.2197781655034916</v>
      </c>
      <c r="D37">
        <v>-8.6215347747943927</v>
      </c>
      <c r="E37">
        <v>-3.7717500781439885</v>
      </c>
      <c r="F37">
        <v>-5.2047157029169444</v>
      </c>
      <c r="G37">
        <v>0.72104253489448955</v>
      </c>
      <c r="H37">
        <v>12.97062750333777</v>
      </c>
      <c r="I37">
        <f t="shared" si="1"/>
        <v>-1.3848027583624523</v>
      </c>
      <c r="J37">
        <f t="shared" si="3"/>
        <v>2.7670088783842637</v>
      </c>
    </row>
    <row r="38" spans="1:10" x14ac:dyDescent="0.35">
      <c r="A38">
        <f t="shared" si="2"/>
        <v>680</v>
      </c>
      <c r="B38">
        <v>-7.4280043120412058</v>
      </c>
      <c r="C38">
        <v>1.8678339980060015</v>
      </c>
      <c r="D38">
        <v>-4.4514641540947268</v>
      </c>
      <c r="E38">
        <v>-2.5561768485395779</v>
      </c>
      <c r="F38">
        <v>-2.8842410178941251</v>
      </c>
      <c r="G38">
        <v>0.43659456241317024</v>
      </c>
      <c r="H38">
        <v>14.215620827770362</v>
      </c>
      <c r="I38">
        <f t="shared" si="1"/>
        <v>-0.11426242062572887</v>
      </c>
      <c r="J38">
        <f t="shared" si="3"/>
        <v>2.652561970798049</v>
      </c>
    </row>
    <row r="39" spans="1:10" x14ac:dyDescent="0.35">
      <c r="A39">
        <f t="shared" si="2"/>
        <v>700</v>
      </c>
      <c r="B39">
        <v>-5.6860765558426447</v>
      </c>
      <c r="C39">
        <v>0.49227318045862811</v>
      </c>
      <c r="D39">
        <v>-7.8499718606466571</v>
      </c>
      <c r="E39">
        <v>-3.0510888063070851</v>
      </c>
      <c r="F39">
        <v>2.9839124137608772</v>
      </c>
      <c r="G39">
        <v>1.3097836872395225</v>
      </c>
      <c r="H39">
        <v>16.645527369826439</v>
      </c>
      <c r="I39">
        <f t="shared" si="1"/>
        <v>0.69205134692701165</v>
      </c>
      <c r="J39">
        <f t="shared" si="3"/>
        <v>3.0388175298662068</v>
      </c>
    </row>
    <row r="40" spans="1:10" x14ac:dyDescent="0.35">
      <c r="A40">
        <f t="shared" si="2"/>
        <v>720</v>
      </c>
      <c r="B40">
        <v>-7.1268458787495064</v>
      </c>
      <c r="C40">
        <v>-7.9449152542353768E-2</v>
      </c>
      <c r="D40">
        <v>-9.1026269447923962</v>
      </c>
      <c r="E40">
        <v>-3.5234258326676557</v>
      </c>
      <c r="F40">
        <v>-1.5246608836492177</v>
      </c>
      <c r="G40">
        <v>0.32248461996426736</v>
      </c>
      <c r="H40">
        <v>17.31475300400534</v>
      </c>
      <c r="I40">
        <f t="shared" si="1"/>
        <v>-0.53139586691878904</v>
      </c>
      <c r="J40">
        <f t="shared" si="3"/>
        <v>3.2598684570304428</v>
      </c>
    </row>
    <row r="41" spans="1:10" x14ac:dyDescent="0.35">
      <c r="A41">
        <f t="shared" si="2"/>
        <v>740</v>
      </c>
      <c r="B41">
        <v>-5.9940794989818791</v>
      </c>
      <c r="C41">
        <v>-3.894566301095382E-2</v>
      </c>
      <c r="D41">
        <v>-6.2287820198609323</v>
      </c>
      <c r="E41">
        <v>-3.4730663702983366</v>
      </c>
      <c r="F41">
        <v>1.7909703944807054</v>
      </c>
      <c r="G41">
        <v>0.75907918237744931</v>
      </c>
      <c r="H41">
        <v>17.860480640854469</v>
      </c>
      <c r="I41">
        <f t="shared" si="1"/>
        <v>0.66795095222293177</v>
      </c>
      <c r="J41">
        <f t="shared" si="3"/>
        <v>3.1108407102366433</v>
      </c>
    </row>
    <row r="42" spans="1:10" x14ac:dyDescent="0.35">
      <c r="A42">
        <f t="shared" si="2"/>
        <v>760</v>
      </c>
      <c r="B42">
        <v>-5.9393234202015766</v>
      </c>
      <c r="C42">
        <v>0.49227318045862811</v>
      </c>
      <c r="D42">
        <v>-9.5201786395076518</v>
      </c>
      <c r="E42">
        <v>-2.5978536449831471</v>
      </c>
      <c r="F42">
        <v>-1.5573655604179968</v>
      </c>
      <c r="G42">
        <v>3.0379704967916852</v>
      </c>
      <c r="H42">
        <v>18.955273698264357</v>
      </c>
      <c r="I42">
        <f t="shared" si="1"/>
        <v>0.41011373005775703</v>
      </c>
      <c r="J42">
        <f t="shared" si="3"/>
        <v>3.4595631459905585</v>
      </c>
    </row>
    <row r="43" spans="1:10" x14ac:dyDescent="0.35">
      <c r="A43">
        <f t="shared" si="2"/>
        <v>780</v>
      </c>
      <c r="B43">
        <v>-11.37044198422341</v>
      </c>
      <c r="C43">
        <v>-1.1995264207377807</v>
      </c>
      <c r="D43">
        <v>-9.7162463918087187</v>
      </c>
      <c r="E43">
        <v>-0.25700691140207022</v>
      </c>
      <c r="F43">
        <v>-0.96089455077789998</v>
      </c>
      <c r="G43">
        <v>2.2590461070318177</v>
      </c>
      <c r="H43">
        <v>20.837783711615494</v>
      </c>
      <c r="I43">
        <f t="shared" si="1"/>
        <v>-5.818377718608149E-2</v>
      </c>
      <c r="J43">
        <f t="shared" si="3"/>
        <v>3.9803489056490524</v>
      </c>
    </row>
    <row r="44" spans="1:10" x14ac:dyDescent="0.35">
      <c r="A44">
        <f t="shared" si="2"/>
        <v>800</v>
      </c>
      <c r="B44">
        <v>-4.3548193904964005</v>
      </c>
      <c r="C44">
        <v>1.101383349950162</v>
      </c>
      <c r="D44">
        <v>-9.7961258464499039</v>
      </c>
      <c r="E44">
        <v>-0.33167783836348314</v>
      </c>
      <c r="F44">
        <v>-0.13237607263551998</v>
      </c>
      <c r="G44">
        <v>3.3604551167559644</v>
      </c>
      <c r="H44">
        <v>21.051401869158884</v>
      </c>
      <c r="I44">
        <f t="shared" si="1"/>
        <v>1.5568915982742433</v>
      </c>
      <c r="J44">
        <f t="shared" si="3"/>
        <v>3.6310693411401731</v>
      </c>
    </row>
    <row r="45" spans="1:10" x14ac:dyDescent="0.35">
      <c r="A45">
        <f t="shared" si="2"/>
        <v>820</v>
      </c>
      <c r="B45">
        <v>-8.4255916223199456</v>
      </c>
      <c r="C45">
        <v>-2.537699401794602</v>
      </c>
      <c r="D45">
        <v>-8.8775121180763588</v>
      </c>
      <c r="E45">
        <v>-1.8771923731462439</v>
      </c>
      <c r="F45">
        <v>-2.6194888726230632</v>
      </c>
      <c r="G45">
        <v>2.2028180194482925</v>
      </c>
      <c r="H45">
        <v>21.051401869158884</v>
      </c>
      <c r="I45">
        <f t="shared" si="1"/>
        <v>-0.15475207133614838</v>
      </c>
      <c r="J45">
        <f t="shared" si="3"/>
        <v>3.8249575082131435</v>
      </c>
    </row>
    <row r="46" spans="1:10" x14ac:dyDescent="0.35">
      <c r="A46">
        <f t="shared" si="2"/>
        <v>840</v>
      </c>
      <c r="B46">
        <v>-7.8078746085795974</v>
      </c>
      <c r="C46">
        <v>-0.62936191425722265</v>
      </c>
      <c r="D46">
        <v>-7.4723598932520012</v>
      </c>
      <c r="E46">
        <v>-3.217795992081411</v>
      </c>
      <c r="F46">
        <v>-2.6194888726230632</v>
      </c>
      <c r="G46">
        <v>3.2661903816894795</v>
      </c>
      <c r="H46">
        <v>22.691922563417879</v>
      </c>
      <c r="I46">
        <f t="shared" si="1"/>
        <v>0.60160452347343807</v>
      </c>
      <c r="J46">
        <f t="shared" si="3"/>
        <v>3.956516478009954</v>
      </c>
    </row>
    <row r="47" spans="1:10" x14ac:dyDescent="0.35">
      <c r="A47">
        <f t="shared" si="2"/>
        <v>860</v>
      </c>
      <c r="B47">
        <v>-7.6333396074673692</v>
      </c>
      <c r="C47">
        <v>1.0421859421734969</v>
      </c>
      <c r="D47">
        <v>-8.4381751175498731</v>
      </c>
      <c r="E47">
        <v>-3.3080957177091674</v>
      </c>
      <c r="F47">
        <v>-1.3253180919157139</v>
      </c>
      <c r="G47">
        <v>1.253555599656009</v>
      </c>
      <c r="H47">
        <v>23.511348464619481</v>
      </c>
      <c r="I47">
        <f t="shared" si="1"/>
        <v>0.72888021025812322</v>
      </c>
      <c r="J47">
        <f t="shared" si="3"/>
        <v>4.0646350315793569</v>
      </c>
    </row>
    <row r="48" spans="1:10" x14ac:dyDescent="0.35">
      <c r="A48">
        <f t="shared" si="2"/>
        <v>880</v>
      </c>
      <c r="B48">
        <v>-8.73359456545918</v>
      </c>
      <c r="C48">
        <v>-0.29442921236290032</v>
      </c>
      <c r="D48">
        <v>-8.8139716427935966</v>
      </c>
      <c r="E48">
        <v>-1.1912617650123292</v>
      </c>
      <c r="F48">
        <v>-0.99515659310709348</v>
      </c>
      <c r="G48">
        <v>2.4111926969636803</v>
      </c>
      <c r="H48">
        <v>23.663217623497999</v>
      </c>
      <c r="I48">
        <f t="shared" si="1"/>
        <v>0.86371379167522633</v>
      </c>
      <c r="J48">
        <f t="shared" si="3"/>
        <v>4.1317516401696492</v>
      </c>
    </row>
    <row r="49" spans="1:10" x14ac:dyDescent="0.35">
      <c r="A49">
        <f t="shared" si="2"/>
        <v>900</v>
      </c>
      <c r="B49">
        <v>-8.0371656884721396</v>
      </c>
      <c r="C49">
        <v>-0.45176969092720604</v>
      </c>
      <c r="D49">
        <v>-8.1313653940417172</v>
      </c>
      <c r="E49">
        <v>-2.5474941826138275</v>
      </c>
      <c r="F49">
        <v>-0.46409493700456594</v>
      </c>
      <c r="G49">
        <v>2.4111926969636803</v>
      </c>
      <c r="H49">
        <v>23.603137516688918</v>
      </c>
      <c r="I49">
        <f t="shared" si="1"/>
        <v>0.91177718865616286</v>
      </c>
      <c r="J49">
        <f t="shared" si="3"/>
        <v>4.0670772511641777</v>
      </c>
    </row>
    <row r="50" spans="1:10" x14ac:dyDescent="0.35">
      <c r="A50">
        <f t="shared" si="2"/>
        <v>920</v>
      </c>
      <c r="B50">
        <v>-3.9663934566485941</v>
      </c>
      <c r="C50">
        <v>-2.3009097706879205</v>
      </c>
      <c r="D50">
        <v>-9.0390864695096482</v>
      </c>
      <c r="E50">
        <v>-5.6489424512902442</v>
      </c>
      <c r="F50">
        <v>-1.5246608836492177</v>
      </c>
      <c r="G50">
        <v>1.4619302771713851</v>
      </c>
      <c r="H50">
        <v>24.178905206942588</v>
      </c>
      <c r="I50">
        <f t="shared" si="1"/>
        <v>0.45154892176119227</v>
      </c>
      <c r="J50">
        <f t="shared" si="3"/>
        <v>4.1469900467160494</v>
      </c>
    </row>
    <row r="51" spans="1:10" x14ac:dyDescent="0.35">
      <c r="A51">
        <f t="shared" si="2"/>
        <v>940</v>
      </c>
      <c r="B51">
        <v>-7.9019866189832522</v>
      </c>
      <c r="C51">
        <v>-3.9148180458623991</v>
      </c>
      <c r="D51">
        <v>-8.2421073652488044</v>
      </c>
      <c r="E51">
        <v>-0.28131837599416354</v>
      </c>
      <c r="F51">
        <v>-0.8285184781423689</v>
      </c>
      <c r="G51">
        <v>4.0054243566845216</v>
      </c>
      <c r="H51">
        <v>22.995660881174892</v>
      </c>
      <c r="I51">
        <f t="shared" si="1"/>
        <v>0.83319090766120396</v>
      </c>
      <c r="J51">
        <f t="shared" si="3"/>
        <v>4.042775754340898</v>
      </c>
    </row>
    <row r="52" spans="1:10" x14ac:dyDescent="0.35">
      <c r="A52">
        <f t="shared" si="2"/>
        <v>960</v>
      </c>
      <c r="B52">
        <v>-7.7360072551804393</v>
      </c>
      <c r="C52">
        <v>-2.7339855433698839</v>
      </c>
      <c r="D52">
        <v>-7.4215275130257998</v>
      </c>
      <c r="E52">
        <v>1.2572500260480042</v>
      </c>
      <c r="F52">
        <v>-1.2599087383781558</v>
      </c>
      <c r="G52">
        <v>1.3296288946219403</v>
      </c>
      <c r="H52">
        <v>23.603137516688918</v>
      </c>
      <c r="I52">
        <f t="shared" si="1"/>
        <v>1.005512483914941</v>
      </c>
      <c r="J52">
        <f t="shared" si="3"/>
        <v>4.015939164395208</v>
      </c>
    </row>
    <row r="53" spans="1:10" x14ac:dyDescent="0.35">
      <c r="A53">
        <f t="shared" si="2"/>
        <v>980</v>
      </c>
      <c r="B53">
        <v>-9.5891582964014965</v>
      </c>
      <c r="C53">
        <v>-3.3633474576271061</v>
      </c>
      <c r="D53">
        <v>-8.9955158578871863</v>
      </c>
      <c r="E53">
        <v>-4.2927100336887465</v>
      </c>
      <c r="F53">
        <v>-0.43139026023578675</v>
      </c>
      <c r="G53">
        <v>1.9745981345504986</v>
      </c>
      <c r="H53">
        <v>24.027036048064073</v>
      </c>
      <c r="I53">
        <f t="shared" si="1"/>
        <v>-9.5783960460822062E-2</v>
      </c>
      <c r="J53">
        <f t="shared" si="3"/>
        <v>4.3203011980868293</v>
      </c>
    </row>
    <row r="54" spans="1:10" x14ac:dyDescent="0.35">
      <c r="A54">
        <f t="shared" si="2"/>
        <v>1000</v>
      </c>
      <c r="B54">
        <v>-6.7144641604353099</v>
      </c>
      <c r="C54">
        <v>-6.4120139581256117</v>
      </c>
      <c r="D54">
        <v>-8.4853766134742106</v>
      </c>
      <c r="E54">
        <v>-2.73677629979509</v>
      </c>
      <c r="F54">
        <v>0.49835697933377054</v>
      </c>
      <c r="G54">
        <v>3.1702718793411302</v>
      </c>
      <c r="H54">
        <v>23.723297730307081</v>
      </c>
      <c r="I54">
        <f t="shared" si="1"/>
        <v>0.43475650816453687</v>
      </c>
      <c r="J54">
        <f t="shared" si="3"/>
        <v>4.1902956449493649</v>
      </c>
    </row>
    <row r="55" spans="1:10" x14ac:dyDescent="0.35">
      <c r="A55">
        <f t="shared" si="2"/>
        <v>1020</v>
      </c>
      <c r="B55">
        <v>-9.248643931486459</v>
      </c>
      <c r="C55">
        <v>-1.8491400797607034</v>
      </c>
      <c r="D55">
        <v>-6.3086614745021183</v>
      </c>
      <c r="E55">
        <v>-5.1766054249296731</v>
      </c>
      <c r="F55">
        <v>9.9671395866762963E-2</v>
      </c>
      <c r="G55">
        <v>3.8532777667526594</v>
      </c>
      <c r="H55">
        <v>25.000000000000007</v>
      </c>
      <c r="I55">
        <f t="shared" si="1"/>
        <v>0.90998546456292517</v>
      </c>
      <c r="J55">
        <f t="shared" si="3"/>
        <v>4.3359360939274838</v>
      </c>
    </row>
    <row r="56" spans="1:10" x14ac:dyDescent="0.35">
      <c r="A56">
        <f t="shared" si="2"/>
        <v>1040</v>
      </c>
      <c r="B56">
        <v>-8.9235297137283816</v>
      </c>
      <c r="C56">
        <v>-3.2262587238285003</v>
      </c>
      <c r="D56">
        <v>-8.6523972913603071</v>
      </c>
      <c r="E56">
        <v>-2.505817386170246</v>
      </c>
      <c r="F56">
        <v>1.2941707807073604</v>
      </c>
      <c r="G56">
        <v>4.5941655090295672</v>
      </c>
      <c r="H56">
        <v>24.514352469959935</v>
      </c>
      <c r="I56">
        <f t="shared" si="1"/>
        <v>1.01352652065849</v>
      </c>
      <c r="J56">
        <f t="shared" si="3"/>
        <v>4.3307463539763109</v>
      </c>
    </row>
    <row r="57" spans="1:10" x14ac:dyDescent="0.35">
      <c r="A57">
        <f t="shared" si="2"/>
        <v>1060</v>
      </c>
      <c r="B57">
        <v>-11.878646840403141</v>
      </c>
      <c r="C57">
        <v>-3.9335119641076637</v>
      </c>
      <c r="D57">
        <v>-8.2566309024562976</v>
      </c>
      <c r="E57">
        <v>-1.4309033445629111</v>
      </c>
      <c r="F57">
        <v>4.9399635576458811</v>
      </c>
      <c r="G57">
        <v>4.9745319838592241</v>
      </c>
      <c r="H57">
        <v>25.060080106809085</v>
      </c>
      <c r="I57">
        <f t="shared" si="1"/>
        <v>1.353554656683454</v>
      </c>
      <c r="J57">
        <f t="shared" si="3"/>
        <v>4.606223164372989</v>
      </c>
    </row>
    <row r="58" spans="1:10" x14ac:dyDescent="0.35">
      <c r="A58">
        <f t="shared" si="2"/>
        <v>1080</v>
      </c>
      <c r="B58">
        <v>-14.087712393696213</v>
      </c>
      <c r="C58">
        <v>-5.3106306081754617</v>
      </c>
      <c r="D58">
        <v>-5.0269593159413946</v>
      </c>
      <c r="E58">
        <v>-1.7625811829264069</v>
      </c>
      <c r="F58">
        <v>3.6800548192677258</v>
      </c>
      <c r="G58">
        <v>7.3840709135410521</v>
      </c>
      <c r="H58">
        <v>24.756341789052076</v>
      </c>
      <c r="I58">
        <f t="shared" si="1"/>
        <v>1.3760834315887682</v>
      </c>
      <c r="J58">
        <f t="shared" si="3"/>
        <v>4.687196279849478</v>
      </c>
    </row>
    <row r="59" spans="1:10" x14ac:dyDescent="0.35">
      <c r="A59">
        <f t="shared" si="2"/>
        <v>1100</v>
      </c>
      <c r="B59">
        <v>-7.2209578891531736</v>
      </c>
      <c r="C59">
        <v>-10.719404287138575</v>
      </c>
      <c r="D59">
        <v>-8.4381751175498731</v>
      </c>
      <c r="E59">
        <v>-5.945889625950751</v>
      </c>
      <c r="F59">
        <v>2.8188316643565781</v>
      </c>
      <c r="G59">
        <v>6.985512998610818</v>
      </c>
      <c r="H59">
        <v>25.699265687583445</v>
      </c>
      <c r="I59">
        <f t="shared" si="1"/>
        <v>0.45416906153692438</v>
      </c>
      <c r="J59">
        <f t="shared" si="3"/>
        <v>4.8534617930033477</v>
      </c>
    </row>
    <row r="60" spans="1:10" x14ac:dyDescent="0.35">
      <c r="A60">
        <f t="shared" si="2"/>
        <v>1120</v>
      </c>
      <c r="B60">
        <v>-12.02751492958711</v>
      </c>
      <c r="C60">
        <v>-13.158960618145557</v>
      </c>
      <c r="D60">
        <v>-8.1150264146832942</v>
      </c>
      <c r="E60">
        <v>-4.8883409161949043</v>
      </c>
      <c r="F60">
        <v>3.4480073507654434</v>
      </c>
      <c r="G60">
        <v>6.8912482635443553</v>
      </c>
      <c r="H60">
        <v>25.211949265687583</v>
      </c>
      <c r="I60">
        <f t="shared" si="1"/>
        <v>-0.37694828551621234</v>
      </c>
      <c r="J60">
        <f t="shared" si="3"/>
        <v>5.1213714299375024</v>
      </c>
    </row>
    <row r="61" spans="1:10" x14ac:dyDescent="0.35">
      <c r="A61">
        <f t="shared" si="2"/>
        <v>1140</v>
      </c>
      <c r="B61">
        <v>-10.104207662428776</v>
      </c>
      <c r="C61">
        <v>-12.509346959122624</v>
      </c>
      <c r="D61">
        <v>-7.7210754679302145</v>
      </c>
      <c r="E61">
        <v>-2.5388115166880771</v>
      </c>
      <c r="F61">
        <v>4.4758686206413154</v>
      </c>
      <c r="G61">
        <v>7.9347754184031256</v>
      </c>
      <c r="H61">
        <v>25.699265687583445</v>
      </c>
      <c r="I61">
        <f t="shared" si="1"/>
        <v>0.7480668743511707</v>
      </c>
      <c r="J61">
        <f t="shared" si="3"/>
        <v>5.0336213261645177</v>
      </c>
    </row>
    <row r="62" spans="1:10" x14ac:dyDescent="0.35">
      <c r="A62">
        <f t="shared" si="2"/>
        <v>1160</v>
      </c>
      <c r="B62">
        <v>-8.1791892678085603</v>
      </c>
      <c r="C62">
        <v>-13.277355433698897</v>
      </c>
      <c r="D62">
        <v>-10.455131347239622</v>
      </c>
      <c r="E62">
        <v>-0.54700795332198404</v>
      </c>
      <c r="F62">
        <v>4.5755400165080795</v>
      </c>
      <c r="G62">
        <v>8.6376265131970609</v>
      </c>
      <c r="H62">
        <v>25.363818424566077</v>
      </c>
      <c r="I62">
        <f t="shared" si="1"/>
        <v>0.87404299317173639</v>
      </c>
      <c r="J62">
        <f t="shared" si="3"/>
        <v>5.0857318591225651</v>
      </c>
    </row>
    <row r="63" spans="1:10" x14ac:dyDescent="0.35">
      <c r="A63">
        <f t="shared" si="2"/>
        <v>1180</v>
      </c>
      <c r="B63">
        <v>-10.152119231361544</v>
      </c>
      <c r="C63">
        <v>-15.617210867397796</v>
      </c>
      <c r="D63">
        <v>-9.1988453787920061</v>
      </c>
      <c r="E63">
        <v>-4.8292987878998348</v>
      </c>
      <c r="F63">
        <v>3.87939761100123</v>
      </c>
      <c r="G63">
        <v>8.7517364556459647</v>
      </c>
      <c r="H63">
        <v>25.667556742323089</v>
      </c>
      <c r="I63">
        <f t="shared" si="1"/>
        <v>-0.21411192235441437</v>
      </c>
      <c r="J63">
        <f t="shared" si="3"/>
        <v>5.3564577442669332</v>
      </c>
    </row>
    <row r="64" spans="1:10" x14ac:dyDescent="0.35">
      <c r="A64">
        <f t="shared" si="2"/>
        <v>1200</v>
      </c>
      <c r="B64">
        <v>-13.160281309354737</v>
      </c>
      <c r="C64">
        <v>-15.067298105682935</v>
      </c>
      <c r="D64">
        <v>-8.2457382495506817</v>
      </c>
      <c r="E64">
        <v>-1.422220678637161</v>
      </c>
      <c r="F64">
        <v>5.8027440781174553</v>
      </c>
      <c r="G64">
        <v>9.2263676655420941</v>
      </c>
      <c r="H64">
        <v>25.45560747663551</v>
      </c>
      <c r="I64">
        <f t="shared" si="1"/>
        <v>0.36988298243850587</v>
      </c>
      <c r="J64">
        <f t="shared" si="3"/>
        <v>5.4249409575046039</v>
      </c>
    </row>
    <row r="65" spans="1:10" x14ac:dyDescent="0.35">
      <c r="A65">
        <f t="shared" si="2"/>
        <v>1220</v>
      </c>
      <c r="B65">
        <v>-10.246231241765198</v>
      </c>
      <c r="C65">
        <v>-15.38197906281156</v>
      </c>
      <c r="D65">
        <v>-10.228201078372638</v>
      </c>
      <c r="E65">
        <v>1.6861737227798486</v>
      </c>
      <c r="F65">
        <v>6.7979006712245491</v>
      </c>
      <c r="G65">
        <v>8.7897731031289226</v>
      </c>
      <c r="H65">
        <v>25.121829105473957</v>
      </c>
      <c r="I65">
        <f t="shared" si="1"/>
        <v>0.93418074566541165</v>
      </c>
      <c r="J65">
        <f t="shared" si="3"/>
        <v>5.3396959525476841</v>
      </c>
    </row>
    <row r="66" spans="1:10" x14ac:dyDescent="0.35">
      <c r="A66">
        <f t="shared" si="2"/>
        <v>1240</v>
      </c>
      <c r="B66">
        <v>-15.567837648226416</v>
      </c>
      <c r="C66">
        <v>-14.613970588235285</v>
      </c>
      <c r="D66">
        <v>-8.6433200806056245</v>
      </c>
      <c r="E66">
        <v>-2.646476574167334</v>
      </c>
      <c r="F66">
        <v>11.306473968634666</v>
      </c>
      <c r="G66">
        <v>7.8206654759542218</v>
      </c>
      <c r="H66">
        <v>24.908210947930566</v>
      </c>
      <c r="I66">
        <f t="shared" si="1"/>
        <v>0.36624935732639891</v>
      </c>
      <c r="J66">
        <f t="shared" si="3"/>
        <v>5.6613049358980003</v>
      </c>
    </row>
    <row r="67" spans="1:10" x14ac:dyDescent="0.35">
      <c r="A67">
        <f t="shared" si="2"/>
        <v>1260</v>
      </c>
      <c r="B67">
        <v>-17.95143820263171</v>
      </c>
      <c r="C67">
        <v>-14.654474077766697</v>
      </c>
      <c r="D67">
        <v>-7.7537534266470614</v>
      </c>
      <c r="E67">
        <v>-1.3319209530094049</v>
      </c>
      <c r="F67">
        <v>9.7818130849854477</v>
      </c>
      <c r="G67">
        <v>8.5813984256135356</v>
      </c>
      <c r="H67">
        <v>24.938251001335111</v>
      </c>
      <c r="I67">
        <f t="shared" si="1"/>
        <v>0.22998226455417534</v>
      </c>
      <c r="J67">
        <f t="shared" si="3"/>
        <v>5.7523759810421939</v>
      </c>
    </row>
    <row r="68" spans="1:10" x14ac:dyDescent="0.35">
      <c r="A68">
        <f t="shared" si="2"/>
        <v>1280</v>
      </c>
      <c r="B68">
        <v>-16.51066887972485</v>
      </c>
      <c r="C68">
        <v>-13.867771684945158</v>
      </c>
      <c r="D68">
        <v>-8.1967213114754109</v>
      </c>
      <c r="E68">
        <v>7.4670926961412948E-2</v>
      </c>
      <c r="F68">
        <v>10.013860553487731</v>
      </c>
      <c r="G68">
        <v>8.3713699808162954</v>
      </c>
      <c r="H68">
        <v>25.789385847797071</v>
      </c>
      <c r="I68">
        <f t="shared" si="1"/>
        <v>0.81058934755958489</v>
      </c>
      <c r="J68">
        <f t="shared" si="3"/>
        <v>5.6966142193272429</v>
      </c>
    </row>
    <row r="69" spans="1:10" x14ac:dyDescent="0.35">
      <c r="A69">
        <f t="shared" si="2"/>
        <v>1300</v>
      </c>
      <c r="B69">
        <v>-20.548929689772592</v>
      </c>
      <c r="C69">
        <v>-16.857240777666988</v>
      </c>
      <c r="D69">
        <v>-6.1652415445781834</v>
      </c>
      <c r="E69">
        <v>-3.7387559476261574</v>
      </c>
      <c r="F69">
        <v>8.4222329507405291</v>
      </c>
      <c r="G69">
        <v>8.5235165707481571</v>
      </c>
      <c r="H69">
        <v>25.090120160213601</v>
      </c>
      <c r="I69">
        <f t="shared" ref="I69:I132" si="4">AVERAGE(B69:H69)</f>
        <v>-0.75347118256309031</v>
      </c>
      <c r="J69">
        <f t="shared" ref="J69:J132" si="5">_xlfn.STDEV.S(B69:H69)/SQRT(COUNT(B69:H69))</f>
        <v>6.0307506005866518</v>
      </c>
    </row>
    <row r="70" spans="1:10" x14ac:dyDescent="0.35">
      <c r="A70">
        <f t="shared" ref="A70:A133" si="6">A69+20</f>
        <v>1320</v>
      </c>
      <c r="B70">
        <v>-17.888126486541982</v>
      </c>
      <c r="C70">
        <v>-17.309010468594206</v>
      </c>
      <c r="D70">
        <v>-8.7068605558883867</v>
      </c>
      <c r="E70">
        <v>-2.7784530962386715</v>
      </c>
      <c r="F70">
        <v>8.4222329507405291</v>
      </c>
      <c r="G70">
        <v>8.9799563405437457</v>
      </c>
      <c r="H70">
        <v>23.815086782376493</v>
      </c>
      <c r="I70">
        <f t="shared" si="4"/>
        <v>-0.78073921908606791</v>
      </c>
      <c r="J70">
        <f t="shared" si="5"/>
        <v>5.8096414959004488</v>
      </c>
    </row>
    <row r="71" spans="1:10" x14ac:dyDescent="0.35">
      <c r="A71">
        <f t="shared" si="6"/>
        <v>1340</v>
      </c>
      <c r="B71">
        <v>-16.68520388083709</v>
      </c>
      <c r="C71">
        <v>-16.483362412761711</v>
      </c>
      <c r="D71">
        <v>-8.0859793402683238</v>
      </c>
      <c r="E71">
        <v>-2.3165352689889835</v>
      </c>
      <c r="F71">
        <v>9.383127501518441</v>
      </c>
      <c r="G71">
        <v>8.8658463980948419</v>
      </c>
      <c r="H71">
        <v>24.666221628838453</v>
      </c>
      <c r="I71">
        <f t="shared" si="4"/>
        <v>-9.3697910629195746E-2</v>
      </c>
      <c r="J71">
        <f t="shared" si="5"/>
        <v>5.7649474679335597</v>
      </c>
    </row>
    <row r="72" spans="1:10" x14ac:dyDescent="0.35">
      <c r="A72">
        <f t="shared" si="6"/>
        <v>1360</v>
      </c>
      <c r="B72">
        <v>-23.613558974007979</v>
      </c>
      <c r="C72">
        <v>-16.246572781655029</v>
      </c>
      <c r="D72">
        <v>-6.9404353430277954</v>
      </c>
      <c r="E72">
        <v>-5.14361129441183</v>
      </c>
      <c r="F72">
        <v>11.273769291865888</v>
      </c>
      <c r="G72">
        <v>8.7517364556459647</v>
      </c>
      <c r="H72">
        <v>25.000000000000007</v>
      </c>
      <c r="I72">
        <f t="shared" si="4"/>
        <v>-0.98838180651296725</v>
      </c>
      <c r="J72">
        <f t="shared" si="5"/>
        <v>6.3957391868383331</v>
      </c>
    </row>
    <row r="73" spans="1:10" x14ac:dyDescent="0.35">
      <c r="A73">
        <f t="shared" si="6"/>
        <v>1380</v>
      </c>
      <c r="B73">
        <v>-23.788093975120209</v>
      </c>
      <c r="C73">
        <v>-15.872694416749741</v>
      </c>
      <c r="D73">
        <v>-8.3964199480783535</v>
      </c>
      <c r="E73">
        <v>-4.5149862813878405</v>
      </c>
      <c r="F73">
        <v>12.832692217844288</v>
      </c>
      <c r="G73">
        <v>8.9981477806443113</v>
      </c>
      <c r="H73">
        <v>24.088785046728965</v>
      </c>
      <c r="I73">
        <f t="shared" si="4"/>
        <v>-0.95036708230265432</v>
      </c>
      <c r="J73">
        <f t="shared" si="5"/>
        <v>6.4148129301532109</v>
      </c>
    </row>
    <row r="74" spans="1:10" x14ac:dyDescent="0.35">
      <c r="A74">
        <f t="shared" si="6"/>
        <v>1400</v>
      </c>
      <c r="B74">
        <v>-21.681696069540219</v>
      </c>
      <c r="C74">
        <v>-9.0868020937188305</v>
      </c>
      <c r="D74">
        <v>-9.3386344244140638</v>
      </c>
      <c r="E74">
        <v>-4.4993574827214964</v>
      </c>
      <c r="F74">
        <v>15.218576256404676</v>
      </c>
      <c r="G74">
        <v>8.2572600383673915</v>
      </c>
      <c r="H74">
        <v>24.362483311081441</v>
      </c>
      <c r="I74">
        <f t="shared" si="4"/>
        <v>0.46168993363698468</v>
      </c>
      <c r="J74">
        <f t="shared" si="5"/>
        <v>6.0787414971488456</v>
      </c>
    </row>
    <row r="75" spans="1:10" x14ac:dyDescent="0.35">
      <c r="A75">
        <f t="shared" si="6"/>
        <v>1420</v>
      </c>
      <c r="B75">
        <v>-21.531116852894382</v>
      </c>
      <c r="C75">
        <v>-6.293619142572271</v>
      </c>
      <c r="D75">
        <v>-8.4000508323802183</v>
      </c>
      <c r="E75">
        <v>-5.3016358142604059</v>
      </c>
      <c r="F75">
        <v>15.153166902867115</v>
      </c>
      <c r="G75">
        <v>7.7826288284712621</v>
      </c>
      <c r="H75">
        <v>22.90387182910548</v>
      </c>
      <c r="I75">
        <f t="shared" si="4"/>
        <v>0.61617784547665366</v>
      </c>
      <c r="J75">
        <f t="shared" si="5"/>
        <v>5.8022660364180574</v>
      </c>
    </row>
    <row r="76" spans="1:10" x14ac:dyDescent="0.35">
      <c r="A76">
        <f t="shared" si="6"/>
        <v>1440</v>
      </c>
      <c r="B76">
        <v>-21.048578908642906</v>
      </c>
      <c r="C76">
        <v>-7.0413758723828463</v>
      </c>
      <c r="D76">
        <v>-7.6430114554399742</v>
      </c>
      <c r="E76">
        <v>-5.6072656548466631</v>
      </c>
      <c r="F76">
        <v>19.032564513868348</v>
      </c>
      <c r="G76">
        <v>7.9728120658860844</v>
      </c>
      <c r="H76">
        <v>22.721962616822424</v>
      </c>
      <c r="I76">
        <f t="shared" si="4"/>
        <v>1.1981581864663522</v>
      </c>
      <c r="J76">
        <f t="shared" si="5"/>
        <v>6.0050047551143946</v>
      </c>
    </row>
    <row r="77" spans="1:10" x14ac:dyDescent="0.35">
      <c r="A77">
        <f t="shared" si="6"/>
        <v>1460</v>
      </c>
      <c r="B77">
        <v>-21.40449342071491</v>
      </c>
      <c r="C77">
        <v>-2.8134346959122483</v>
      </c>
      <c r="D77">
        <v>-10.672984405351919</v>
      </c>
      <c r="E77">
        <v>-2.0022227624769888</v>
      </c>
      <c r="F77">
        <v>15.318247652271417</v>
      </c>
      <c r="G77">
        <v>7.802474035853681</v>
      </c>
      <c r="H77">
        <v>22.812082777036043</v>
      </c>
      <c r="I77">
        <f t="shared" si="4"/>
        <v>1.2913813115292965</v>
      </c>
      <c r="J77">
        <f t="shared" si="5"/>
        <v>5.7491904574915935</v>
      </c>
    </row>
    <row r="78" spans="1:10" x14ac:dyDescent="0.35">
      <c r="A78">
        <f t="shared" si="6"/>
        <v>1480</v>
      </c>
      <c r="B78">
        <v>-23.969473486079981</v>
      </c>
      <c r="C78">
        <v>-1.475261714855427</v>
      </c>
      <c r="D78">
        <v>-6.793384528801985</v>
      </c>
      <c r="E78">
        <v>-3.9870801931024893</v>
      </c>
      <c r="F78">
        <v>16.380370964476494</v>
      </c>
      <c r="G78">
        <v>8.693854600780563</v>
      </c>
      <c r="H78">
        <v>23.663217623497999</v>
      </c>
      <c r="I78">
        <f t="shared" si="4"/>
        <v>1.7874633237021684</v>
      </c>
      <c r="J78">
        <f t="shared" si="5"/>
        <v>6.0163295472068326</v>
      </c>
    </row>
    <row r="79" spans="1:10" x14ac:dyDescent="0.35">
      <c r="A79">
        <f t="shared" si="6"/>
        <v>1500</v>
      </c>
      <c r="B79">
        <v>-20.708064543727868</v>
      </c>
      <c r="C79">
        <v>-4.2294990029910213</v>
      </c>
      <c r="D79">
        <v>-10.217308425467023</v>
      </c>
      <c r="E79">
        <v>-3.9124092661410765</v>
      </c>
      <c r="F79">
        <v>20.225506533148518</v>
      </c>
      <c r="G79">
        <v>8.6756631606800205</v>
      </c>
      <c r="H79">
        <v>23.237650200267009</v>
      </c>
      <c r="I79">
        <f t="shared" si="4"/>
        <v>1.8673626651097937</v>
      </c>
      <c r="J79">
        <f t="shared" si="5"/>
        <v>6.1068467938299511</v>
      </c>
    </row>
    <row r="80" spans="1:10" x14ac:dyDescent="0.35">
      <c r="A80">
        <f t="shared" si="6"/>
        <v>1520</v>
      </c>
      <c r="B80">
        <v>-20.287127188104243</v>
      </c>
      <c r="C80">
        <v>-5.7437063808574136</v>
      </c>
      <c r="D80">
        <v>-9.2605704119238226</v>
      </c>
      <c r="E80">
        <v>-4.8709755843434159</v>
      </c>
      <c r="F80">
        <v>23.20941894690942</v>
      </c>
      <c r="G80">
        <v>9.0179929880267302</v>
      </c>
      <c r="H80">
        <v>22.873831775700939</v>
      </c>
      <c r="I80">
        <f t="shared" si="4"/>
        <v>2.1341234493440284</v>
      </c>
      <c r="J80">
        <f t="shared" si="5"/>
        <v>6.2969652275678296</v>
      </c>
    </row>
    <row r="81" spans="1:10" x14ac:dyDescent="0.35">
      <c r="A81">
        <f t="shared" si="6"/>
        <v>1540</v>
      </c>
      <c r="B81">
        <v>-20.081791892678091</v>
      </c>
      <c r="C81">
        <v>-4.5831256231305986</v>
      </c>
      <c r="D81">
        <v>-6.4357424250676285</v>
      </c>
      <c r="E81">
        <v>-1.9101865036640877</v>
      </c>
      <c r="F81">
        <v>23.939823394745449</v>
      </c>
      <c r="G81">
        <v>9.3404776079909961</v>
      </c>
      <c r="H81">
        <v>23.207610146862471</v>
      </c>
      <c r="I81">
        <f t="shared" si="4"/>
        <v>3.35386638643693</v>
      </c>
      <c r="J81">
        <f t="shared" si="5"/>
        <v>6.1519739298670091</v>
      </c>
    </row>
    <row r="82" spans="1:10" x14ac:dyDescent="0.35">
      <c r="A82">
        <f t="shared" si="6"/>
        <v>1560</v>
      </c>
      <c r="B82">
        <v>-13.834465529337281</v>
      </c>
      <c r="C82">
        <v>-2.9707751744765654</v>
      </c>
      <c r="D82">
        <v>-7.9316667574387738</v>
      </c>
      <c r="E82">
        <v>-1.4065918799708179</v>
      </c>
      <c r="F82">
        <v>25.033094018158881</v>
      </c>
      <c r="G82">
        <v>8.7517364556459647</v>
      </c>
      <c r="H82">
        <v>23.055740987983974</v>
      </c>
      <c r="I82">
        <f t="shared" si="4"/>
        <v>4.3852960172236255</v>
      </c>
      <c r="J82">
        <f t="shared" si="5"/>
        <v>5.7015200800874428</v>
      </c>
    </row>
    <row r="83" spans="1:10" x14ac:dyDescent="0.35">
      <c r="A83">
        <f t="shared" si="6"/>
        <v>1580</v>
      </c>
      <c r="B83">
        <v>-21.649184647764415</v>
      </c>
      <c r="C83">
        <v>-3.8743145563309995</v>
      </c>
      <c r="D83">
        <v>-9.135304903509244</v>
      </c>
      <c r="E83">
        <v>-3.2837842531170738</v>
      </c>
      <c r="F83">
        <v>25.067356060488084</v>
      </c>
      <c r="G83">
        <v>9.7390355229212062</v>
      </c>
      <c r="H83">
        <v>23.451268357810402</v>
      </c>
      <c r="I83">
        <f t="shared" si="4"/>
        <v>2.9021530829282796</v>
      </c>
      <c r="J83">
        <f t="shared" si="5"/>
        <v>6.5322646781158058</v>
      </c>
    </row>
    <row r="84" spans="1:10" x14ac:dyDescent="0.35">
      <c r="A84">
        <f t="shared" si="6"/>
        <v>1600</v>
      </c>
      <c r="B84">
        <v>-20.413750620283704</v>
      </c>
      <c r="C84">
        <v>-5.2919366899301963</v>
      </c>
      <c r="D84">
        <v>-9.0608717753208801</v>
      </c>
      <c r="E84">
        <v>0.76928420102109007</v>
      </c>
      <c r="F84">
        <v>24.768341872887817</v>
      </c>
      <c r="G84">
        <v>9.4926241979228596</v>
      </c>
      <c r="H84">
        <v>25.395527369826432</v>
      </c>
      <c r="I84">
        <f t="shared" si="4"/>
        <v>3.6656026508747734</v>
      </c>
      <c r="J84">
        <f t="shared" si="5"/>
        <v>6.5134914709252127</v>
      </c>
    </row>
    <row r="85" spans="1:10" x14ac:dyDescent="0.35">
      <c r="A85">
        <f t="shared" si="6"/>
        <v>1620</v>
      </c>
      <c r="B85">
        <v>-14.958676271795493</v>
      </c>
      <c r="C85">
        <v>-4.7015204386839384</v>
      </c>
      <c r="D85">
        <v>-7.5758400958553489</v>
      </c>
      <c r="E85">
        <v>-0.19101865036640753</v>
      </c>
      <c r="F85">
        <v>25.663827070128171</v>
      </c>
      <c r="G85">
        <v>9.5868889329893445</v>
      </c>
      <c r="H85">
        <v>25.851134846461939</v>
      </c>
      <c r="I85">
        <f t="shared" si="4"/>
        <v>4.8106850561254664</v>
      </c>
      <c r="J85">
        <f t="shared" si="5"/>
        <v>6.0947263087633932</v>
      </c>
    </row>
    <row r="86" spans="1:10" x14ac:dyDescent="0.35">
      <c r="A86">
        <f t="shared" si="6"/>
        <v>1640</v>
      </c>
      <c r="B86">
        <v>-20.880888417378216</v>
      </c>
      <c r="C86">
        <v>-3.0097208374875302</v>
      </c>
      <c r="D86">
        <v>-9.253308643320084</v>
      </c>
      <c r="E86">
        <v>-2.6047997777237524</v>
      </c>
      <c r="F86">
        <v>26.724393016772822</v>
      </c>
      <c r="G86">
        <v>9.4926241979228596</v>
      </c>
      <c r="H86">
        <v>25.273698264352458</v>
      </c>
      <c r="I86">
        <f t="shared" si="4"/>
        <v>3.6774282575912216</v>
      </c>
      <c r="J86">
        <f t="shared" si="5"/>
        <v>6.700883370081967</v>
      </c>
    </row>
    <row r="87" spans="1:10" x14ac:dyDescent="0.35">
      <c r="A87">
        <f t="shared" si="6"/>
        <v>1660</v>
      </c>
      <c r="B87">
        <v>-17.357676973357755</v>
      </c>
      <c r="C87">
        <v>-3.1468095712861355</v>
      </c>
      <c r="D87">
        <v>-11.030626509086289</v>
      </c>
      <c r="E87">
        <v>-2.1341992845483264</v>
      </c>
      <c r="F87">
        <v>28.481101368924321</v>
      </c>
      <c r="G87">
        <v>9.9093735529536104</v>
      </c>
      <c r="H87">
        <v>26.610480640854462</v>
      </c>
      <c r="I87">
        <f t="shared" si="4"/>
        <v>4.4759490320648414</v>
      </c>
      <c r="J87">
        <f t="shared" si="5"/>
        <v>6.751840224164658</v>
      </c>
    </row>
    <row r="88" spans="1:10" x14ac:dyDescent="0.35">
      <c r="A88">
        <f t="shared" si="6"/>
        <v>1680</v>
      </c>
      <c r="B88">
        <v>-17.51681182731302</v>
      </c>
      <c r="C88">
        <v>-1.0421859421734638</v>
      </c>
      <c r="D88">
        <v>-7.0929324837064005</v>
      </c>
      <c r="E88">
        <v>-0.57131941791407748</v>
      </c>
      <c r="F88">
        <v>28.21634922365326</v>
      </c>
      <c r="G88">
        <v>9.85314546537011</v>
      </c>
      <c r="H88">
        <v>26.8524699599466</v>
      </c>
      <c r="I88">
        <f t="shared" si="4"/>
        <v>5.528387853980429</v>
      </c>
      <c r="J88">
        <f t="shared" si="5"/>
        <v>6.4714049063511636</v>
      </c>
    </row>
    <row r="89" spans="1:10" x14ac:dyDescent="0.35">
      <c r="A89">
        <f t="shared" si="6"/>
        <v>1700</v>
      </c>
      <c r="B89">
        <v>-16.929895107886594</v>
      </c>
      <c r="C89">
        <v>-0.51096709870388191</v>
      </c>
      <c r="D89">
        <v>-10.894468347766093</v>
      </c>
      <c r="E89">
        <v>-0.72760740457749618</v>
      </c>
      <c r="F89">
        <v>30.27207176340503</v>
      </c>
      <c r="G89">
        <v>9.3024409605080365</v>
      </c>
      <c r="H89">
        <v>26.578771695594128</v>
      </c>
      <c r="I89">
        <f t="shared" si="4"/>
        <v>5.2986209229390182</v>
      </c>
      <c r="J89">
        <f t="shared" si="5"/>
        <v>6.7593646584001554</v>
      </c>
    </row>
    <row r="90" spans="1:10" x14ac:dyDescent="0.35">
      <c r="A90">
        <f t="shared" si="6"/>
        <v>1720</v>
      </c>
      <c r="B90">
        <v>-14.585650485104637</v>
      </c>
      <c r="C90">
        <v>-0.964294616151534</v>
      </c>
      <c r="D90">
        <v>-10.765571955049651</v>
      </c>
      <c r="E90">
        <v>0.32125863925260006</v>
      </c>
      <c r="F90">
        <v>31.366899752378885</v>
      </c>
      <c r="G90">
        <v>9.2263676655420941</v>
      </c>
      <c r="H90">
        <v>25.060080106809085</v>
      </c>
      <c r="I90">
        <f t="shared" si="4"/>
        <v>5.6655841582395485</v>
      </c>
      <c r="J90">
        <f t="shared" si="5"/>
        <v>6.5501649909601323</v>
      </c>
    </row>
    <row r="91" spans="1:10" x14ac:dyDescent="0.35">
      <c r="A91">
        <f t="shared" si="6"/>
        <v>1740</v>
      </c>
      <c r="B91">
        <v>-16.68520388083709</v>
      </c>
      <c r="C91">
        <v>-0.37387836490527626</v>
      </c>
      <c r="D91">
        <v>-7.871757166457888</v>
      </c>
      <c r="E91">
        <v>-9.2036258812901187E-2</v>
      </c>
      <c r="F91">
        <v>31.332637710049681</v>
      </c>
      <c r="G91">
        <v>8.9981477806443113</v>
      </c>
      <c r="H91">
        <v>25.333778371161536</v>
      </c>
      <c r="I91">
        <f t="shared" si="4"/>
        <v>5.8059554558346251</v>
      </c>
      <c r="J91">
        <f t="shared" si="5"/>
        <v>6.5629664274374493</v>
      </c>
    </row>
    <row r="92" spans="1:10" x14ac:dyDescent="0.35">
      <c r="A92">
        <f t="shared" si="6"/>
        <v>1760</v>
      </c>
      <c r="B92">
        <v>-17.39018839513356</v>
      </c>
      <c r="C92">
        <v>-0.47202143569290594</v>
      </c>
      <c r="D92">
        <v>-7.9643447161556207</v>
      </c>
      <c r="E92">
        <v>-0.22401278088423887</v>
      </c>
      <c r="F92">
        <v>31.399604429147665</v>
      </c>
      <c r="G92">
        <v>9.9093735529536104</v>
      </c>
      <c r="H92">
        <v>23.633177570093459</v>
      </c>
      <c r="I92">
        <f t="shared" si="4"/>
        <v>5.5559411749040581</v>
      </c>
      <c r="J92">
        <f t="shared" si="5"/>
        <v>6.5332500723738853</v>
      </c>
    </row>
    <row r="93" spans="1:10" x14ac:dyDescent="0.35">
      <c r="A93">
        <f t="shared" si="6"/>
        <v>1780</v>
      </c>
      <c r="B93">
        <v>-11.592888554268416</v>
      </c>
      <c r="C93">
        <v>-1.1013833499501398</v>
      </c>
      <c r="D93">
        <v>-9.2206306846032362</v>
      </c>
      <c r="E93">
        <v>-0.46365436043482083</v>
      </c>
      <c r="F93">
        <v>31.234523679743344</v>
      </c>
      <c r="G93">
        <v>9.264404313025052</v>
      </c>
      <c r="H93">
        <v>23.633177570093459</v>
      </c>
      <c r="I93">
        <f t="shared" si="4"/>
        <v>5.9647926590864628</v>
      </c>
      <c r="J93">
        <f t="shared" si="5"/>
        <v>6.1561885133057128</v>
      </c>
    </row>
    <row r="94" spans="1:10" x14ac:dyDescent="0.35">
      <c r="A94">
        <f t="shared" si="6"/>
        <v>1800</v>
      </c>
      <c r="B94">
        <v>-13.865265823651207</v>
      </c>
      <c r="C94">
        <v>-0.15734047856430566</v>
      </c>
      <c r="D94">
        <v>-7.3180473104224513</v>
      </c>
      <c r="E94">
        <v>-1.0089257805716596</v>
      </c>
      <c r="F94">
        <v>31.267228356512121</v>
      </c>
      <c r="G94">
        <v>9.0179929880267302</v>
      </c>
      <c r="H94">
        <v>20.655874499332434</v>
      </c>
      <c r="I94">
        <f t="shared" si="4"/>
        <v>5.5130737786659507</v>
      </c>
      <c r="J94">
        <f t="shared" si="5"/>
        <v>6.015284382689603</v>
      </c>
    </row>
    <row r="95" spans="1:10" x14ac:dyDescent="0.35">
      <c r="A95">
        <f t="shared" si="6"/>
        <v>1820</v>
      </c>
      <c r="B95">
        <v>-11.276329973819756</v>
      </c>
      <c r="C95">
        <v>1.9675348953140663</v>
      </c>
      <c r="D95">
        <v>-8.3746346422671234</v>
      </c>
      <c r="E95">
        <v>-1.6549161254471503</v>
      </c>
      <c r="F95">
        <v>31.664356574418729</v>
      </c>
      <c r="G95">
        <v>9.3404776079909961</v>
      </c>
      <c r="H95">
        <v>18.529706275033366</v>
      </c>
      <c r="I95">
        <f t="shared" si="4"/>
        <v>5.7423135158890171</v>
      </c>
      <c r="J95">
        <f t="shared" si="5"/>
        <v>5.7864927412475913</v>
      </c>
    </row>
    <row r="96" spans="1:10" x14ac:dyDescent="0.35">
      <c r="A96">
        <f t="shared" si="6"/>
        <v>1840</v>
      </c>
      <c r="B96">
        <v>-8.3691244160777618</v>
      </c>
      <c r="C96">
        <v>1.2197781655034916</v>
      </c>
      <c r="D96">
        <v>-9.8632972060345292</v>
      </c>
      <c r="E96">
        <v>-1.2155732296044104</v>
      </c>
      <c r="F96">
        <v>31.200261637414162</v>
      </c>
      <c r="G96">
        <v>10.307931467883822</v>
      </c>
      <c r="H96">
        <v>18.014018691588777</v>
      </c>
      <c r="I96">
        <f t="shared" si="4"/>
        <v>5.89914215866765</v>
      </c>
      <c r="J96">
        <f t="shared" si="5"/>
        <v>5.6292346000680418</v>
      </c>
    </row>
    <row r="97" spans="1:10" x14ac:dyDescent="0.35">
      <c r="A97">
        <f t="shared" si="6"/>
        <v>1860</v>
      </c>
      <c r="B97">
        <v>-10.47552232165774</v>
      </c>
      <c r="C97">
        <v>-1.4550099700897161</v>
      </c>
      <c r="D97">
        <v>-11.07964344716156</v>
      </c>
      <c r="E97">
        <v>-1.0749140416073346</v>
      </c>
      <c r="F97">
        <v>30.768871377178375</v>
      </c>
      <c r="G97">
        <v>10.990937355295364</v>
      </c>
      <c r="H97">
        <v>17.101134846461949</v>
      </c>
      <c r="I97">
        <f t="shared" si="4"/>
        <v>4.9679791140599052</v>
      </c>
      <c r="J97">
        <f t="shared" si="5"/>
        <v>5.8206831715378096</v>
      </c>
    </row>
    <row r="98" spans="1:10" x14ac:dyDescent="0.35">
      <c r="A98">
        <f t="shared" si="6"/>
        <v>1880</v>
      </c>
      <c r="B98">
        <v>-8.1398333361852195</v>
      </c>
      <c r="C98">
        <v>0.2554835493519465</v>
      </c>
      <c r="D98">
        <v>-5.7912604614853906</v>
      </c>
      <c r="E98">
        <v>-1.2416212273816487</v>
      </c>
      <c r="F98">
        <v>29.276915170297933</v>
      </c>
      <c r="G98">
        <v>11.010782562677782</v>
      </c>
      <c r="H98">
        <v>14.641188251001328</v>
      </c>
      <c r="I98">
        <f t="shared" si="4"/>
        <v>5.7159506440395331</v>
      </c>
      <c r="J98">
        <f t="shared" si="5"/>
        <v>5.0366214232475714</v>
      </c>
    </row>
    <row r="99" spans="1:10" x14ac:dyDescent="0.35">
      <c r="A99">
        <f t="shared" si="6"/>
        <v>1900</v>
      </c>
      <c r="B99">
        <v>-8.6702828493694497</v>
      </c>
      <c r="C99">
        <v>-2.4785019940179369</v>
      </c>
      <c r="D99">
        <v>-10.280848900749771</v>
      </c>
      <c r="E99">
        <v>-0.19101865036640753</v>
      </c>
      <c r="F99">
        <v>30.968214168911878</v>
      </c>
      <c r="G99">
        <v>11.257193887676129</v>
      </c>
      <c r="H99">
        <v>13.000667556742309</v>
      </c>
      <c r="I99">
        <f t="shared" si="4"/>
        <v>4.8007747455466783</v>
      </c>
      <c r="J99">
        <f t="shared" si="5"/>
        <v>5.5215791217863366</v>
      </c>
    </row>
    <row r="100" spans="1:10" x14ac:dyDescent="0.35">
      <c r="A100">
        <f t="shared" si="6"/>
        <v>1920</v>
      </c>
      <c r="B100">
        <v>-10.34889888947828</v>
      </c>
      <c r="C100">
        <v>-1.6326021934197326</v>
      </c>
      <c r="D100">
        <v>-9.4820543543379969</v>
      </c>
      <c r="E100">
        <v>-2.6794707046851651</v>
      </c>
      <c r="F100">
        <v>29.940352899036004</v>
      </c>
      <c r="G100">
        <v>10.914864060329419</v>
      </c>
      <c r="H100">
        <v>13.24432576769024</v>
      </c>
      <c r="I100">
        <f t="shared" si="4"/>
        <v>4.279502369304927</v>
      </c>
      <c r="J100">
        <f t="shared" si="5"/>
        <v>5.498108303891077</v>
      </c>
    </row>
    <row r="101" spans="1:10" x14ac:dyDescent="0.35">
      <c r="A101">
        <f t="shared" si="6"/>
        <v>1940</v>
      </c>
      <c r="B101">
        <v>-8.8208620660152981</v>
      </c>
      <c r="C101">
        <v>-2.0251744765688903E-2</v>
      </c>
      <c r="D101">
        <v>-8.9356062669062997</v>
      </c>
      <c r="E101">
        <v>-1.8441982426284125</v>
      </c>
      <c r="F101">
        <v>30.536823908676091</v>
      </c>
      <c r="G101">
        <v>10.023483495402514</v>
      </c>
      <c r="H101">
        <v>11.451935914552729</v>
      </c>
      <c r="I101">
        <f t="shared" si="4"/>
        <v>4.6273321426165186</v>
      </c>
      <c r="J101">
        <f t="shared" si="5"/>
        <v>5.2898901710909607</v>
      </c>
    </row>
    <row r="102" spans="1:10" x14ac:dyDescent="0.35">
      <c r="A102">
        <f t="shared" si="6"/>
        <v>1960</v>
      </c>
      <c r="B102">
        <v>-0.32340309029619624</v>
      </c>
      <c r="C102">
        <v>-2.0064805583250087</v>
      </c>
      <c r="D102">
        <v>-9.3132182343009564</v>
      </c>
      <c r="E102">
        <v>-2.2574931406939136</v>
      </c>
      <c r="F102">
        <v>29.840681503169243</v>
      </c>
      <c r="G102">
        <v>10.68829794271349</v>
      </c>
      <c r="H102">
        <v>11.785714285714281</v>
      </c>
      <c r="I102">
        <f t="shared" si="4"/>
        <v>5.4877283868544202</v>
      </c>
      <c r="J102">
        <f t="shared" si="5"/>
        <v>4.9491840831278644</v>
      </c>
    </row>
    <row r="103" spans="1:10" x14ac:dyDescent="0.35">
      <c r="A103">
        <f t="shared" si="6"/>
        <v>1980</v>
      </c>
      <c r="B103">
        <v>-9.4077787854417352</v>
      </c>
      <c r="C103">
        <v>-2.7152916251246184</v>
      </c>
      <c r="D103">
        <v>-8.8811430023782219</v>
      </c>
      <c r="E103">
        <v>-2.978154412530817</v>
      </c>
      <c r="F103">
        <v>29.443553285262659</v>
      </c>
      <c r="G103">
        <v>8.7517364556459647</v>
      </c>
      <c r="H103">
        <v>8.56642189586114</v>
      </c>
      <c r="I103">
        <f t="shared" si="4"/>
        <v>3.2541919730420537</v>
      </c>
      <c r="J103">
        <f t="shared" si="5"/>
        <v>5.1786975803032842</v>
      </c>
    </row>
    <row r="104" spans="1:10" x14ac:dyDescent="0.35">
      <c r="A104">
        <f t="shared" si="6"/>
        <v>2000</v>
      </c>
      <c r="B104">
        <v>-6.3037935695830063</v>
      </c>
      <c r="C104">
        <v>-2.7931829511465485</v>
      </c>
      <c r="D104">
        <v>-8.5035310349835669</v>
      </c>
      <c r="E104">
        <v>-2.7454589657208279</v>
      </c>
      <c r="F104">
        <v>30.935509492143098</v>
      </c>
      <c r="G104">
        <v>7.0615862935767604</v>
      </c>
      <c r="H104">
        <v>5.529038718291047</v>
      </c>
      <c r="I104">
        <f t="shared" si="4"/>
        <v>3.3114525689395649</v>
      </c>
      <c r="J104">
        <f t="shared" si="5"/>
        <v>5.0898340795671908</v>
      </c>
    </row>
    <row r="105" spans="1:10" x14ac:dyDescent="0.35">
      <c r="A105">
        <f t="shared" si="6"/>
        <v>2020</v>
      </c>
      <c r="B105">
        <v>-5.1864273369723408</v>
      </c>
      <c r="C105">
        <v>-1.7307452642073624</v>
      </c>
      <c r="D105">
        <v>-7.5958099595156359</v>
      </c>
      <c r="E105">
        <v>-3.4070781092626614</v>
      </c>
      <c r="F105">
        <v>31.332637710049681</v>
      </c>
      <c r="G105">
        <v>5.6955745187537135</v>
      </c>
      <c r="H105">
        <v>4.4042056074766283</v>
      </c>
      <c r="I105">
        <f t="shared" si="4"/>
        <v>3.3589081666174323</v>
      </c>
      <c r="J105">
        <f t="shared" si="5"/>
        <v>5.0090250723626273</v>
      </c>
    </row>
    <row r="106" spans="1:10" x14ac:dyDescent="0.35">
      <c r="A106">
        <f t="shared" si="6"/>
        <v>2040</v>
      </c>
      <c r="B106">
        <v>-4.402730959429169</v>
      </c>
      <c r="C106">
        <v>-0.51096709870388191</v>
      </c>
      <c r="D106">
        <v>-7.2690303723471805</v>
      </c>
      <c r="E106">
        <v>-1.4395860104886615</v>
      </c>
      <c r="F106">
        <v>31.00247621124106</v>
      </c>
      <c r="G106">
        <v>5.5996560164053637</v>
      </c>
      <c r="H106">
        <v>2.5216955941254935</v>
      </c>
      <c r="I106">
        <f t="shared" si="4"/>
        <v>3.6430733401147175</v>
      </c>
      <c r="J106">
        <f t="shared" si="5"/>
        <v>4.8317429606387696</v>
      </c>
    </row>
    <row r="107" spans="1:10" x14ac:dyDescent="0.35">
      <c r="A107">
        <f t="shared" si="6"/>
        <v>2060</v>
      </c>
      <c r="B107">
        <v>-3.4838555123971209</v>
      </c>
      <c r="C107">
        <v>-1.1605807577268046</v>
      </c>
      <c r="D107">
        <v>-8.8357569486048284</v>
      </c>
      <c r="E107">
        <v>-1.7035390546313371</v>
      </c>
      <c r="F107">
        <v>31.366899752378885</v>
      </c>
      <c r="G107">
        <v>4.8604220414103203</v>
      </c>
      <c r="H107">
        <v>-0.78938584779706089</v>
      </c>
      <c r="I107">
        <f t="shared" si="4"/>
        <v>2.8934576675188644</v>
      </c>
      <c r="J107">
        <f t="shared" si="5"/>
        <v>4.9856493933636514</v>
      </c>
    </row>
    <row r="108" spans="1:10" x14ac:dyDescent="0.35">
      <c r="A108">
        <f t="shared" si="6"/>
        <v>2080</v>
      </c>
      <c r="B108">
        <v>-5.171027189815379</v>
      </c>
      <c r="C108">
        <v>-0.51096709870388191</v>
      </c>
      <c r="D108">
        <v>-8.3383257992484001</v>
      </c>
      <c r="E108">
        <v>-2.0022227624769888</v>
      </c>
      <c r="F108">
        <v>32.128451511423272</v>
      </c>
      <c r="G108">
        <v>2.5633392868955434</v>
      </c>
      <c r="H108">
        <v>-2.0043391188251007</v>
      </c>
      <c r="I108">
        <f t="shared" si="4"/>
        <v>2.380701261321295</v>
      </c>
      <c r="J108">
        <f t="shared" si="5"/>
        <v>5.1262361885510419</v>
      </c>
    </row>
    <row r="109" spans="1:10" x14ac:dyDescent="0.35">
      <c r="A109">
        <f t="shared" si="6"/>
        <v>2100</v>
      </c>
      <c r="B109">
        <v>-3.6258790917335428</v>
      </c>
      <c r="C109">
        <v>-2.380358923230296</v>
      </c>
      <c r="D109">
        <v>-4.4550950383966024</v>
      </c>
      <c r="E109">
        <v>-0.63730767894974005</v>
      </c>
      <c r="F109">
        <v>30.670757346872037</v>
      </c>
      <c r="G109">
        <v>1.4057021895878719</v>
      </c>
      <c r="H109">
        <v>-3.5230307076101539</v>
      </c>
      <c r="I109">
        <f t="shared" si="4"/>
        <v>2.4935411566485106</v>
      </c>
      <c r="J109">
        <f t="shared" si="5"/>
        <v>4.7575153789858486</v>
      </c>
    </row>
    <row r="110" spans="1:10" x14ac:dyDescent="0.35">
      <c r="A110">
        <f t="shared" si="6"/>
        <v>2120</v>
      </c>
      <c r="B110">
        <v>-2.2398658476069961</v>
      </c>
      <c r="C110">
        <v>-3.1281156530408709</v>
      </c>
      <c r="D110">
        <v>-8.178566889966044</v>
      </c>
      <c r="E110">
        <v>-0.46365436043482083</v>
      </c>
      <c r="F110">
        <v>29.775272149631682</v>
      </c>
      <c r="G110">
        <v>-0.30263941258187294</v>
      </c>
      <c r="H110">
        <v>-3.706608811749005</v>
      </c>
      <c r="I110">
        <f t="shared" si="4"/>
        <v>1.6794030248931531</v>
      </c>
      <c r="J110">
        <f t="shared" si="5"/>
        <v>4.7872863566294201</v>
      </c>
    </row>
    <row r="111" spans="1:10" x14ac:dyDescent="0.35">
      <c r="A111">
        <f t="shared" si="6"/>
        <v>2140</v>
      </c>
      <c r="B111">
        <v>-5.0118923358601011</v>
      </c>
      <c r="C111">
        <v>-3.4022931206380709</v>
      </c>
      <c r="D111">
        <v>-9.5129168709038989</v>
      </c>
      <c r="E111">
        <v>-1.1409023026429974</v>
      </c>
      <c r="F111">
        <v>28.812820233293369</v>
      </c>
      <c r="G111">
        <v>-0.68300588741152979</v>
      </c>
      <c r="H111">
        <v>-3.9485981308411211</v>
      </c>
      <c r="I111">
        <f t="shared" si="4"/>
        <v>0.73045879785652146</v>
      </c>
      <c r="J111">
        <f t="shared" si="5"/>
        <v>4.80821086508608</v>
      </c>
    </row>
    <row r="112" spans="1:10" x14ac:dyDescent="0.35">
      <c r="A112">
        <f t="shared" si="6"/>
        <v>2160</v>
      </c>
      <c r="B112">
        <v>-5.5988090552865373</v>
      </c>
      <c r="C112">
        <v>-3.4225448654037822</v>
      </c>
      <c r="D112">
        <v>-5.6768876059764271</v>
      </c>
      <c r="E112">
        <v>-1.9362345014413263</v>
      </c>
      <c r="F112">
        <v>28.283315942751248</v>
      </c>
      <c r="G112">
        <v>-2.2590461070318297</v>
      </c>
      <c r="H112">
        <v>-5.437249666221633</v>
      </c>
      <c r="I112">
        <f t="shared" si="4"/>
        <v>0.56464916305567325</v>
      </c>
      <c r="J112">
        <f t="shared" si="5"/>
        <v>4.6583710272382977</v>
      </c>
    </row>
    <row r="113" spans="1:10" x14ac:dyDescent="0.35">
      <c r="A113">
        <f t="shared" si="6"/>
        <v>2180</v>
      </c>
      <c r="B113">
        <v>-3.5779675228007748</v>
      </c>
      <c r="C113">
        <v>-5.4087736789631027</v>
      </c>
      <c r="D113">
        <v>-9.416698436904305</v>
      </c>
      <c r="E113">
        <v>-2.1341992845483264</v>
      </c>
      <c r="F113">
        <v>28.083973151017744</v>
      </c>
      <c r="G113">
        <v>-1.1196004498247116</v>
      </c>
      <c r="H113">
        <v>-7.0477303070761002</v>
      </c>
      <c r="I113">
        <f t="shared" si="4"/>
        <v>-8.8713789871368062E-2</v>
      </c>
      <c r="J113">
        <f t="shared" si="5"/>
        <v>4.8177849212263766</v>
      </c>
    </row>
    <row r="114" spans="1:10" x14ac:dyDescent="0.35">
      <c r="A114">
        <f t="shared" si="6"/>
        <v>2200</v>
      </c>
      <c r="B114">
        <v>-2.8507383514998095</v>
      </c>
      <c r="C114">
        <v>-3.02997258225323</v>
      </c>
      <c r="D114">
        <v>-10.25906359493854</v>
      </c>
      <c r="E114">
        <v>2.1255166186225884</v>
      </c>
      <c r="F114">
        <v>28.41569201538676</v>
      </c>
      <c r="G114">
        <v>-0.68300588741152979</v>
      </c>
      <c r="H114">
        <v>-8.0190253671562068</v>
      </c>
      <c r="I114">
        <f t="shared" si="4"/>
        <v>0.8142004072500042</v>
      </c>
      <c r="J114">
        <f t="shared" si="5"/>
        <v>4.8664449016941225</v>
      </c>
    </row>
    <row r="115" spans="1:10" x14ac:dyDescent="0.35">
      <c r="A115">
        <f t="shared" si="6"/>
        <v>2220</v>
      </c>
      <c r="B115">
        <v>-2.4777125648089529</v>
      </c>
      <c r="C115">
        <v>-3.716974077766694</v>
      </c>
      <c r="D115">
        <v>-8.481745729172335</v>
      </c>
      <c r="E115">
        <v>-2.3981523286910016</v>
      </c>
      <c r="F115">
        <v>27.65258289078195</v>
      </c>
      <c r="G115">
        <v>-1.1758285374082251</v>
      </c>
      <c r="H115">
        <v>-7.5634178905207001</v>
      </c>
      <c r="I115">
        <f t="shared" si="4"/>
        <v>0.26267882320200592</v>
      </c>
      <c r="J115">
        <f t="shared" si="5"/>
        <v>4.6813111293561764</v>
      </c>
    </row>
    <row r="116" spans="1:10" x14ac:dyDescent="0.35">
      <c r="A116">
        <f t="shared" si="6"/>
        <v>2240</v>
      </c>
      <c r="B116">
        <v>0.65707294536370076</v>
      </c>
      <c r="C116">
        <v>-1.062437686939175</v>
      </c>
      <c r="D116">
        <v>-7.8172939019298102</v>
      </c>
      <c r="E116">
        <v>-0.25700691140207022</v>
      </c>
      <c r="F116">
        <v>27.984301755150998</v>
      </c>
      <c r="G116">
        <v>-3.6812859694383908</v>
      </c>
      <c r="H116">
        <v>-8.4145527369826461</v>
      </c>
      <c r="I116">
        <f t="shared" si="4"/>
        <v>1.0583996419746582</v>
      </c>
      <c r="J116">
        <f t="shared" si="5"/>
        <v>4.6862841799906416</v>
      </c>
    </row>
    <row r="117" spans="1:10" x14ac:dyDescent="0.35">
      <c r="A117">
        <f t="shared" si="6"/>
        <v>2260</v>
      </c>
      <c r="B117">
        <v>-6.1053027840043885</v>
      </c>
      <c r="C117">
        <v>-2.5563933200398665</v>
      </c>
      <c r="D117">
        <v>-10.709293248370642</v>
      </c>
      <c r="E117">
        <v>-0.68766714131907203</v>
      </c>
      <c r="F117">
        <v>27.387830745510893</v>
      </c>
      <c r="G117">
        <v>-3.7193226169213509</v>
      </c>
      <c r="H117">
        <v>-6.7740320427236389</v>
      </c>
      <c r="I117">
        <f t="shared" si="4"/>
        <v>-0.45202577255258047</v>
      </c>
      <c r="J117">
        <f t="shared" si="5"/>
        <v>4.7991952935683013</v>
      </c>
    </row>
    <row r="118" spans="1:10" x14ac:dyDescent="0.35">
      <c r="A118">
        <f t="shared" si="6"/>
        <v>2280</v>
      </c>
      <c r="B118">
        <v>-1.5040810389966031</v>
      </c>
      <c r="C118">
        <v>-2.7931829511465485</v>
      </c>
      <c r="D118">
        <v>-9.6708603380353253</v>
      </c>
      <c r="E118">
        <v>1.404855346785685</v>
      </c>
      <c r="F118">
        <v>27.420535422279674</v>
      </c>
      <c r="G118">
        <v>-3.3207647019911399</v>
      </c>
      <c r="H118">
        <v>-6.6221628838451325</v>
      </c>
      <c r="I118">
        <f t="shared" si="4"/>
        <v>0.70204840786437284</v>
      </c>
      <c r="J118">
        <f t="shared" si="5"/>
        <v>4.6518799771996635</v>
      </c>
    </row>
    <row r="119" spans="1:10" x14ac:dyDescent="0.35">
      <c r="A119">
        <f t="shared" si="6"/>
        <v>2300</v>
      </c>
      <c r="B119">
        <v>-4.4660426755188984</v>
      </c>
      <c r="C119">
        <v>-3.6390827517447528</v>
      </c>
      <c r="D119">
        <v>-7.5286385999310106</v>
      </c>
      <c r="E119">
        <v>2.73677629979509</v>
      </c>
      <c r="F119">
        <v>25.995545934497216</v>
      </c>
      <c r="G119">
        <v>-2.9420519944433474</v>
      </c>
      <c r="H119">
        <v>-6.9559412550066746</v>
      </c>
      <c r="I119">
        <f t="shared" si="4"/>
        <v>0.45722356537823167</v>
      </c>
      <c r="J119">
        <f t="shared" si="5"/>
        <v>4.4419660692342715</v>
      </c>
    </row>
    <row r="120" spans="1:10" x14ac:dyDescent="0.35">
      <c r="A120">
        <f t="shared" si="6"/>
        <v>2320</v>
      </c>
      <c r="B120">
        <v>-5.9940794989818791</v>
      </c>
      <c r="C120">
        <v>-3.9537637088733639</v>
      </c>
      <c r="D120">
        <v>-10.702031479766891</v>
      </c>
      <c r="E120">
        <v>1.569825999374854</v>
      </c>
      <c r="F120">
        <v>25.895874538630455</v>
      </c>
      <c r="G120">
        <v>-4.7264668915790242</v>
      </c>
      <c r="H120">
        <v>-7.0777703604806401</v>
      </c>
      <c r="I120">
        <f t="shared" si="4"/>
        <v>-0.71263020023949863</v>
      </c>
      <c r="J120">
        <f t="shared" si="5"/>
        <v>4.6497179024141317</v>
      </c>
    </row>
    <row r="121" spans="1:10" x14ac:dyDescent="0.35">
      <c r="A121">
        <f t="shared" si="6"/>
        <v>2340</v>
      </c>
      <c r="B121">
        <v>-2.4144008487192234</v>
      </c>
      <c r="C121">
        <v>-2.9302716849451538</v>
      </c>
      <c r="D121">
        <v>-10.820035219577729</v>
      </c>
      <c r="E121">
        <v>2.3721043309137633</v>
      </c>
      <c r="F121">
        <v>26.392674152403799</v>
      </c>
      <c r="G121">
        <v>-4.9546867764768177</v>
      </c>
      <c r="H121">
        <v>-6.8958611481976044</v>
      </c>
      <c r="I121">
        <f t="shared" si="4"/>
        <v>0.10707468648586234</v>
      </c>
      <c r="J121">
        <f t="shared" si="5"/>
        <v>4.6437635617678179</v>
      </c>
    </row>
    <row r="122" spans="1:10" x14ac:dyDescent="0.35">
      <c r="A122">
        <f t="shared" si="6"/>
        <v>2360</v>
      </c>
      <c r="B122">
        <v>-3.7525025239130141</v>
      </c>
      <c r="C122">
        <v>-3.8166749750747693</v>
      </c>
      <c r="D122">
        <v>-9.4130675526024277</v>
      </c>
      <c r="E122">
        <v>0.14065918799708796</v>
      </c>
      <c r="F122">
        <v>25.961283892168012</v>
      </c>
      <c r="G122">
        <v>-4.764503539061983</v>
      </c>
      <c r="H122">
        <v>-6.5921228304405917</v>
      </c>
      <c r="I122">
        <f t="shared" si="4"/>
        <v>-0.31956119156109813</v>
      </c>
      <c r="J122">
        <f t="shared" si="5"/>
        <v>4.5163826444965069</v>
      </c>
    </row>
    <row r="123" spans="1:10" x14ac:dyDescent="0.35">
      <c r="A123">
        <f t="shared" si="6"/>
        <v>2380</v>
      </c>
      <c r="B123">
        <v>-4.3941753221197537</v>
      </c>
      <c r="C123">
        <v>-4.7202143569292039</v>
      </c>
      <c r="D123">
        <v>-8.1241036254379786</v>
      </c>
      <c r="E123">
        <v>1.8181502448511866</v>
      </c>
      <c r="F123">
        <v>26.060955288034755</v>
      </c>
      <c r="G123">
        <v>-4.3279089766488132</v>
      </c>
      <c r="H123">
        <v>-9.7212950600801111</v>
      </c>
      <c r="I123">
        <f t="shared" si="4"/>
        <v>-0.48694168690427436</v>
      </c>
      <c r="J123">
        <f t="shared" si="5"/>
        <v>4.6333262483717315</v>
      </c>
    </row>
    <row r="124" spans="1:10" x14ac:dyDescent="0.35">
      <c r="A124">
        <f t="shared" si="6"/>
        <v>2400</v>
      </c>
      <c r="B124">
        <v>-1.9951746205574921</v>
      </c>
      <c r="C124">
        <v>-5.4882228315054782</v>
      </c>
      <c r="D124">
        <v>-11.016102971878798</v>
      </c>
      <c r="E124">
        <v>2.4641405897266768</v>
      </c>
      <c r="F124">
        <v>26.160626683901516</v>
      </c>
      <c r="G124">
        <v>-5.0671429516438442</v>
      </c>
      <c r="H124">
        <v>-9.5694259012016047</v>
      </c>
      <c r="I124">
        <f t="shared" si="4"/>
        <v>-0.64447171473700382</v>
      </c>
      <c r="J124">
        <f t="shared" si="5"/>
        <v>4.7815335676894435</v>
      </c>
    </row>
    <row r="125" spans="1:10" x14ac:dyDescent="0.35">
      <c r="A125">
        <f t="shared" si="6"/>
        <v>2420</v>
      </c>
      <c r="B125">
        <v>1.1892335860098222</v>
      </c>
      <c r="C125">
        <v>-3.6390827517447528</v>
      </c>
      <c r="D125">
        <v>-8.9428680355100525</v>
      </c>
      <c r="E125">
        <v>-0.23964157955058193</v>
      </c>
      <c r="F125">
        <v>26.160626683901516</v>
      </c>
      <c r="G125">
        <v>-5.7518026063372387</v>
      </c>
      <c r="H125">
        <v>-8.4445927903871869</v>
      </c>
      <c r="I125">
        <f t="shared" si="4"/>
        <v>4.7410358054503679E-2</v>
      </c>
      <c r="J125">
        <f t="shared" si="5"/>
        <v>4.5863320532216987</v>
      </c>
    </row>
    <row r="126" spans="1:10" x14ac:dyDescent="0.35">
      <c r="A126">
        <f t="shared" si="6"/>
        <v>2440</v>
      </c>
      <c r="B126">
        <v>-5.123115620882599</v>
      </c>
      <c r="C126">
        <v>-5.3308823529411615</v>
      </c>
      <c r="D126">
        <v>-8.3673728736633848</v>
      </c>
      <c r="E126">
        <v>-0.43934289584273978</v>
      </c>
      <c r="F126">
        <v>25.431779601625887</v>
      </c>
      <c r="G126">
        <v>-3.2446914070252091</v>
      </c>
      <c r="H126">
        <v>-10.145193591455275</v>
      </c>
      <c r="I126">
        <f t="shared" si="4"/>
        <v>-1.0312598771692116</v>
      </c>
      <c r="J126">
        <f t="shared" si="5"/>
        <v>4.5712728294510878</v>
      </c>
    </row>
    <row r="127" spans="1:10" x14ac:dyDescent="0.35">
      <c r="A127">
        <f t="shared" si="6"/>
        <v>2460</v>
      </c>
      <c r="B127">
        <v>-2.5649800653650727</v>
      </c>
      <c r="C127">
        <v>-3.559633599202388</v>
      </c>
      <c r="D127">
        <v>-12.397654448740992</v>
      </c>
      <c r="E127">
        <v>-0.35598930295557651</v>
      </c>
      <c r="F127">
        <v>24.933422622292138</v>
      </c>
      <c r="G127">
        <v>-4.0434610041674937</v>
      </c>
      <c r="H127">
        <v>-10.418891855807747</v>
      </c>
      <c r="I127">
        <f t="shared" si="4"/>
        <v>-1.2010268077067334</v>
      </c>
      <c r="J127">
        <f t="shared" si="5"/>
        <v>4.6536208857234795</v>
      </c>
    </row>
    <row r="128" spans="1:10" x14ac:dyDescent="0.35">
      <c r="A128">
        <f t="shared" si="6"/>
        <v>2480</v>
      </c>
      <c r="B128">
        <v>8.7267500556107575E-2</v>
      </c>
      <c r="C128">
        <v>-1.3771186440677863</v>
      </c>
      <c r="D128">
        <v>-11.676923914819445</v>
      </c>
      <c r="E128">
        <v>1.413538012711423</v>
      </c>
      <c r="F128">
        <v>23.508433134509662</v>
      </c>
      <c r="G128">
        <v>-2.0109810147516058</v>
      </c>
      <c r="H128">
        <v>-9.9032042723631584</v>
      </c>
      <c r="I128">
        <f t="shared" si="4"/>
        <v>5.8586859678855874E-3</v>
      </c>
      <c r="J128">
        <f t="shared" si="5"/>
        <v>4.3507426866666519</v>
      </c>
    </row>
    <row r="129" spans="1:10" x14ac:dyDescent="0.35">
      <c r="A129">
        <f t="shared" si="6"/>
        <v>2500</v>
      </c>
      <c r="B129">
        <v>-0.67247309252066301</v>
      </c>
      <c r="C129">
        <v>-1.0826894317048747</v>
      </c>
      <c r="D129">
        <v>-8.8992974238875888</v>
      </c>
      <c r="E129">
        <v>-0.90126072309241556</v>
      </c>
      <c r="F129">
        <v>23.707775926243166</v>
      </c>
      <c r="G129">
        <v>-3.7011311768208084</v>
      </c>
      <c r="H129">
        <v>-11.421895861148199</v>
      </c>
      <c r="I129">
        <f t="shared" si="4"/>
        <v>-0.42442454041876915</v>
      </c>
      <c r="J129">
        <f t="shared" si="5"/>
        <v>4.3276243485252133</v>
      </c>
    </row>
    <row r="130" spans="1:10" x14ac:dyDescent="0.35">
      <c r="A130">
        <f t="shared" si="6"/>
        <v>2520</v>
      </c>
      <c r="B130">
        <v>-0.87780838794682714</v>
      </c>
      <c r="C130">
        <v>-0.9253489531405692</v>
      </c>
      <c r="D130">
        <v>-10.912622769275449</v>
      </c>
      <c r="E130">
        <v>-0.59563088250615848</v>
      </c>
      <c r="F130">
        <v>24.701375153789858</v>
      </c>
      <c r="G130">
        <v>-4.0616524442680477</v>
      </c>
      <c r="H130">
        <v>-11.088117489986645</v>
      </c>
      <c r="I130">
        <f t="shared" si="4"/>
        <v>-0.53711511047626292</v>
      </c>
      <c r="J130">
        <f t="shared" si="5"/>
        <v>4.5477592236084536</v>
      </c>
    </row>
    <row r="131" spans="1:10" x14ac:dyDescent="0.35">
      <c r="A131">
        <f t="shared" si="6"/>
        <v>2540</v>
      </c>
      <c r="B131">
        <v>1.9797744734005176</v>
      </c>
      <c r="C131">
        <v>-9.8143070787618691E-2</v>
      </c>
      <c r="D131">
        <v>-12.426701523155963</v>
      </c>
      <c r="E131">
        <v>-0.38030076754766989</v>
      </c>
      <c r="F131">
        <v>23.575399853607646</v>
      </c>
      <c r="G131">
        <v>-4.9348415690943996</v>
      </c>
      <c r="H131">
        <v>-10.2369826435247</v>
      </c>
      <c r="I131">
        <f t="shared" si="4"/>
        <v>-0.36025646387174109</v>
      </c>
      <c r="J131">
        <f t="shared" si="5"/>
        <v>4.478882031591402</v>
      </c>
    </row>
    <row r="132" spans="1:10" x14ac:dyDescent="0.35">
      <c r="A132">
        <f t="shared" si="6"/>
        <v>2560</v>
      </c>
      <c r="B132">
        <v>-1.2114782430143314</v>
      </c>
      <c r="C132">
        <v>0.78670239282155052</v>
      </c>
      <c r="D132">
        <v>-11.862099014214911</v>
      </c>
      <c r="E132">
        <v>-0.90994338901816585</v>
      </c>
      <c r="F132">
        <v>22.348195791998268</v>
      </c>
      <c r="G132">
        <v>-4.5362836541641895</v>
      </c>
      <c r="H132">
        <v>-9.4475967957276392</v>
      </c>
      <c r="I132">
        <f t="shared" si="4"/>
        <v>-0.69035755875991678</v>
      </c>
      <c r="J132">
        <f t="shared" si="5"/>
        <v>4.2245445655716356</v>
      </c>
    </row>
    <row r="133" spans="1:10" x14ac:dyDescent="0.35">
      <c r="A133">
        <f t="shared" si="6"/>
        <v>2580</v>
      </c>
      <c r="B133">
        <v>-3.8551701716260842</v>
      </c>
      <c r="C133">
        <v>0.82564805583250445</v>
      </c>
      <c r="D133">
        <v>-14.832162373145982</v>
      </c>
      <c r="E133">
        <v>-0.97593165005382831</v>
      </c>
      <c r="F133">
        <v>22.977371478407136</v>
      </c>
      <c r="G133">
        <v>-3.0743533769927924</v>
      </c>
      <c r="H133">
        <v>-9.2039385847797064</v>
      </c>
      <c r="I133">
        <f t="shared" ref="I133:I184" si="7">AVERAGE(B133:H133)</f>
        <v>-1.1626480889083932</v>
      </c>
      <c r="J133">
        <f t="shared" ref="J133:J184" si="8">_xlfn.STDEV.S(B133:H133)/SQRT(COUNT(B133:H133))</f>
        <v>4.4964297879076209</v>
      </c>
    </row>
    <row r="134" spans="1:10" x14ac:dyDescent="0.35">
      <c r="A134">
        <f t="shared" ref="A134:A184" si="9">A133+20</f>
        <v>2600</v>
      </c>
      <c r="B134">
        <v>-1.368901969507716</v>
      </c>
      <c r="C134">
        <v>-1.9675348953140441</v>
      </c>
      <c r="D134">
        <v>-12.965887841983909</v>
      </c>
      <c r="E134">
        <v>0.4792831591011763</v>
      </c>
      <c r="F134">
        <v>22.679914656367291</v>
      </c>
      <c r="G134">
        <v>-3.6812859694383908</v>
      </c>
      <c r="H134">
        <v>-11.513684913217624</v>
      </c>
      <c r="I134">
        <f t="shared" si="7"/>
        <v>-1.1911568248561741</v>
      </c>
      <c r="J134">
        <f t="shared" si="8"/>
        <v>4.431092522123091</v>
      </c>
    </row>
    <row r="135" spans="1:10" x14ac:dyDescent="0.35">
      <c r="A135">
        <f t="shared" si="9"/>
        <v>2620</v>
      </c>
      <c r="B135">
        <v>-3.6583905135093602</v>
      </c>
      <c r="C135">
        <v>-2.537699401794602</v>
      </c>
      <c r="D135">
        <v>-11.362852422707553</v>
      </c>
      <c r="E135">
        <v>-1.248567360122254</v>
      </c>
      <c r="F135">
        <v>22.877700082540372</v>
      </c>
      <c r="G135">
        <v>-3.9475425018191443</v>
      </c>
      <c r="H135">
        <v>-10.510680907877171</v>
      </c>
      <c r="I135">
        <f t="shared" si="7"/>
        <v>-1.4840047178985307</v>
      </c>
      <c r="J135">
        <f t="shared" si="8"/>
        <v>4.321948003903012</v>
      </c>
    </row>
    <row r="136" spans="1:10" x14ac:dyDescent="0.35">
      <c r="A136">
        <f t="shared" si="9"/>
        <v>2640</v>
      </c>
      <c r="B136">
        <v>-0.91031980972263238</v>
      </c>
      <c r="C136">
        <v>-3.0689182452641948</v>
      </c>
      <c r="D136">
        <v>-12.261496287420798</v>
      </c>
      <c r="E136">
        <v>-2.4311464592088332</v>
      </c>
      <c r="F136">
        <v>21.884100854993704</v>
      </c>
      <c r="G136">
        <v>-2.8279420519944445</v>
      </c>
      <c r="H136">
        <v>-9.9032042723631584</v>
      </c>
      <c r="I136">
        <f t="shared" si="7"/>
        <v>-1.3598466101400508</v>
      </c>
      <c r="J136">
        <f t="shared" si="8"/>
        <v>4.1933678003656008</v>
      </c>
    </row>
    <row r="137" spans="1:10" x14ac:dyDescent="0.35">
      <c r="A137">
        <f t="shared" si="9"/>
        <v>2660</v>
      </c>
      <c r="B137">
        <v>2.2740883968446819</v>
      </c>
      <c r="C137">
        <v>-3.1873130608175355</v>
      </c>
      <c r="D137">
        <v>-10.916253653577327</v>
      </c>
      <c r="E137">
        <v>-0.59563088250615848</v>
      </c>
      <c r="F137">
        <v>20.789272866019846</v>
      </c>
      <c r="G137">
        <v>-3.9095058543361851</v>
      </c>
      <c r="H137">
        <v>-9.9933244325767685</v>
      </c>
      <c r="I137">
        <f t="shared" si="7"/>
        <v>-0.79123808870706369</v>
      </c>
      <c r="J137">
        <f t="shared" si="8"/>
        <v>4.0172605096729468</v>
      </c>
    </row>
    <row r="138" spans="1:10" x14ac:dyDescent="0.35">
      <c r="A138">
        <f t="shared" si="9"/>
        <v>2680</v>
      </c>
      <c r="B138">
        <v>-3.5711230129532403</v>
      </c>
      <c r="C138">
        <v>-3.9537637088733639</v>
      </c>
      <c r="D138">
        <v>-10.98342501316195</v>
      </c>
      <c r="E138">
        <v>-1.7122217205570749</v>
      </c>
      <c r="F138">
        <v>22.877700082540372</v>
      </c>
      <c r="G138">
        <v>-5.0109148640603314</v>
      </c>
      <c r="H138">
        <v>-11.148197596795727</v>
      </c>
      <c r="I138">
        <f t="shared" si="7"/>
        <v>-1.9288494048373306</v>
      </c>
      <c r="J138">
        <f t="shared" si="8"/>
        <v>4.3607830598476793</v>
      </c>
    </row>
    <row r="139" spans="1:10" x14ac:dyDescent="0.35">
      <c r="A139">
        <f t="shared" si="9"/>
        <v>2700</v>
      </c>
      <c r="B139">
        <v>-1.0608990263684819</v>
      </c>
      <c r="C139">
        <v>-4.3073903290129518</v>
      </c>
      <c r="D139">
        <v>-11.744095274404083</v>
      </c>
      <c r="E139">
        <v>-0.47928315910116387</v>
      </c>
      <c r="F139">
        <v>19.794116272912753</v>
      </c>
      <c r="G139">
        <v>-3.226499966924655</v>
      </c>
      <c r="H139">
        <v>-11.45193591455274</v>
      </c>
      <c r="I139">
        <f t="shared" si="7"/>
        <v>-1.7822839139216176</v>
      </c>
      <c r="J139">
        <f t="shared" si="8"/>
        <v>3.9909451976165848</v>
      </c>
    </row>
    <row r="140" spans="1:10" x14ac:dyDescent="0.35">
      <c r="A140">
        <f t="shared" si="9"/>
        <v>2720</v>
      </c>
      <c r="B140">
        <v>1.3860132441265467</v>
      </c>
      <c r="C140">
        <v>-3.1670613160518357</v>
      </c>
      <c r="D140">
        <v>-11.62246065029138</v>
      </c>
      <c r="E140">
        <v>-1.6462334595214123</v>
      </c>
      <c r="F140">
        <v>20.160097179610979</v>
      </c>
      <c r="G140">
        <v>-5.295362836541651</v>
      </c>
      <c r="H140">
        <v>-11.847463284379177</v>
      </c>
      <c r="I140">
        <f t="shared" si="7"/>
        <v>-1.7189244461497044</v>
      </c>
      <c r="J140">
        <f t="shared" si="8"/>
        <v>4.0938189460251442</v>
      </c>
    </row>
    <row r="141" spans="1:10" x14ac:dyDescent="0.35">
      <c r="A141">
        <f t="shared" si="9"/>
        <v>2740</v>
      </c>
      <c r="B141">
        <v>-4.5601546859225524</v>
      </c>
      <c r="C141">
        <v>-3.5798853439680882</v>
      </c>
      <c r="D141">
        <v>-12.553782473721473</v>
      </c>
      <c r="E141">
        <v>-2.5145000520959964</v>
      </c>
      <c r="F141">
        <v>21.02132033452213</v>
      </c>
      <c r="G141">
        <v>-5.7898392538202099</v>
      </c>
      <c r="H141">
        <v>-9.9332443257676868</v>
      </c>
      <c r="I141">
        <f t="shared" si="7"/>
        <v>-2.5585836858248392</v>
      </c>
      <c r="J141">
        <f t="shared" si="8"/>
        <v>4.157018710310167</v>
      </c>
    </row>
    <row r="142" spans="1:10" x14ac:dyDescent="0.35">
      <c r="A142">
        <f t="shared" si="9"/>
        <v>2760</v>
      </c>
      <c r="B142">
        <v>0.21389093273557949</v>
      </c>
      <c r="C142">
        <v>-4.5239282153539335</v>
      </c>
      <c r="D142">
        <v>-12.179801390628681</v>
      </c>
      <c r="E142">
        <v>-0.93425485361024674</v>
      </c>
      <c r="F142">
        <v>18.401831461899057</v>
      </c>
      <c r="G142">
        <v>-4.7826949791625371</v>
      </c>
      <c r="H142">
        <v>-11.755674232309753</v>
      </c>
      <c r="I142">
        <f t="shared" si="7"/>
        <v>-2.2229473252043594</v>
      </c>
      <c r="J142">
        <f t="shared" si="8"/>
        <v>3.8878291631370647</v>
      </c>
    </row>
    <row r="143" spans="1:10" x14ac:dyDescent="0.35">
      <c r="A143">
        <f t="shared" si="9"/>
        <v>2780</v>
      </c>
      <c r="B143">
        <v>-1.4801252545302133</v>
      </c>
      <c r="C143">
        <v>-4.3868394815553273</v>
      </c>
      <c r="D143">
        <v>-12.904162808852091</v>
      </c>
      <c r="E143">
        <v>-0.44628902858333253</v>
      </c>
      <c r="F143">
        <v>18.369126785130277</v>
      </c>
      <c r="G143">
        <v>-5.4293179863729595</v>
      </c>
      <c r="H143">
        <v>-12.211281708945259</v>
      </c>
      <c r="I143">
        <f t="shared" si="7"/>
        <v>-2.6412699262441293</v>
      </c>
      <c r="J143">
        <f t="shared" si="8"/>
        <v>3.9500912857384844</v>
      </c>
    </row>
    <row r="144" spans="1:10" x14ac:dyDescent="0.35">
      <c r="A144">
        <f t="shared" si="9"/>
        <v>2800</v>
      </c>
      <c r="B144">
        <v>-0.93427559418900996</v>
      </c>
      <c r="C144">
        <v>-2.4987537387836372</v>
      </c>
      <c r="D144">
        <v>-11.26300310440608</v>
      </c>
      <c r="E144">
        <v>-3.299413051783133E-2</v>
      </c>
      <c r="F144">
        <v>18.302160066032293</v>
      </c>
      <c r="G144">
        <v>-7.2881524111927023</v>
      </c>
      <c r="H144">
        <v>-12.818758344459285</v>
      </c>
      <c r="I144">
        <f t="shared" si="7"/>
        <v>-2.3619681796451788</v>
      </c>
      <c r="J144">
        <f t="shared" si="8"/>
        <v>3.9258833008181044</v>
      </c>
    </row>
    <row r="145" spans="1:10" x14ac:dyDescent="0.35">
      <c r="A145">
        <f t="shared" si="9"/>
        <v>2820</v>
      </c>
      <c r="B145">
        <v>-2.4075563388716885</v>
      </c>
      <c r="C145">
        <v>-1.7899426719840386</v>
      </c>
      <c r="D145">
        <v>-12.886008387342734</v>
      </c>
      <c r="E145">
        <v>-1.4725801410064929</v>
      </c>
      <c r="F145">
        <v>16.413075641245271</v>
      </c>
      <c r="G145">
        <v>-6.3967718462657963</v>
      </c>
      <c r="H145">
        <v>-13.548064085447267</v>
      </c>
      <c r="I145">
        <f t="shared" si="7"/>
        <v>-3.1554068328103924</v>
      </c>
      <c r="J145">
        <f t="shared" si="8"/>
        <v>3.783987451158854</v>
      </c>
    </row>
    <row r="146" spans="1:10" x14ac:dyDescent="0.35">
      <c r="A146">
        <f t="shared" si="9"/>
        <v>2840</v>
      </c>
      <c r="B146">
        <v>-0.44318201262812124</v>
      </c>
      <c r="C146">
        <v>-2.4582502492522371</v>
      </c>
      <c r="D146">
        <v>-13.287221102699554</v>
      </c>
      <c r="E146">
        <v>3.8203730073281754</v>
      </c>
      <c r="F146">
        <v>17.408232234352365</v>
      </c>
      <c r="G146">
        <v>-6.985512998610842</v>
      </c>
      <c r="H146">
        <v>-13.366154873164218</v>
      </c>
      <c r="I146">
        <f t="shared" si="7"/>
        <v>-2.1873879992392049</v>
      </c>
      <c r="J146">
        <f t="shared" si="8"/>
        <v>4.0660917024922902</v>
      </c>
    </row>
    <row r="147" spans="1:10" x14ac:dyDescent="0.35">
      <c r="A147">
        <f t="shared" si="9"/>
        <v>2860</v>
      </c>
      <c r="B147">
        <v>-8.9953970671275396</v>
      </c>
      <c r="C147">
        <v>-2.0656779661016849</v>
      </c>
      <c r="D147">
        <v>-14.115062723526311</v>
      </c>
      <c r="E147">
        <v>-1.7538985170006565</v>
      </c>
      <c r="F147">
        <v>16.810203859151855</v>
      </c>
      <c r="G147">
        <v>-5.1432162466097875</v>
      </c>
      <c r="H147">
        <v>-13.881842456608821</v>
      </c>
      <c r="I147">
        <f t="shared" si="7"/>
        <v>-4.1635558739747065</v>
      </c>
      <c r="J147">
        <f t="shared" si="8"/>
        <v>3.9877495266835381</v>
      </c>
    </row>
    <row r="148" spans="1:10" x14ac:dyDescent="0.35">
      <c r="A148">
        <f t="shared" si="9"/>
        <v>2880</v>
      </c>
      <c r="B148">
        <v>-2.1303536900463791</v>
      </c>
      <c r="C148">
        <v>-9.8143070787618691E-2</v>
      </c>
      <c r="D148">
        <v>-13.820961095074704</v>
      </c>
      <c r="E148">
        <v>9.8982391553506355E-2</v>
      </c>
      <c r="F148">
        <v>16.014390057778265</v>
      </c>
      <c r="G148">
        <v>-6.0164053714361394</v>
      </c>
      <c r="H148">
        <v>-14.063751668891856</v>
      </c>
      <c r="I148">
        <f t="shared" si="7"/>
        <v>-2.8594632067007035</v>
      </c>
      <c r="J148">
        <f t="shared" si="8"/>
        <v>3.8692561938079506</v>
      </c>
    </row>
    <row r="149" spans="1:10" x14ac:dyDescent="0.35">
      <c r="A149">
        <f t="shared" si="9"/>
        <v>2900</v>
      </c>
      <c r="B149">
        <v>-8.702794271145267</v>
      </c>
      <c r="C149">
        <v>-1.6528539381854328</v>
      </c>
      <c r="D149">
        <v>-13.299929197756114</v>
      </c>
      <c r="E149">
        <v>-1.6618622581877553</v>
      </c>
      <c r="F149">
        <v>14.788743361729292</v>
      </c>
      <c r="G149">
        <v>-6.2446252563339337</v>
      </c>
      <c r="H149">
        <v>-13.122496662216287</v>
      </c>
      <c r="I149">
        <f t="shared" si="7"/>
        <v>-4.2708311745850711</v>
      </c>
      <c r="J149">
        <f t="shared" si="8"/>
        <v>3.6526006980862542</v>
      </c>
    </row>
    <row r="150" spans="1:10" x14ac:dyDescent="0.35">
      <c r="A150">
        <f t="shared" si="9"/>
        <v>2920</v>
      </c>
      <c r="B150">
        <v>-11.062439041084176</v>
      </c>
      <c r="C150">
        <v>-2.2027666999002906</v>
      </c>
      <c r="D150">
        <v>-13.93533395058367</v>
      </c>
      <c r="E150">
        <v>1.0089257805716723</v>
      </c>
      <c r="F150">
        <v>15.948980704240705</v>
      </c>
      <c r="G150">
        <v>-7.0235496460938132</v>
      </c>
      <c r="H150">
        <v>-15.248664886515353</v>
      </c>
      <c r="I150">
        <f t="shared" si="7"/>
        <v>-4.6449782484807036</v>
      </c>
      <c r="J150">
        <f t="shared" si="8"/>
        <v>4.1046792626612829</v>
      </c>
    </row>
    <row r="151" spans="1:10" x14ac:dyDescent="0.35">
      <c r="A151">
        <f t="shared" si="9"/>
        <v>2940</v>
      </c>
      <c r="B151">
        <v>-5.123115620882599</v>
      </c>
      <c r="C151">
        <v>-2.9115777666998892</v>
      </c>
      <c r="D151">
        <v>-11.843944592705554</v>
      </c>
      <c r="E151">
        <v>0.84221859479734551</v>
      </c>
      <c r="F151">
        <v>13.130149039884129</v>
      </c>
      <c r="G151">
        <v>-6.4149632863663504</v>
      </c>
      <c r="H151">
        <v>-13.518024032042725</v>
      </c>
      <c r="I151">
        <f t="shared" si="7"/>
        <v>-3.6913225234308058</v>
      </c>
      <c r="J151">
        <f t="shared" si="8"/>
        <v>3.3686950353672844</v>
      </c>
    </row>
    <row r="152" spans="1:10" x14ac:dyDescent="0.35">
      <c r="A152">
        <f t="shared" si="9"/>
        <v>2960</v>
      </c>
      <c r="B152">
        <v>-7.8865864718262886</v>
      </c>
      <c r="C152">
        <v>-0.57016450648054684</v>
      </c>
      <c r="D152">
        <v>-13.497812392208115</v>
      </c>
      <c r="E152">
        <v>-1.5385684020421555</v>
      </c>
      <c r="F152">
        <v>11.241064615097107</v>
      </c>
      <c r="G152">
        <v>-6.9094397036449093</v>
      </c>
      <c r="H152">
        <v>-14.429238985313752</v>
      </c>
      <c r="I152">
        <f t="shared" si="7"/>
        <v>-4.7986779780598079</v>
      </c>
      <c r="J152">
        <f t="shared" si="8"/>
        <v>3.3387876395326459</v>
      </c>
    </row>
    <row r="153" spans="1:10" x14ac:dyDescent="0.35">
      <c r="A153">
        <f t="shared" si="9"/>
        <v>2980</v>
      </c>
      <c r="B153">
        <v>-8.1791892678085603</v>
      </c>
      <c r="C153">
        <v>-1.062437686939175</v>
      </c>
      <c r="D153">
        <v>-13.93533395058367</v>
      </c>
      <c r="E153">
        <v>-0.58000208383981544</v>
      </c>
      <c r="F153">
        <v>12.898101571381845</v>
      </c>
      <c r="G153">
        <v>-7.3079976185751194</v>
      </c>
      <c r="H153">
        <v>-14.033711615487315</v>
      </c>
      <c r="I153">
        <f t="shared" si="7"/>
        <v>-4.6000815216931157</v>
      </c>
      <c r="J153">
        <f t="shared" si="8"/>
        <v>3.5561667118063438</v>
      </c>
    </row>
    <row r="154" spans="1:10" x14ac:dyDescent="0.35">
      <c r="A154">
        <f t="shared" si="9"/>
        <v>3000</v>
      </c>
      <c r="B154">
        <v>-4.9571362570797994</v>
      </c>
      <c r="C154">
        <v>0.4720214356929392</v>
      </c>
      <c r="D154">
        <v>-13.436087359076296</v>
      </c>
      <c r="E154">
        <v>-7.4670926961412948E-2</v>
      </c>
      <c r="F154">
        <v>11.870240301505973</v>
      </c>
      <c r="G154">
        <v>-4.7826949791625371</v>
      </c>
      <c r="H154">
        <v>-12.696929238985319</v>
      </c>
      <c r="I154">
        <f t="shared" si="7"/>
        <v>-3.3721795748666361</v>
      </c>
      <c r="J154">
        <f t="shared" si="8"/>
        <v>3.2758773668760104</v>
      </c>
    </row>
    <row r="155" spans="1:10" x14ac:dyDescent="0.35">
      <c r="A155">
        <f t="shared" si="9"/>
        <v>3020</v>
      </c>
      <c r="B155">
        <v>-7.6572953919337463</v>
      </c>
      <c r="C155">
        <v>-0.19628614157525948</v>
      </c>
      <c r="D155">
        <v>-13.283590218397693</v>
      </c>
      <c r="E155">
        <v>-0.94293751953599714</v>
      </c>
      <c r="F155">
        <v>11.009017146594823</v>
      </c>
      <c r="G155">
        <v>-5.8080306939207516</v>
      </c>
      <c r="H155">
        <v>-13.396194926568761</v>
      </c>
      <c r="I155">
        <f t="shared" si="7"/>
        <v>-4.325045392191055</v>
      </c>
      <c r="J155">
        <f t="shared" si="8"/>
        <v>3.2347193714276243</v>
      </c>
    </row>
    <row r="156" spans="1:10" x14ac:dyDescent="0.35">
      <c r="A156">
        <f t="shared" si="9"/>
        <v>3040</v>
      </c>
      <c r="B156">
        <v>-6.0180352834482687</v>
      </c>
      <c r="C156">
        <v>-2.950523429710854</v>
      </c>
      <c r="D156">
        <v>-11.252110451500464</v>
      </c>
      <c r="E156">
        <v>1.4552148091550046</v>
      </c>
      <c r="F156">
        <v>14.854152715266849</v>
      </c>
      <c r="G156">
        <v>-6.074287226301518</v>
      </c>
      <c r="H156">
        <v>-11.330106809078774</v>
      </c>
      <c r="I156">
        <f t="shared" si="7"/>
        <v>-3.0450993822311463</v>
      </c>
      <c r="J156">
        <f t="shared" si="8"/>
        <v>3.4318386842680089</v>
      </c>
    </row>
    <row r="157" spans="1:10" x14ac:dyDescent="0.35">
      <c r="A157">
        <f t="shared" si="9"/>
        <v>3060</v>
      </c>
      <c r="B157">
        <v>-3.6498348761999324</v>
      </c>
      <c r="C157">
        <v>-0.64961365902292267</v>
      </c>
      <c r="D157">
        <v>-12.508396419948079</v>
      </c>
      <c r="E157">
        <v>1.314555621157929</v>
      </c>
      <c r="F157">
        <v>10.543364844029833</v>
      </c>
      <c r="G157">
        <v>-7.478335648607537</v>
      </c>
      <c r="H157">
        <v>-13.032376502002677</v>
      </c>
      <c r="I157">
        <f t="shared" si="7"/>
        <v>-3.6372338057990552</v>
      </c>
      <c r="J157">
        <f t="shared" si="8"/>
        <v>3.1481511025195035</v>
      </c>
    </row>
    <row r="158" spans="1:10" x14ac:dyDescent="0.35">
      <c r="A158">
        <f t="shared" si="9"/>
        <v>3080</v>
      </c>
      <c r="B158">
        <v>-6.5245290121661208</v>
      </c>
      <c r="C158">
        <v>-0.88484546360915806</v>
      </c>
      <c r="D158">
        <v>-9.9776700615434812</v>
      </c>
      <c r="E158">
        <v>-1.0592852429409918</v>
      </c>
      <c r="F158">
        <v>8.8863278877450949</v>
      </c>
      <c r="G158">
        <v>-7.0037044387113943</v>
      </c>
      <c r="H158">
        <v>-12.910547396528713</v>
      </c>
      <c r="I158">
        <f t="shared" si="7"/>
        <v>-4.2106076753935371</v>
      </c>
      <c r="J158">
        <f t="shared" si="8"/>
        <v>2.7369814347143206</v>
      </c>
    </row>
    <row r="159" spans="1:10" x14ac:dyDescent="0.35">
      <c r="A159">
        <f t="shared" si="9"/>
        <v>3100</v>
      </c>
      <c r="B159">
        <v>-5.4242740541742984</v>
      </c>
      <c r="C159">
        <v>-1.2976694915254103</v>
      </c>
      <c r="D159">
        <v>-11.366483307009414</v>
      </c>
      <c r="E159">
        <v>2.0091688952175937</v>
      </c>
      <c r="F159">
        <v>9.383127501518441</v>
      </c>
      <c r="G159">
        <v>-7.3079976185751194</v>
      </c>
      <c r="H159">
        <v>-12.515020026702272</v>
      </c>
      <c r="I159">
        <f t="shared" si="7"/>
        <v>-3.7884497287500687</v>
      </c>
      <c r="J159">
        <f t="shared" si="8"/>
        <v>2.9356169761300475</v>
      </c>
    </row>
    <row r="160" spans="1:10" x14ac:dyDescent="0.35">
      <c r="A160">
        <f t="shared" si="9"/>
        <v>3120</v>
      </c>
      <c r="B160">
        <v>-5.005047826012567</v>
      </c>
      <c r="C160">
        <v>-1.3568668993020863</v>
      </c>
      <c r="D160">
        <v>-10.398852640560612</v>
      </c>
      <c r="E160">
        <v>0.34730663702983861</v>
      </c>
      <c r="F160">
        <v>9.185342075345341</v>
      </c>
      <c r="G160">
        <v>-5.6939207514718611</v>
      </c>
      <c r="H160">
        <v>-12.211281708945259</v>
      </c>
      <c r="I160">
        <f t="shared" si="7"/>
        <v>-3.5904744448453156</v>
      </c>
      <c r="J160">
        <f t="shared" si="8"/>
        <v>2.720357320849053</v>
      </c>
    </row>
    <row r="161" spans="1:10" x14ac:dyDescent="0.35">
      <c r="A161">
        <f t="shared" si="9"/>
        <v>3140</v>
      </c>
      <c r="B161">
        <v>-8.6942386338358393</v>
      </c>
      <c r="C161">
        <v>-1.3568668993020863</v>
      </c>
      <c r="D161">
        <v>-10.487809305956468</v>
      </c>
      <c r="E161">
        <v>-0.97593165005382831</v>
      </c>
      <c r="F161">
        <v>7.8584666178692224</v>
      </c>
      <c r="G161">
        <v>-6.8515578487795201</v>
      </c>
      <c r="H161">
        <v>-12.6068090787717</v>
      </c>
      <c r="I161">
        <f t="shared" si="7"/>
        <v>-4.7306781141186027</v>
      </c>
      <c r="J161">
        <f t="shared" si="8"/>
        <v>2.6697299202635683</v>
      </c>
    </row>
    <row r="162" spans="1:10" x14ac:dyDescent="0.35">
      <c r="A162">
        <f t="shared" si="9"/>
        <v>3160</v>
      </c>
      <c r="B162">
        <v>-3.5779675228007748</v>
      </c>
      <c r="C162">
        <v>-3.1670613160518357</v>
      </c>
      <c r="D162">
        <v>-10.901730116369833</v>
      </c>
      <c r="E162">
        <v>0.55395408606258922</v>
      </c>
      <c r="F162">
        <v>9.714846365887464</v>
      </c>
      <c r="G162">
        <v>-7.1938876761262174</v>
      </c>
      <c r="H162">
        <v>-13.366154873164218</v>
      </c>
      <c r="I162">
        <f t="shared" si="7"/>
        <v>-3.9911430075089749</v>
      </c>
      <c r="J162">
        <f t="shared" si="8"/>
        <v>2.9083889829238316</v>
      </c>
    </row>
    <row r="163" spans="1:10" x14ac:dyDescent="0.35">
      <c r="A163">
        <f t="shared" si="9"/>
        <v>3180</v>
      </c>
      <c r="B163">
        <v>-6.6665525915025423</v>
      </c>
      <c r="C163">
        <v>-2.380358923230296</v>
      </c>
      <c r="D163">
        <v>-10.224570194070761</v>
      </c>
      <c r="E163">
        <v>-1.2659326919737421</v>
      </c>
      <c r="F163">
        <v>9.8472224385230067</v>
      </c>
      <c r="G163">
        <v>-5.1051795991268163</v>
      </c>
      <c r="H163">
        <v>-11.209946595460611</v>
      </c>
      <c r="I163">
        <f t="shared" si="7"/>
        <v>-3.8579025938345373</v>
      </c>
      <c r="J163">
        <f t="shared" si="8"/>
        <v>2.6760094557022214</v>
      </c>
    </row>
    <row r="164" spans="1:10" x14ac:dyDescent="0.35">
      <c r="A164">
        <f t="shared" si="9"/>
        <v>3200</v>
      </c>
      <c r="B164">
        <v>-9.2400882941770437</v>
      </c>
      <c r="C164">
        <v>-4.1703015952143456</v>
      </c>
      <c r="D164">
        <v>-11.569812827914234</v>
      </c>
      <c r="E164">
        <v>-0.43934289584273978</v>
      </c>
      <c r="F164">
        <v>9.2834561056516769</v>
      </c>
      <c r="G164">
        <v>-5.5996560164053761</v>
      </c>
      <c r="H164">
        <v>-9.9933244325767685</v>
      </c>
      <c r="I164">
        <f t="shared" si="7"/>
        <v>-4.5327242794969758</v>
      </c>
      <c r="J164">
        <f t="shared" si="8"/>
        <v>2.7185883519852885</v>
      </c>
    </row>
    <row r="165" spans="1:10" x14ac:dyDescent="0.35">
      <c r="A165">
        <f t="shared" si="9"/>
        <v>3220</v>
      </c>
      <c r="B165">
        <v>-7.1970021046867823</v>
      </c>
      <c r="C165">
        <v>-6.2359795613160411</v>
      </c>
      <c r="D165">
        <v>-9.1770600729807743</v>
      </c>
      <c r="E165">
        <v>-1.067967908866742</v>
      </c>
      <c r="F165">
        <v>9.383127501518441</v>
      </c>
      <c r="G165">
        <v>-3.853277766752671</v>
      </c>
      <c r="H165">
        <v>-10.26702269692924</v>
      </c>
      <c r="I165">
        <f t="shared" si="7"/>
        <v>-4.0593118014305443</v>
      </c>
      <c r="J165">
        <f t="shared" si="8"/>
        <v>2.5307620141241371</v>
      </c>
    </row>
    <row r="166" spans="1:10" x14ac:dyDescent="0.35">
      <c r="A166">
        <f t="shared" si="9"/>
        <v>3240</v>
      </c>
      <c r="B166">
        <v>-3.9989048784243995</v>
      </c>
      <c r="C166">
        <v>-5.8418494516450545</v>
      </c>
      <c r="D166">
        <v>-10.945300727992297</v>
      </c>
      <c r="E166">
        <v>1.2971902893064284</v>
      </c>
      <c r="F166">
        <v>8.3552662316425454</v>
      </c>
      <c r="G166">
        <v>-2.9040153469603758</v>
      </c>
      <c r="H166">
        <v>-8.8401201602136243</v>
      </c>
      <c r="I166">
        <f t="shared" si="7"/>
        <v>-3.268247720612397</v>
      </c>
      <c r="J166">
        <f t="shared" si="8"/>
        <v>2.455422362835042</v>
      </c>
    </row>
    <row r="167" spans="1:10" x14ac:dyDescent="0.35">
      <c r="A167">
        <f t="shared" si="9"/>
        <v>3260</v>
      </c>
      <c r="B167">
        <v>-11.490220906555335</v>
      </c>
      <c r="C167">
        <v>-5.9399925224326955</v>
      </c>
      <c r="D167">
        <v>-11.626091534593245</v>
      </c>
      <c r="E167">
        <v>-0.27263571006841331</v>
      </c>
      <c r="F167">
        <v>7.5594524302689567</v>
      </c>
      <c r="G167">
        <v>-4.0236157967850881</v>
      </c>
      <c r="H167">
        <v>-11.148197596795727</v>
      </c>
      <c r="I167">
        <f t="shared" si="7"/>
        <v>-5.277328805280221</v>
      </c>
      <c r="J167">
        <f t="shared" si="8"/>
        <v>2.6957406518197944</v>
      </c>
    </row>
    <row r="168" spans="1:10" x14ac:dyDescent="0.35">
      <c r="A168">
        <f t="shared" si="9"/>
        <v>3280</v>
      </c>
      <c r="B168">
        <v>-4.0382608100477393</v>
      </c>
      <c r="C168">
        <v>-6.1565304087736656</v>
      </c>
      <c r="D168">
        <v>-8.4526986547573646</v>
      </c>
      <c r="E168">
        <v>-0.37335463480706477</v>
      </c>
      <c r="F168">
        <v>7.2619956082291148</v>
      </c>
      <c r="G168">
        <v>-4.6685850367136341</v>
      </c>
      <c r="H168">
        <v>-10.025033377837124</v>
      </c>
      <c r="I168">
        <f t="shared" si="7"/>
        <v>-3.7789239021010679</v>
      </c>
      <c r="J168">
        <f t="shared" si="8"/>
        <v>2.1869179495365141</v>
      </c>
    </row>
    <row r="169" spans="1:10" x14ac:dyDescent="0.35">
      <c r="A169">
        <f t="shared" si="9"/>
        <v>3300</v>
      </c>
      <c r="B169">
        <v>-7.4588046063551294</v>
      </c>
      <c r="C169">
        <v>-8.1240653040877326</v>
      </c>
      <c r="D169">
        <v>-11.094166984369039</v>
      </c>
      <c r="E169">
        <v>0.18928211718126239</v>
      </c>
      <c r="F169">
        <v>8.2228901590070258</v>
      </c>
      <c r="G169">
        <v>-4.4221737117152982</v>
      </c>
      <c r="H169">
        <v>-10.388851802403206</v>
      </c>
      <c r="I169">
        <f t="shared" si="7"/>
        <v>-4.7251271618203026</v>
      </c>
      <c r="J169">
        <f t="shared" si="8"/>
        <v>2.5983628995516357</v>
      </c>
    </row>
    <row r="170" spans="1:10" x14ac:dyDescent="0.35">
      <c r="A170">
        <f t="shared" si="9"/>
        <v>3320</v>
      </c>
      <c r="B170">
        <v>-10.366010164097123</v>
      </c>
      <c r="C170">
        <v>-7.3171111665004922</v>
      </c>
      <c r="D170">
        <v>-13.853639053791552</v>
      </c>
      <c r="E170">
        <v>-2.0508456916611633</v>
      </c>
      <c r="F170">
        <v>6.1344629424865005</v>
      </c>
      <c r="G170">
        <v>-3.7573592644043217</v>
      </c>
      <c r="H170">
        <v>-10.7526702269693</v>
      </c>
      <c r="I170">
        <f t="shared" si="7"/>
        <v>-5.9947389464196368</v>
      </c>
      <c r="J170">
        <f t="shared" si="8"/>
        <v>2.5492043652466529</v>
      </c>
    </row>
    <row r="171" spans="1:10" x14ac:dyDescent="0.35">
      <c r="A171">
        <f t="shared" si="9"/>
        <v>3340</v>
      </c>
      <c r="B171">
        <v>-7.4827603908215208</v>
      </c>
      <c r="C171">
        <v>-6.9042871385842401</v>
      </c>
      <c r="D171">
        <v>-13.9680119093005</v>
      </c>
      <c r="E171">
        <v>-2.5804883131316592</v>
      </c>
      <c r="F171">
        <v>3.9790690068679928</v>
      </c>
      <c r="G171">
        <v>-4.7826949791625371</v>
      </c>
      <c r="H171">
        <v>-9.2339786381842472</v>
      </c>
      <c r="I171">
        <f t="shared" si="7"/>
        <v>-5.8533074803309599</v>
      </c>
      <c r="J171">
        <f t="shared" si="8"/>
        <v>2.1245180085952677</v>
      </c>
    </row>
    <row r="172" spans="1:10" x14ac:dyDescent="0.35">
      <c r="A172">
        <f t="shared" si="9"/>
        <v>3360</v>
      </c>
      <c r="B172">
        <v>-5.5816977806676826</v>
      </c>
      <c r="C172">
        <v>-3.9740154536390753</v>
      </c>
      <c r="D172">
        <v>-11.230325145689232</v>
      </c>
      <c r="E172">
        <v>-0.82658979613100259</v>
      </c>
      <c r="F172">
        <v>5.6376633287131561</v>
      </c>
      <c r="G172">
        <v>-3.2645366144076267</v>
      </c>
      <c r="H172">
        <v>-10.328771695594126</v>
      </c>
      <c r="I172">
        <f t="shared" si="7"/>
        <v>-4.2240390224879416</v>
      </c>
      <c r="J172">
        <f t="shared" si="8"/>
        <v>2.1711201559134099</v>
      </c>
    </row>
    <row r="173" spans="1:10" x14ac:dyDescent="0.35">
      <c r="A173">
        <f t="shared" si="9"/>
        <v>3380</v>
      </c>
      <c r="B173">
        <v>-10.643212812922444</v>
      </c>
      <c r="C173">
        <v>-3.3041500498504415</v>
      </c>
      <c r="D173">
        <v>-16.355318337781171</v>
      </c>
      <c r="E173">
        <v>-2.73677629979509</v>
      </c>
      <c r="F173">
        <v>1.9560511438850046</v>
      </c>
      <c r="G173">
        <v>-4.8405768340279263</v>
      </c>
      <c r="H173">
        <v>-11.026368491321762</v>
      </c>
      <c r="I173">
        <f t="shared" si="7"/>
        <v>-6.7071930974019756</v>
      </c>
      <c r="J173">
        <f t="shared" si="8"/>
        <v>2.3559186688986729</v>
      </c>
    </row>
    <row r="174" spans="1:10" x14ac:dyDescent="0.35">
      <c r="A174">
        <f t="shared" si="9"/>
        <v>3400</v>
      </c>
      <c r="B174">
        <v>-7.0789343098167379</v>
      </c>
      <c r="C174">
        <v>-0.84589980059819325</v>
      </c>
      <c r="D174">
        <v>-16.188297659895071</v>
      </c>
      <c r="E174">
        <v>-2.1671934150661576</v>
      </c>
      <c r="F174">
        <v>0.99515659310709348</v>
      </c>
      <c r="G174">
        <v>-4.9348415690943996</v>
      </c>
      <c r="H174">
        <v>-11.847463284379177</v>
      </c>
      <c r="I174">
        <f t="shared" si="7"/>
        <v>-6.0096390636775201</v>
      </c>
      <c r="J174">
        <f t="shared" si="8"/>
        <v>2.3425648253511855</v>
      </c>
    </row>
    <row r="175" spans="1:10" x14ac:dyDescent="0.35">
      <c r="A175">
        <f t="shared" si="9"/>
        <v>3420</v>
      </c>
      <c r="B175">
        <v>-8.853373487791103</v>
      </c>
      <c r="C175">
        <v>-4.7996635094715794</v>
      </c>
      <c r="D175">
        <v>-16.155619701178225</v>
      </c>
      <c r="E175">
        <v>-1.1009620393845734</v>
      </c>
      <c r="F175">
        <v>2.122689258849729</v>
      </c>
      <c r="G175">
        <v>-3.985579149302116</v>
      </c>
      <c r="H175">
        <v>-11.603805073431246</v>
      </c>
      <c r="I175">
        <f t="shared" si="7"/>
        <v>-6.3394733859584447</v>
      </c>
      <c r="J175">
        <f t="shared" si="8"/>
        <v>2.3772314860537711</v>
      </c>
    </row>
    <row r="176" spans="1:10" x14ac:dyDescent="0.35">
      <c r="A176">
        <f t="shared" si="9"/>
        <v>3440</v>
      </c>
      <c r="B176">
        <v>-9.9057168768501587</v>
      </c>
      <c r="C176">
        <v>-2.3601071784645966</v>
      </c>
      <c r="D176">
        <v>-16.135649837517924</v>
      </c>
      <c r="E176">
        <v>-2.3981523286910016</v>
      </c>
      <c r="F176">
        <v>1.4265468533428802</v>
      </c>
      <c r="G176">
        <v>-5.295362836541651</v>
      </c>
      <c r="H176">
        <v>-11.270026702269693</v>
      </c>
      <c r="I176">
        <f t="shared" si="7"/>
        <v>-6.5626384152845914</v>
      </c>
      <c r="J176">
        <f t="shared" si="8"/>
        <v>2.3166864040902087</v>
      </c>
    </row>
    <row r="177" spans="1:10" x14ac:dyDescent="0.35">
      <c r="A177">
        <f t="shared" si="9"/>
        <v>3460</v>
      </c>
      <c r="B177">
        <v>-8.4957478482572224</v>
      </c>
      <c r="C177">
        <v>-2.6155907278165427</v>
      </c>
      <c r="D177">
        <v>-16.981645879854039</v>
      </c>
      <c r="E177">
        <v>-2.0508456916611633</v>
      </c>
      <c r="F177">
        <v>-1.7894130289202799</v>
      </c>
      <c r="G177">
        <v>-4.0814976516504657</v>
      </c>
      <c r="H177">
        <v>-13.152536715620828</v>
      </c>
      <c r="I177">
        <f t="shared" si="7"/>
        <v>-7.0238967919686486</v>
      </c>
      <c r="J177">
        <f t="shared" si="8"/>
        <v>2.2840298154537724</v>
      </c>
    </row>
    <row r="178" spans="1:10" x14ac:dyDescent="0.35">
      <c r="A178">
        <f t="shared" si="9"/>
        <v>3480</v>
      </c>
      <c r="B178">
        <v>-7.1114457315925552</v>
      </c>
      <c r="C178">
        <v>-5.5863659022931076</v>
      </c>
      <c r="D178">
        <v>-15.821578345406017</v>
      </c>
      <c r="E178">
        <v>-2.9191122842357471</v>
      </c>
      <c r="F178">
        <v>-2.6848982261606218</v>
      </c>
      <c r="G178">
        <v>-4.4420189190977153</v>
      </c>
      <c r="H178">
        <v>-13.821762349799737</v>
      </c>
      <c r="I178">
        <f t="shared" si="7"/>
        <v>-7.4838831083693567</v>
      </c>
      <c r="J178">
        <f t="shared" si="8"/>
        <v>1.9913233372985706</v>
      </c>
    </row>
    <row r="179" spans="1:10" x14ac:dyDescent="0.35">
      <c r="A179">
        <f t="shared" si="9"/>
        <v>3500</v>
      </c>
      <c r="B179">
        <v>-8.1090330418712959</v>
      </c>
      <c r="C179">
        <v>-5.8418494516450545</v>
      </c>
      <c r="D179">
        <v>-14.142294355790352</v>
      </c>
      <c r="E179">
        <v>-2.646476574167334</v>
      </c>
      <c r="F179">
        <v>-6.5985578794910555</v>
      </c>
      <c r="G179">
        <v>-3.8714692068532135</v>
      </c>
      <c r="H179">
        <v>-12.758678237650207</v>
      </c>
      <c r="I179">
        <f t="shared" si="7"/>
        <v>-7.7097655353526449</v>
      </c>
      <c r="J179">
        <f t="shared" si="8"/>
        <v>1.6338798973972901</v>
      </c>
    </row>
    <row r="180" spans="1:10" x14ac:dyDescent="0.35">
      <c r="A180">
        <f t="shared" si="9"/>
        <v>3520</v>
      </c>
      <c r="B180">
        <v>-9.2246881470200801</v>
      </c>
      <c r="C180">
        <v>-3.4225448654037822</v>
      </c>
      <c r="D180">
        <v>-14.585262240618702</v>
      </c>
      <c r="E180">
        <v>-3.6050428923696738</v>
      </c>
      <c r="F180">
        <v>-7.4597810344022051</v>
      </c>
      <c r="G180">
        <v>-2.1449361645829264</v>
      </c>
      <c r="H180">
        <v>-14.125500667556739</v>
      </c>
      <c r="I180">
        <f t="shared" si="7"/>
        <v>-7.795393715993443</v>
      </c>
      <c r="J180">
        <f t="shared" si="8"/>
        <v>1.9330250452764641</v>
      </c>
    </row>
    <row r="181" spans="1:10" x14ac:dyDescent="0.35">
      <c r="A181">
        <f t="shared" si="9"/>
        <v>3540</v>
      </c>
      <c r="B181">
        <v>-9.1374206464639602</v>
      </c>
      <c r="C181">
        <v>-6.0381355932203249</v>
      </c>
      <c r="D181">
        <v>-15.024599241145175</v>
      </c>
      <c r="E181">
        <v>-3.1014482686764171</v>
      </c>
      <c r="F181">
        <v>-6.2995436918908005</v>
      </c>
      <c r="G181">
        <v>-4.5925117417477024</v>
      </c>
      <c r="H181">
        <v>-14.337449933244329</v>
      </c>
      <c r="I181">
        <f t="shared" si="7"/>
        <v>-8.3615870166269577</v>
      </c>
      <c r="J181">
        <f t="shared" si="8"/>
        <v>1.7743813448292876</v>
      </c>
    </row>
    <row r="182" spans="1:10" x14ac:dyDescent="0.35">
      <c r="A182">
        <f t="shared" si="9"/>
        <v>3560</v>
      </c>
      <c r="B182">
        <v>-5.9632792046679546</v>
      </c>
      <c r="C182">
        <v>-4.8199152542372792</v>
      </c>
      <c r="D182">
        <v>-15.16075740246537</v>
      </c>
      <c r="E182">
        <v>-3.3584551800784874</v>
      </c>
      <c r="F182">
        <v>-7.7587952220024601</v>
      </c>
      <c r="G182">
        <v>-2.7717139644109312</v>
      </c>
      <c r="H182">
        <v>-16.281708945260348</v>
      </c>
      <c r="I182">
        <f t="shared" si="7"/>
        <v>-8.0163750247318326</v>
      </c>
      <c r="J182">
        <f t="shared" si="8"/>
        <v>2.0877165479896851</v>
      </c>
    </row>
    <row r="183" spans="1:10" x14ac:dyDescent="0.35">
      <c r="A183">
        <f t="shared" si="9"/>
        <v>3580</v>
      </c>
      <c r="C183">
        <v>-6.3138708873379716</v>
      </c>
      <c r="D183">
        <v>-14.325654013034871</v>
      </c>
      <c r="E183">
        <v>-0.76060153509532746</v>
      </c>
      <c r="F183">
        <v>-10.046565230256499</v>
      </c>
      <c r="G183">
        <v>-4.2137990341999103</v>
      </c>
      <c r="H183">
        <v>-15.917890520694264</v>
      </c>
      <c r="I183">
        <f t="shared" si="7"/>
        <v>-8.5963968701031401</v>
      </c>
      <c r="J183">
        <f t="shared" si="8"/>
        <v>2.4107289502255145</v>
      </c>
    </row>
    <row r="184" spans="1:10" x14ac:dyDescent="0.35">
      <c r="A184">
        <f t="shared" si="9"/>
        <v>3600</v>
      </c>
      <c r="C184">
        <v>-6.8653414755732749</v>
      </c>
      <c r="D184">
        <v>-16.484214730497609</v>
      </c>
      <c r="F184">
        <v>-8.3225615548737775</v>
      </c>
      <c r="G184">
        <v>-3.8714692068532135</v>
      </c>
      <c r="H184">
        <v>-16.311748998664889</v>
      </c>
      <c r="I184">
        <f t="shared" si="7"/>
        <v>-10.371067193292552</v>
      </c>
      <c r="J184">
        <f t="shared" si="8"/>
        <v>2.5631380695170956</v>
      </c>
    </row>
  </sheetData>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186"/>
  <sheetViews>
    <sheetView workbookViewId="0">
      <pane xSplit="1" ySplit="3" topLeftCell="B4" activePane="bottomRight" state="frozen"/>
      <selection activeCell="M20" sqref="M20"/>
      <selection pane="topRight" activeCell="M20" sqref="M20"/>
      <selection pane="bottomLeft" activeCell="M20" sqref="M20"/>
      <selection pane="bottomRight" activeCell="D193" sqref="D193"/>
    </sheetView>
  </sheetViews>
  <sheetFormatPr defaultRowHeight="14.5" x14ac:dyDescent="0.35"/>
  <sheetData>
    <row r="1" spans="1:10" x14ac:dyDescent="0.35">
      <c r="A1" t="s">
        <v>173</v>
      </c>
    </row>
    <row r="3" spans="1:10" s="2" customFormat="1" x14ac:dyDescent="0.35">
      <c r="A3" s="2" t="s">
        <v>20</v>
      </c>
      <c r="B3" s="2" t="s">
        <v>70</v>
      </c>
      <c r="C3" s="3" t="s">
        <v>66</v>
      </c>
      <c r="D3" s="3" t="s">
        <v>71</v>
      </c>
      <c r="E3" s="2" t="s">
        <v>72</v>
      </c>
      <c r="F3" s="3" t="s">
        <v>73</v>
      </c>
      <c r="G3" s="2" t="s">
        <v>74</v>
      </c>
      <c r="H3" s="2" t="s">
        <v>65</v>
      </c>
      <c r="I3" s="2" t="s">
        <v>8</v>
      </c>
      <c r="J3" s="2" t="s">
        <v>9</v>
      </c>
    </row>
    <row r="4" spans="1:10" x14ac:dyDescent="0.35">
      <c r="A4">
        <v>0</v>
      </c>
      <c r="B4">
        <v>-1.3953488372093044</v>
      </c>
      <c r="C4">
        <v>-1.7937836457228253</v>
      </c>
      <c r="D4">
        <v>18.723103224665444</v>
      </c>
      <c r="E4">
        <v>8.7906460698130857</v>
      </c>
      <c r="F4">
        <v>-23.166652371558456</v>
      </c>
      <c r="G4">
        <v>-4.4547040114907137</v>
      </c>
      <c r="H4">
        <v>-0.6824981301420997</v>
      </c>
      <c r="I4">
        <f t="shared" ref="I4:I35" si="0">AVERAGE(B4:H4)</f>
        <v>-0.56846252880641013</v>
      </c>
      <c r="J4">
        <f t="shared" ref="J4:J35" si="1">_xlfn.STDEV.S(B4:H4)/SQRT(COUNT(B4:H4))</f>
        <v>4.8494885271223556</v>
      </c>
    </row>
    <row r="5" spans="1:10" x14ac:dyDescent="0.35">
      <c r="A5">
        <f>A4+20</f>
        <v>20</v>
      </c>
      <c r="B5">
        <v>-1.6672629695885424</v>
      </c>
      <c r="C5">
        <v>-1.9038076152304633</v>
      </c>
      <c r="D5">
        <v>24.062174536736812</v>
      </c>
      <c r="E5">
        <v>8.9464026627976398</v>
      </c>
      <c r="F5">
        <v>-27.405866712411026</v>
      </c>
      <c r="G5">
        <v>-3.4184877398173734</v>
      </c>
      <c r="H5">
        <v>-1.8511593118922869</v>
      </c>
      <c r="I5">
        <f t="shared" si="0"/>
        <v>-0.46257244991503438</v>
      </c>
      <c r="J5">
        <f t="shared" si="1"/>
        <v>5.8352932351148752</v>
      </c>
    </row>
    <row r="6" spans="1:10" x14ac:dyDescent="0.35">
      <c r="A6">
        <f t="shared" ref="A6:A69" si="2">A5+20</f>
        <v>40</v>
      </c>
      <c r="B6">
        <v>-1.5080500894454321</v>
      </c>
      <c r="C6">
        <v>-2.8370466423042213</v>
      </c>
      <c r="D6">
        <v>23.061958380003531</v>
      </c>
      <c r="E6">
        <v>13.599897584705973</v>
      </c>
      <c r="F6">
        <v>-25.666866798181676</v>
      </c>
      <c r="G6">
        <v>-4.1735918744228977</v>
      </c>
      <c r="H6">
        <v>-0.2729992520568319</v>
      </c>
      <c r="I6">
        <f t="shared" si="0"/>
        <v>0.31475732975692111</v>
      </c>
      <c r="J6">
        <f t="shared" si="1"/>
        <v>5.7791129058166506</v>
      </c>
    </row>
    <row r="7" spans="1:10" x14ac:dyDescent="0.35">
      <c r="A7">
        <f t="shared" si="2"/>
        <v>60</v>
      </c>
      <c r="B7">
        <v>-1.2504472271914098</v>
      </c>
      <c r="C7">
        <v>1.2534873668906403</v>
      </c>
      <c r="D7">
        <v>25.10758710133819</v>
      </c>
      <c r="E7">
        <v>12.541606213194504</v>
      </c>
      <c r="F7">
        <v>-27.523801355176268</v>
      </c>
      <c r="G7">
        <v>-3.1435313429773188</v>
      </c>
      <c r="H7">
        <v>-0.74981301421091295</v>
      </c>
      <c r="I7">
        <f t="shared" si="0"/>
        <v>0.89072682026677519</v>
      </c>
      <c r="J7">
        <f t="shared" si="1"/>
        <v>6.081328871316332</v>
      </c>
    </row>
    <row r="8" spans="1:10" x14ac:dyDescent="0.35">
      <c r="A8">
        <f t="shared" si="2"/>
        <v>80</v>
      </c>
      <c r="B8">
        <v>-2.2540250447227157</v>
      </c>
      <c r="C8">
        <v>-0.38115446579433887</v>
      </c>
      <c r="D8">
        <v>28.923735974375603</v>
      </c>
      <c r="E8">
        <v>12.966202952974307</v>
      </c>
      <c r="F8">
        <v>-27.834719958830089</v>
      </c>
      <c r="G8">
        <v>1.9965117472042659</v>
      </c>
      <c r="H8">
        <v>-5.9835452505602987E-2</v>
      </c>
      <c r="I8">
        <f t="shared" si="0"/>
        <v>1.9081022503859184</v>
      </c>
      <c r="J8">
        <f t="shared" si="1"/>
        <v>6.4792822291355288</v>
      </c>
    </row>
    <row r="9" spans="1:10" x14ac:dyDescent="0.35">
      <c r="A9">
        <f t="shared" si="2"/>
        <v>100</v>
      </c>
      <c r="B9">
        <v>-2.1413237924865753</v>
      </c>
      <c r="C9">
        <v>-4.3007583795041064</v>
      </c>
      <c r="D9">
        <v>27.890113777044135</v>
      </c>
      <c r="E9">
        <v>14.199453785098576</v>
      </c>
      <c r="F9">
        <v>-24.523972896474834</v>
      </c>
      <c r="G9">
        <v>-2.1319380322150439</v>
      </c>
      <c r="H9">
        <v>-2.7374719521316355</v>
      </c>
      <c r="I9">
        <f t="shared" si="0"/>
        <v>0.89344321561864504</v>
      </c>
      <c r="J9">
        <f t="shared" si="1"/>
        <v>6.1922401480496641</v>
      </c>
    </row>
    <row r="10" spans="1:10" x14ac:dyDescent="0.35">
      <c r="A10">
        <f t="shared" si="2"/>
        <v>120</v>
      </c>
      <c r="B10">
        <v>-0.54561717352414985</v>
      </c>
      <c r="C10">
        <v>-2.9765413179299784</v>
      </c>
      <c r="D10">
        <v>25.820904321169593</v>
      </c>
      <c r="E10">
        <v>12.823248271741909</v>
      </c>
      <c r="F10">
        <v>-23.263144352002751</v>
      </c>
      <c r="G10">
        <v>-2.6797989124858876</v>
      </c>
      <c r="H10">
        <v>3.4891548242333577</v>
      </c>
      <c r="I10">
        <f t="shared" si="0"/>
        <v>1.8097436658860135</v>
      </c>
      <c r="J10">
        <f t="shared" si="1"/>
        <v>5.727784197822305</v>
      </c>
    </row>
    <row r="11" spans="1:10" x14ac:dyDescent="0.35">
      <c r="A11">
        <f t="shared" si="2"/>
        <v>140</v>
      </c>
      <c r="B11">
        <v>-2.3005366726296983</v>
      </c>
      <c r="C11">
        <v>-0.52064914142009611</v>
      </c>
      <c r="D11">
        <v>26.398632317396665</v>
      </c>
      <c r="E11">
        <v>11.837501066825967</v>
      </c>
      <c r="F11">
        <v>-24.71481259113132</v>
      </c>
      <c r="G11">
        <v>-2.5382168872473621</v>
      </c>
      <c r="H11">
        <v>-0.12715033657441629</v>
      </c>
      <c r="I11">
        <f t="shared" si="0"/>
        <v>1.1478239650313908</v>
      </c>
      <c r="J11">
        <f t="shared" si="1"/>
        <v>5.876984849825754</v>
      </c>
    </row>
    <row r="12" spans="1:10" x14ac:dyDescent="0.35">
      <c r="A12">
        <f t="shared" si="2"/>
        <v>160</v>
      </c>
      <c r="B12">
        <v>-1.266547406082287</v>
      </c>
      <c r="C12">
        <v>-2.7368462415026142</v>
      </c>
      <c r="D12">
        <v>27.666096798915284</v>
      </c>
      <c r="E12">
        <v>14.436289152513437</v>
      </c>
      <c r="F12">
        <v>-27.262200874860632</v>
      </c>
      <c r="G12">
        <v>-4.4198214835333882</v>
      </c>
      <c r="H12">
        <v>1.1686611817501871</v>
      </c>
      <c r="I12">
        <f t="shared" si="0"/>
        <v>1.0836615895999984</v>
      </c>
      <c r="J12">
        <f t="shared" si="1"/>
        <v>6.4343234310096511</v>
      </c>
    </row>
    <row r="13" spans="1:10" x14ac:dyDescent="0.35">
      <c r="A13">
        <f t="shared" si="2"/>
        <v>180</v>
      </c>
      <c r="B13">
        <v>-0.50447227191412614</v>
      </c>
      <c r="C13">
        <v>-5.4638689142991979</v>
      </c>
      <c r="D13">
        <v>27.054962762090025</v>
      </c>
      <c r="E13">
        <v>13.578561065119052</v>
      </c>
      <c r="F13">
        <v>-24.000771935843563</v>
      </c>
      <c r="G13">
        <v>-2.6141376833897629</v>
      </c>
      <c r="H13">
        <v>0.81151832460733853</v>
      </c>
      <c r="I13">
        <f t="shared" si="0"/>
        <v>1.2659701923385376</v>
      </c>
      <c r="J13">
        <f t="shared" si="1"/>
        <v>6.0134121010633992</v>
      </c>
    </row>
    <row r="14" spans="1:10" x14ac:dyDescent="0.35">
      <c r="A14">
        <f t="shared" si="2"/>
        <v>200</v>
      </c>
      <c r="B14">
        <v>-0.65652951699462847</v>
      </c>
      <c r="C14">
        <v>-3.2378482455106354</v>
      </c>
      <c r="D14">
        <v>25.830729627227893</v>
      </c>
      <c r="E14">
        <v>15.46897670052061</v>
      </c>
      <c r="F14">
        <v>-26.477399433913728</v>
      </c>
      <c r="G14">
        <v>-1.5984405458089594</v>
      </c>
      <c r="H14">
        <v>0.65632011967091664</v>
      </c>
      <c r="I14">
        <f t="shared" si="0"/>
        <v>1.4265441007416382</v>
      </c>
      <c r="J14">
        <f t="shared" si="1"/>
        <v>6.1860514717450075</v>
      </c>
    </row>
    <row r="15" spans="1:10" x14ac:dyDescent="0.35">
      <c r="A15">
        <f t="shared" si="2"/>
        <v>220</v>
      </c>
      <c r="B15">
        <v>-0.34525939177101583</v>
      </c>
      <c r="C15">
        <v>-7.0159927698534421</v>
      </c>
      <c r="D15">
        <v>28.556269527795799</v>
      </c>
      <c r="E15">
        <v>12.953401041222151</v>
      </c>
      <c r="F15">
        <v>-25.428853246419074</v>
      </c>
      <c r="G15">
        <v>-2.9362880886426539</v>
      </c>
      <c r="H15">
        <v>2.5504861630516165</v>
      </c>
      <c r="I15">
        <f t="shared" si="0"/>
        <v>1.1905376050547687</v>
      </c>
      <c r="J15">
        <f t="shared" si="1"/>
        <v>6.332881261030531</v>
      </c>
    </row>
    <row r="16" spans="1:10" x14ac:dyDescent="0.35">
      <c r="A16">
        <f t="shared" si="2"/>
        <v>240</v>
      </c>
      <c r="B16">
        <v>-0.29695885509838427</v>
      </c>
      <c r="C16">
        <v>-7.7586545640300306</v>
      </c>
      <c r="D16">
        <v>27.166971251154465</v>
      </c>
      <c r="E16">
        <v>14.856618588375866</v>
      </c>
      <c r="F16">
        <v>-24.50038596792178</v>
      </c>
      <c r="G16">
        <v>-3.9971273212270453</v>
      </c>
      <c r="H16">
        <v>1.6043380703066645</v>
      </c>
      <c r="I16">
        <f t="shared" si="0"/>
        <v>1.0106858859371082</v>
      </c>
      <c r="J16">
        <f t="shared" si="1"/>
        <v>6.2311005417333014</v>
      </c>
    </row>
    <row r="17" spans="1:10" x14ac:dyDescent="0.35">
      <c r="A17">
        <f t="shared" si="2"/>
        <v>260</v>
      </c>
      <c r="B17">
        <v>-0.33631484794274652</v>
      </c>
      <c r="C17">
        <v>-5.4029627883217408</v>
      </c>
      <c r="D17">
        <v>27.544263003792572</v>
      </c>
      <c r="E17">
        <v>15.151062558675427</v>
      </c>
      <c r="F17">
        <v>-24.309546273265294</v>
      </c>
      <c r="G17">
        <v>-3.3487226839027349</v>
      </c>
      <c r="H17">
        <v>3.1394913986537065</v>
      </c>
      <c r="I17">
        <f t="shared" si="0"/>
        <v>1.776752909669884</v>
      </c>
      <c r="J17">
        <f t="shared" si="1"/>
        <v>6.1865304323600547</v>
      </c>
    </row>
    <row r="18" spans="1:10" x14ac:dyDescent="0.35">
      <c r="A18">
        <f t="shared" si="2"/>
        <v>280</v>
      </c>
      <c r="B18">
        <v>-1.0983899821109073</v>
      </c>
      <c r="C18">
        <v>3.5286258792093976</v>
      </c>
      <c r="D18">
        <v>26.742518029436617</v>
      </c>
      <c r="E18">
        <v>17.39779807117862</v>
      </c>
      <c r="F18">
        <v>-23.095891585899306</v>
      </c>
      <c r="G18">
        <v>-0.51708217913204557</v>
      </c>
      <c r="H18">
        <v>-17.688855646970818</v>
      </c>
      <c r="I18">
        <f t="shared" si="0"/>
        <v>0.7526746551016511</v>
      </c>
      <c r="J18">
        <f t="shared" si="1"/>
        <v>6.6799644846867618</v>
      </c>
    </row>
    <row r="19" spans="1:10" s="4" customFormat="1" x14ac:dyDescent="0.35">
      <c r="A19" s="4">
        <f t="shared" si="2"/>
        <v>300</v>
      </c>
      <c r="B19" s="4">
        <v>0</v>
      </c>
      <c r="C19" s="4">
        <v>0</v>
      </c>
      <c r="D19" s="4">
        <v>0</v>
      </c>
      <c r="E19" s="4">
        <v>0</v>
      </c>
      <c r="F19" s="4">
        <v>0</v>
      </c>
      <c r="G19" s="4">
        <v>0</v>
      </c>
      <c r="H19" s="4">
        <v>0</v>
      </c>
      <c r="I19" s="4">
        <f t="shared" si="0"/>
        <v>0</v>
      </c>
      <c r="J19" s="4">
        <f t="shared" si="1"/>
        <v>0</v>
      </c>
    </row>
    <row r="20" spans="1:10" x14ac:dyDescent="0.35">
      <c r="A20">
        <f t="shared" si="2"/>
        <v>320</v>
      </c>
      <c r="B20">
        <v>1.4042933810375737</v>
      </c>
      <c r="C20">
        <v>0.71122637431725166</v>
      </c>
      <c r="D20">
        <v>-0.37925681384976112</v>
      </c>
      <c r="E20">
        <v>-9.5566271229836968</v>
      </c>
      <c r="F20">
        <v>4.0462303799639772</v>
      </c>
      <c r="G20">
        <v>-8.745254950241101</v>
      </c>
      <c r="H20">
        <v>9.4764397905759257</v>
      </c>
      <c r="I20">
        <f t="shared" si="0"/>
        <v>-0.43470699445426142</v>
      </c>
      <c r="J20">
        <f t="shared" si="1"/>
        <v>2.5601452009315886</v>
      </c>
    </row>
    <row r="21" spans="1:10" x14ac:dyDescent="0.35">
      <c r="A21">
        <f t="shared" si="2"/>
        <v>340</v>
      </c>
      <c r="B21">
        <v>1.1949910554561705</v>
      </c>
      <c r="C21">
        <v>-3.4225313371841808</v>
      </c>
      <c r="D21">
        <v>-2.1812179449389837</v>
      </c>
      <c r="E21">
        <v>-6.1406503371170098</v>
      </c>
      <c r="F21">
        <v>-0.14366583755039061</v>
      </c>
      <c r="G21">
        <v>-3.5641735918744271</v>
      </c>
      <c r="H21">
        <v>3.0198204936424871</v>
      </c>
      <c r="I21">
        <f t="shared" si="0"/>
        <v>-1.6053467856523334</v>
      </c>
      <c r="J21">
        <f t="shared" si="1"/>
        <v>1.1893409902624383</v>
      </c>
    </row>
    <row r="22" spans="1:10" x14ac:dyDescent="0.35">
      <c r="A22">
        <f t="shared" si="2"/>
        <v>360</v>
      </c>
      <c r="B22">
        <v>0.71377459749552941</v>
      </c>
      <c r="C22">
        <v>-6.463908208574022</v>
      </c>
      <c r="D22">
        <v>-2.4150602291261496</v>
      </c>
      <c r="E22">
        <v>-5.7459247247589076</v>
      </c>
      <c r="F22">
        <v>6.094004631615058</v>
      </c>
      <c r="G22">
        <v>-6.6625628398481584</v>
      </c>
      <c r="H22">
        <v>2.6364996260284288</v>
      </c>
      <c r="I22">
        <f t="shared" si="0"/>
        <v>-1.6918824495954605</v>
      </c>
      <c r="J22">
        <f t="shared" si="1"/>
        <v>1.8871763558427361</v>
      </c>
    </row>
    <row r="23" spans="1:10" x14ac:dyDescent="0.35">
      <c r="A23">
        <f t="shared" si="2"/>
        <v>380</v>
      </c>
      <c r="B23">
        <v>1.4686940966010698</v>
      </c>
      <c r="C23">
        <v>7.5405713387559299</v>
      </c>
      <c r="D23">
        <v>-1.9139696201536751</v>
      </c>
      <c r="E23">
        <v>-5.8568746266109164</v>
      </c>
      <c r="F23">
        <v>6.1411784887211534</v>
      </c>
      <c r="G23">
        <v>-6.9744536780547888</v>
      </c>
      <c r="H23">
        <v>6.7034405385190743</v>
      </c>
      <c r="I23">
        <f t="shared" si="0"/>
        <v>1.0155123625396925</v>
      </c>
      <c r="J23">
        <f t="shared" si="1"/>
        <v>2.2941845394533038</v>
      </c>
    </row>
    <row r="24" spans="1:10" x14ac:dyDescent="0.35">
      <c r="A24">
        <f t="shared" si="2"/>
        <v>400</v>
      </c>
      <c r="B24">
        <v>3.0411449016100227</v>
      </c>
      <c r="C24">
        <v>6.2988722543125393</v>
      </c>
      <c r="D24">
        <v>-1.9925720686199431</v>
      </c>
      <c r="E24">
        <v>-3.1791414184518265</v>
      </c>
      <c r="F24">
        <v>6.2848443262715437</v>
      </c>
      <c r="G24">
        <v>-4.298758592387399</v>
      </c>
      <c r="H24">
        <v>10.448765893792073</v>
      </c>
      <c r="I24">
        <f t="shared" si="0"/>
        <v>2.3718793280752872</v>
      </c>
      <c r="J24">
        <f t="shared" si="1"/>
        <v>2.1312653245454118</v>
      </c>
    </row>
    <row r="25" spans="1:10" x14ac:dyDescent="0.35">
      <c r="A25">
        <f t="shared" si="2"/>
        <v>420</v>
      </c>
      <c r="B25">
        <v>4.8694096601073369</v>
      </c>
      <c r="C25">
        <v>4.0532044481119005</v>
      </c>
      <c r="D25">
        <v>2.1360215370708722</v>
      </c>
      <c r="E25">
        <v>-2.1251173508577326</v>
      </c>
      <c r="F25">
        <v>11.499699802727505</v>
      </c>
      <c r="G25">
        <v>-6.8287678259977485</v>
      </c>
      <c r="H25">
        <v>8.4872849663425605</v>
      </c>
      <c r="I25">
        <f t="shared" si="0"/>
        <v>3.1559621767863852</v>
      </c>
      <c r="J25">
        <f t="shared" si="1"/>
        <v>2.3421948362638387</v>
      </c>
    </row>
    <row r="26" spans="1:10" x14ac:dyDescent="0.35">
      <c r="A26">
        <f t="shared" si="2"/>
        <v>440</v>
      </c>
      <c r="B26">
        <v>5.8550983899821167</v>
      </c>
      <c r="C26">
        <v>6.2143895634405997</v>
      </c>
      <c r="D26">
        <v>0.45589420110436302</v>
      </c>
      <c r="E26">
        <v>-1.602372620978076</v>
      </c>
      <c r="F26">
        <v>10.498327472338952</v>
      </c>
      <c r="G26">
        <v>-6.5969016107520195</v>
      </c>
      <c r="H26">
        <v>12.683246073298433</v>
      </c>
      <c r="I26">
        <f t="shared" si="0"/>
        <v>3.92966878120491</v>
      </c>
      <c r="J26">
        <f t="shared" si="1"/>
        <v>2.5920156560283969</v>
      </c>
    </row>
    <row r="27" spans="1:10" x14ac:dyDescent="0.35">
      <c r="A27">
        <f t="shared" si="2"/>
        <v>460</v>
      </c>
      <c r="B27">
        <v>5.5581395348837201</v>
      </c>
      <c r="C27">
        <v>5.057173169869146</v>
      </c>
      <c r="D27">
        <v>-0.35567607930987932</v>
      </c>
      <c r="E27">
        <v>1.2737902193394239</v>
      </c>
      <c r="F27">
        <v>10.641993309889342</v>
      </c>
      <c r="G27">
        <v>-2.4684518313327239</v>
      </c>
      <c r="H27">
        <v>11.548242333582651</v>
      </c>
      <c r="I27">
        <f t="shared" si="0"/>
        <v>4.4650300938459546</v>
      </c>
      <c r="J27">
        <f t="shared" si="1"/>
        <v>2.0199521648591179</v>
      </c>
    </row>
    <row r="28" spans="1:10" x14ac:dyDescent="0.35">
      <c r="A28">
        <f t="shared" si="2"/>
        <v>480</v>
      </c>
      <c r="B28">
        <v>5.6314847942754982</v>
      </c>
      <c r="C28">
        <v>6.9334747927226923</v>
      </c>
      <c r="D28">
        <v>1.6683369686965683</v>
      </c>
      <c r="E28">
        <v>3.4117094819492975</v>
      </c>
      <c r="F28">
        <v>9.5698601938416541</v>
      </c>
      <c r="G28">
        <v>-2.6551759515748374</v>
      </c>
      <c r="H28">
        <v>15.233732236350047</v>
      </c>
      <c r="I28">
        <f t="shared" si="0"/>
        <v>5.6847746451801315</v>
      </c>
      <c r="J28">
        <f t="shared" si="1"/>
        <v>2.1750311736504151</v>
      </c>
    </row>
    <row r="29" spans="1:10" x14ac:dyDescent="0.35">
      <c r="A29">
        <f t="shared" si="2"/>
        <v>500</v>
      </c>
      <c r="B29">
        <v>7.4042933810375731</v>
      </c>
      <c r="C29">
        <v>5.057173169869146</v>
      </c>
      <c r="D29">
        <v>2.0122226807364925</v>
      </c>
      <c r="E29">
        <v>6.1470512929930869</v>
      </c>
      <c r="F29">
        <v>13.950596106012522</v>
      </c>
      <c r="G29">
        <v>-1.7954242330973633</v>
      </c>
      <c r="H29">
        <v>15.957367240089765</v>
      </c>
      <c r="I29">
        <f t="shared" si="0"/>
        <v>6.9618970910916023</v>
      </c>
      <c r="J29">
        <f t="shared" si="1"/>
        <v>2.3676289728756394</v>
      </c>
    </row>
    <row r="30" spans="1:10" x14ac:dyDescent="0.35">
      <c r="A30">
        <f t="shared" si="2"/>
        <v>520</v>
      </c>
      <c r="B30">
        <v>8.4293381037567148</v>
      </c>
      <c r="C30">
        <v>6.544461471963527</v>
      </c>
      <c r="D30">
        <v>0.48930024170251962</v>
      </c>
      <c r="E30">
        <v>6.420158743705727</v>
      </c>
      <c r="F30">
        <v>16.142036195213993</v>
      </c>
      <c r="G30">
        <v>0.1005437570534513</v>
      </c>
      <c r="H30">
        <v>14.302543006731492</v>
      </c>
      <c r="I30">
        <f t="shared" si="0"/>
        <v>7.4897687885896316</v>
      </c>
      <c r="J30">
        <f t="shared" si="1"/>
        <v>2.3289241964331548</v>
      </c>
    </row>
    <row r="31" spans="1:10" x14ac:dyDescent="0.35">
      <c r="A31">
        <f t="shared" si="2"/>
        <v>540</v>
      </c>
      <c r="B31">
        <v>7.6923076923076996</v>
      </c>
      <c r="C31">
        <v>5.6839168533144591</v>
      </c>
      <c r="D31">
        <v>-0.8017449743559536</v>
      </c>
      <c r="E31">
        <v>6.5119057779295026</v>
      </c>
      <c r="F31">
        <v>21.045973068016117</v>
      </c>
      <c r="G31">
        <v>-0.84949215143121271</v>
      </c>
      <c r="H31">
        <v>17.859012715033661</v>
      </c>
      <c r="I31">
        <f t="shared" si="0"/>
        <v>8.163125568687752</v>
      </c>
      <c r="J31">
        <f t="shared" si="1"/>
        <v>3.202189880871912</v>
      </c>
    </row>
    <row r="32" spans="1:10" x14ac:dyDescent="0.35">
      <c r="A32">
        <f t="shared" si="2"/>
        <v>560</v>
      </c>
      <c r="B32">
        <v>8.2128801431127041</v>
      </c>
      <c r="C32">
        <v>4.2614641046799422</v>
      </c>
      <c r="D32">
        <v>1.1456306863958781</v>
      </c>
      <c r="E32">
        <v>5.7096526414611137</v>
      </c>
      <c r="F32">
        <v>25.070760785659147</v>
      </c>
      <c r="G32">
        <v>-1.549194623986873</v>
      </c>
      <c r="H32">
        <v>19.207180254300685</v>
      </c>
      <c r="I32">
        <f t="shared" si="0"/>
        <v>8.8654819988032294</v>
      </c>
      <c r="J32">
        <f t="shared" si="1"/>
        <v>3.6813736621466324</v>
      </c>
    </row>
    <row r="33" spans="1:10" x14ac:dyDescent="0.35">
      <c r="A33">
        <f t="shared" si="2"/>
        <v>580</v>
      </c>
      <c r="B33">
        <v>10.812164579606447</v>
      </c>
      <c r="C33">
        <v>3.7781445243427929</v>
      </c>
      <c r="D33">
        <v>0.85676668828233971</v>
      </c>
      <c r="E33">
        <v>6.3604164888623247</v>
      </c>
      <c r="F33">
        <v>30.118363496011664</v>
      </c>
      <c r="G33">
        <v>-0.3775520673027547</v>
      </c>
      <c r="H33">
        <v>29.330590875093492</v>
      </c>
      <c r="I33">
        <f t="shared" si="0"/>
        <v>11.554127797842328</v>
      </c>
      <c r="J33">
        <f t="shared" si="1"/>
        <v>4.8927134066766405</v>
      </c>
    </row>
    <row r="34" spans="1:10" x14ac:dyDescent="0.35">
      <c r="A34">
        <f t="shared" si="2"/>
        <v>600</v>
      </c>
      <c r="B34">
        <v>10.957066189624328</v>
      </c>
      <c r="C34">
        <v>5.332233093638254</v>
      </c>
      <c r="D34">
        <v>2.379689127316313</v>
      </c>
      <c r="E34">
        <v>6.5929845523598107</v>
      </c>
      <c r="F34">
        <v>34.093833090316487</v>
      </c>
      <c r="G34">
        <v>0.72022160664819757</v>
      </c>
      <c r="H34">
        <v>33.569558713537788</v>
      </c>
      <c r="I34">
        <f t="shared" si="0"/>
        <v>13.377940910491597</v>
      </c>
      <c r="J34">
        <f t="shared" si="1"/>
        <v>5.4218664420357703</v>
      </c>
    </row>
    <row r="35" spans="1:10" x14ac:dyDescent="0.35">
      <c r="A35">
        <f t="shared" si="2"/>
        <v>620</v>
      </c>
      <c r="B35">
        <v>10.162790697674428</v>
      </c>
      <c r="C35">
        <v>0.93520374081496138</v>
      </c>
      <c r="D35">
        <v>7.3866650946176975</v>
      </c>
      <c r="E35">
        <v>7.8048988648971598</v>
      </c>
      <c r="F35">
        <v>35.665580238442395</v>
      </c>
      <c r="G35">
        <v>4.6578434390068804</v>
      </c>
      <c r="H35">
        <v>33.382572924457747</v>
      </c>
      <c r="I35">
        <f t="shared" si="0"/>
        <v>14.28507928570161</v>
      </c>
      <c r="J35">
        <f t="shared" si="1"/>
        <v>5.3437035739564607</v>
      </c>
    </row>
    <row r="36" spans="1:10" x14ac:dyDescent="0.35">
      <c r="A36">
        <f t="shared" si="2"/>
        <v>640</v>
      </c>
      <c r="B36">
        <v>9.7781753130590356</v>
      </c>
      <c r="C36">
        <v>1.9411371763134102</v>
      </c>
      <c r="D36">
        <v>7.25304093222503</v>
      </c>
      <c r="E36">
        <v>7.2181445762567114</v>
      </c>
      <c r="F36">
        <v>38.974183034565556</v>
      </c>
      <c r="G36">
        <v>-0.26059300297527949</v>
      </c>
      <c r="H36">
        <v>31.61742707554226</v>
      </c>
      <c r="I36">
        <f t="shared" ref="I36:I67" si="3">AVERAGE(B36:H36)</f>
        <v>13.78878787214096</v>
      </c>
      <c r="J36">
        <f t="shared" ref="J36:J67" si="4">_xlfn.STDEV.S(B36:H36)/SQRT(COUNT(B36:H36))</f>
        <v>5.7567574988016874</v>
      </c>
    </row>
    <row r="37" spans="1:10" x14ac:dyDescent="0.35">
      <c r="A37">
        <f t="shared" si="2"/>
        <v>660</v>
      </c>
      <c r="B37">
        <v>12.576028622540253</v>
      </c>
      <c r="C37">
        <v>0.62281425596290652</v>
      </c>
      <c r="D37">
        <v>9.7781445892039525</v>
      </c>
      <c r="E37">
        <v>7.9947938892207899</v>
      </c>
      <c r="F37">
        <v>43.069731537867725</v>
      </c>
      <c r="G37">
        <v>1.3686262439725077</v>
      </c>
      <c r="H37">
        <v>35.020568436798818</v>
      </c>
      <c r="I37">
        <f t="shared" si="3"/>
        <v>15.775815367938138</v>
      </c>
      <c r="J37">
        <f t="shared" si="4"/>
        <v>6.2853834730992171</v>
      </c>
    </row>
    <row r="38" spans="1:10" x14ac:dyDescent="0.35">
      <c r="A38">
        <f t="shared" si="2"/>
        <v>680</v>
      </c>
      <c r="B38">
        <v>11.461538461538469</v>
      </c>
      <c r="C38">
        <v>0.36740146960587372</v>
      </c>
      <c r="D38">
        <v>12.892766609679891</v>
      </c>
      <c r="E38">
        <v>8.9592045745497941</v>
      </c>
      <c r="F38">
        <v>47.784972982245485</v>
      </c>
      <c r="G38">
        <v>1.5102082692110335</v>
      </c>
      <c r="H38">
        <v>35.97419596110695</v>
      </c>
      <c r="I38">
        <f t="shared" si="3"/>
        <v>16.9928983325625</v>
      </c>
      <c r="J38">
        <f t="shared" si="4"/>
        <v>6.7902409242591437</v>
      </c>
    </row>
    <row r="39" spans="1:10" x14ac:dyDescent="0.35">
      <c r="A39">
        <f t="shared" si="2"/>
        <v>700</v>
      </c>
      <c r="B39">
        <v>10.715563506261185</v>
      </c>
      <c r="C39">
        <v>1.4283468898581413</v>
      </c>
      <c r="D39">
        <v>10.723339032010834</v>
      </c>
      <c r="E39">
        <v>6.7594094051378324</v>
      </c>
      <c r="F39">
        <v>51.854790290762494</v>
      </c>
      <c r="G39">
        <v>-5.109264389042786</v>
      </c>
      <c r="H39">
        <v>32.802916978309646</v>
      </c>
      <c r="I39">
        <f t="shared" si="3"/>
        <v>15.596443101899622</v>
      </c>
      <c r="J39">
        <f t="shared" si="4"/>
        <v>7.5053235877111204</v>
      </c>
    </row>
    <row r="40" spans="1:10" x14ac:dyDescent="0.35">
      <c r="A40">
        <f t="shared" si="2"/>
        <v>720</v>
      </c>
      <c r="B40">
        <v>12.921288014311269</v>
      </c>
      <c r="C40">
        <v>2.8783056308695749</v>
      </c>
      <c r="D40">
        <v>13.360451178054195</v>
      </c>
      <c r="E40">
        <v>7.4549799436715869</v>
      </c>
      <c r="F40">
        <v>53.212110815678862</v>
      </c>
      <c r="G40">
        <v>-1.9616292192469396</v>
      </c>
      <c r="H40">
        <v>35.624532535527301</v>
      </c>
      <c r="I40">
        <f t="shared" si="3"/>
        <v>17.641434128409408</v>
      </c>
      <c r="J40">
        <f t="shared" si="4"/>
        <v>7.4566451143464283</v>
      </c>
    </row>
    <row r="41" spans="1:10" x14ac:dyDescent="0.35">
      <c r="A41">
        <f t="shared" si="2"/>
        <v>740</v>
      </c>
      <c r="B41">
        <v>12.03220035778175</v>
      </c>
      <c r="C41">
        <v>3.1238948485205631</v>
      </c>
      <c r="D41">
        <v>15.016997779480823</v>
      </c>
      <c r="E41">
        <v>10.090040112656821</v>
      </c>
      <c r="F41">
        <v>58.021699974268785</v>
      </c>
      <c r="G41">
        <v>-1.7790089258233248</v>
      </c>
      <c r="H41">
        <v>36.179880329094985</v>
      </c>
      <c r="I41">
        <f t="shared" si="3"/>
        <v>18.955100639425773</v>
      </c>
      <c r="J41">
        <f t="shared" si="4"/>
        <v>7.9364246115059247</v>
      </c>
    </row>
    <row r="42" spans="1:10" x14ac:dyDescent="0.35">
      <c r="A42">
        <f t="shared" si="2"/>
        <v>760</v>
      </c>
      <c r="B42">
        <v>14.125223613595708</v>
      </c>
      <c r="C42">
        <v>2.1395732641754068</v>
      </c>
      <c r="D42">
        <v>16.420051484603736</v>
      </c>
      <c r="E42">
        <v>7.2992233506870345</v>
      </c>
      <c r="F42">
        <v>59.546273265288619</v>
      </c>
      <c r="G42">
        <v>-5.2036524058684748</v>
      </c>
      <c r="H42">
        <v>36.187359760658197</v>
      </c>
      <c r="I42">
        <f t="shared" si="3"/>
        <v>18.644864619020034</v>
      </c>
      <c r="J42">
        <f t="shared" si="4"/>
        <v>8.417585470069481</v>
      </c>
    </row>
    <row r="43" spans="1:10" x14ac:dyDescent="0.35">
      <c r="A43">
        <f t="shared" si="2"/>
        <v>780</v>
      </c>
      <c r="B43">
        <v>13.803220035778176</v>
      </c>
      <c r="C43">
        <v>2.4794687414043644</v>
      </c>
      <c r="D43">
        <v>18.599304368331065</v>
      </c>
      <c r="E43">
        <v>7.2778868311001137</v>
      </c>
      <c r="F43">
        <v>59.689939102838999</v>
      </c>
      <c r="G43">
        <v>-2.8808864265927903</v>
      </c>
      <c r="H43">
        <v>37.159685863874344</v>
      </c>
      <c r="I43">
        <f t="shared" si="3"/>
        <v>19.446945502390609</v>
      </c>
      <c r="J43">
        <f t="shared" si="4"/>
        <v>8.3099526858181925</v>
      </c>
    </row>
    <row r="44" spans="1:10" x14ac:dyDescent="0.35">
      <c r="A44">
        <f t="shared" si="2"/>
        <v>800</v>
      </c>
      <c r="B44">
        <v>13.611806797853312</v>
      </c>
      <c r="C44">
        <v>2.3753389131203506</v>
      </c>
      <c r="D44">
        <v>18.133584861168416</v>
      </c>
      <c r="E44">
        <v>9.1811043782538135</v>
      </c>
      <c r="F44">
        <v>62.022900763358777</v>
      </c>
      <c r="G44">
        <v>-6.0387811634348987</v>
      </c>
      <c r="H44">
        <v>38.635003739715785</v>
      </c>
      <c r="I44">
        <f t="shared" si="3"/>
        <v>19.702994041433652</v>
      </c>
      <c r="J44">
        <f t="shared" si="4"/>
        <v>8.8136229624366784</v>
      </c>
    </row>
    <row r="45" spans="1:10" x14ac:dyDescent="0.35">
      <c r="A45">
        <f t="shared" si="2"/>
        <v>820</v>
      </c>
      <c r="B45">
        <v>14.438282647584968</v>
      </c>
      <c r="C45">
        <v>1.3713701913631051</v>
      </c>
      <c r="D45">
        <v>16.830749277839999</v>
      </c>
      <c r="E45">
        <v>9.0658871724844126</v>
      </c>
      <c r="F45">
        <v>60.903593790204994</v>
      </c>
      <c r="G45">
        <v>-10.429875859238736</v>
      </c>
      <c r="H45">
        <v>38.150710545998507</v>
      </c>
      <c r="I45">
        <f t="shared" si="3"/>
        <v>18.618673966605321</v>
      </c>
      <c r="J45">
        <f t="shared" si="4"/>
        <v>9.0273799312000484</v>
      </c>
    </row>
    <row r="46" spans="1:10" x14ac:dyDescent="0.35">
      <c r="A46">
        <f t="shared" si="2"/>
        <v>840</v>
      </c>
      <c r="B46">
        <v>14.003577817531312</v>
      </c>
      <c r="C46">
        <v>1.4008408974812248</v>
      </c>
      <c r="D46">
        <v>16.997779480830825</v>
      </c>
      <c r="E46">
        <v>8.2593667320986501</v>
      </c>
      <c r="F46">
        <v>63.045715756068255</v>
      </c>
      <c r="G46">
        <v>-11.993433877090384</v>
      </c>
      <c r="H46">
        <v>42.251308900523554</v>
      </c>
      <c r="I46">
        <f t="shared" si="3"/>
        <v>19.137879386777634</v>
      </c>
      <c r="J46">
        <f t="shared" si="4"/>
        <v>9.6302759642659517</v>
      </c>
    </row>
    <row r="47" spans="1:10" x14ac:dyDescent="0.35">
      <c r="A47">
        <f t="shared" si="2"/>
        <v>860</v>
      </c>
      <c r="B47">
        <v>14.99105545617174</v>
      </c>
      <c r="C47">
        <v>1.08845141262917</v>
      </c>
      <c r="D47">
        <v>15.518088388453297</v>
      </c>
      <c r="E47">
        <v>9.2621831526841358</v>
      </c>
      <c r="F47">
        <v>59.617034050947737</v>
      </c>
      <c r="G47">
        <v>-5.2959885092848999</v>
      </c>
      <c r="H47">
        <v>40.90501121914734</v>
      </c>
      <c r="I47">
        <f t="shared" si="3"/>
        <v>19.440833595821214</v>
      </c>
      <c r="J47">
        <f t="shared" si="4"/>
        <v>8.6772165879709124</v>
      </c>
    </row>
    <row r="48" spans="1:10" x14ac:dyDescent="0.35">
      <c r="A48">
        <f t="shared" si="2"/>
        <v>880</v>
      </c>
      <c r="B48">
        <v>15.456171735241517</v>
      </c>
      <c r="C48">
        <v>1.884160477818374</v>
      </c>
      <c r="D48">
        <v>14.028571990017479</v>
      </c>
      <c r="E48">
        <v>7.9030468549970143</v>
      </c>
      <c r="F48">
        <v>61.735569088258003</v>
      </c>
      <c r="G48">
        <v>-3.2522827536677972</v>
      </c>
      <c r="H48">
        <v>39.899027673896789</v>
      </c>
      <c r="I48">
        <f t="shared" si="3"/>
        <v>19.664895009508768</v>
      </c>
      <c r="J48">
        <f t="shared" si="4"/>
        <v>8.7403495898606955</v>
      </c>
    </row>
    <row r="49" spans="1:10" x14ac:dyDescent="0.35">
      <c r="A49">
        <f t="shared" si="2"/>
        <v>900</v>
      </c>
      <c r="B49">
        <v>14.373881932021474</v>
      </c>
      <c r="C49">
        <v>1.1532869660890332</v>
      </c>
      <c r="D49">
        <v>15.773546345968665</v>
      </c>
      <c r="E49">
        <v>8.4919347955961353</v>
      </c>
      <c r="F49">
        <v>59.593447122394707</v>
      </c>
      <c r="G49">
        <v>-2.8562634656817401</v>
      </c>
      <c r="H49">
        <v>43.139491398653711</v>
      </c>
      <c r="I49">
        <f t="shared" si="3"/>
        <v>19.95276072786314</v>
      </c>
      <c r="J49">
        <f t="shared" si="4"/>
        <v>8.6775854496745932</v>
      </c>
    </row>
    <row r="50" spans="1:10" x14ac:dyDescent="0.35">
      <c r="A50">
        <f t="shared" si="2"/>
        <v>920</v>
      </c>
      <c r="B50">
        <v>14.012522361359569</v>
      </c>
      <c r="C50">
        <v>4.2044874061849056</v>
      </c>
      <c r="D50">
        <v>16.286427322211079</v>
      </c>
      <c r="E50">
        <v>10.892293249125196</v>
      </c>
      <c r="F50">
        <v>61.188781199073659</v>
      </c>
      <c r="G50">
        <v>-7.0360110803324147</v>
      </c>
      <c r="H50">
        <v>41.314510097232628</v>
      </c>
      <c r="I50">
        <f t="shared" si="3"/>
        <v>20.123287222122087</v>
      </c>
      <c r="J50">
        <f t="shared" si="4"/>
        <v>8.8152365189615818</v>
      </c>
    </row>
    <row r="51" spans="1:10" x14ac:dyDescent="0.35">
      <c r="A51">
        <f t="shared" si="2"/>
        <v>940</v>
      </c>
      <c r="B51">
        <v>13.899821109123442</v>
      </c>
      <c r="C51">
        <v>1.1827576722071531</v>
      </c>
      <c r="D51">
        <v>16.909351726306269</v>
      </c>
      <c r="E51">
        <v>12.370914056499092</v>
      </c>
      <c r="F51">
        <v>59.998713440260744</v>
      </c>
      <c r="G51">
        <v>-7.442289935364732</v>
      </c>
      <c r="H51">
        <v>42.916978309648478</v>
      </c>
      <c r="I51">
        <f t="shared" si="3"/>
        <v>19.976606625525779</v>
      </c>
      <c r="J51">
        <f t="shared" si="4"/>
        <v>8.9138953436226434</v>
      </c>
    </row>
    <row r="52" spans="1:10" x14ac:dyDescent="0.35">
      <c r="A52">
        <f t="shared" si="2"/>
        <v>960</v>
      </c>
      <c r="B52">
        <v>14.500894454382829</v>
      </c>
      <c r="C52">
        <v>0.76623835907107041</v>
      </c>
      <c r="D52">
        <v>18.288824696889296</v>
      </c>
      <c r="E52">
        <v>9.6483741572074742</v>
      </c>
      <c r="F52">
        <v>61.90282185436142</v>
      </c>
      <c r="G52">
        <v>-8.5995690981840625</v>
      </c>
      <c r="H52">
        <v>44.657816005983555</v>
      </c>
      <c r="I52">
        <f t="shared" si="3"/>
        <v>20.166485775673085</v>
      </c>
      <c r="J52">
        <f t="shared" si="4"/>
        <v>9.3755732862425862</v>
      </c>
    </row>
    <row r="53" spans="1:10" x14ac:dyDescent="0.35">
      <c r="A53">
        <f t="shared" si="2"/>
        <v>980</v>
      </c>
      <c r="B53">
        <v>15.568872987477631</v>
      </c>
      <c r="C53">
        <v>2.8881291995756193</v>
      </c>
      <c r="D53">
        <v>18.343846410815683</v>
      </c>
      <c r="E53">
        <v>10.205257318426222</v>
      </c>
      <c r="F53">
        <v>61.66480830259885</v>
      </c>
      <c r="G53">
        <v>-12.128860162101162</v>
      </c>
      <c r="H53">
        <v>45.790949887808523</v>
      </c>
      <c r="I53">
        <f t="shared" si="3"/>
        <v>20.333286277800198</v>
      </c>
      <c r="J53">
        <f t="shared" si="4"/>
        <v>9.5664919702693254</v>
      </c>
    </row>
    <row r="54" spans="1:10" x14ac:dyDescent="0.35">
      <c r="A54">
        <f t="shared" si="2"/>
        <v>1000</v>
      </c>
      <c r="B54">
        <v>15.504472271914125</v>
      </c>
      <c r="C54">
        <v>0.10216511454281033</v>
      </c>
      <c r="D54">
        <v>16.754111890585381</v>
      </c>
      <c r="E54">
        <v>12.703763762055134</v>
      </c>
      <c r="F54">
        <v>58.808645681447793</v>
      </c>
      <c r="G54">
        <v>-4.4752231455832518</v>
      </c>
      <c r="H54">
        <v>47.208302169035171</v>
      </c>
      <c r="I54">
        <f t="shared" si="3"/>
        <v>20.943748249142452</v>
      </c>
      <c r="J54">
        <f t="shared" si="4"/>
        <v>8.8896797639214142</v>
      </c>
    </row>
    <row r="55" spans="1:10" x14ac:dyDescent="0.35">
      <c r="A55">
        <f t="shared" si="2"/>
        <v>1020</v>
      </c>
      <c r="B55">
        <v>15.159212880143109</v>
      </c>
      <c r="C55">
        <v>-0.11591811073127549</v>
      </c>
      <c r="D55">
        <v>18.711312857395505</v>
      </c>
      <c r="E55">
        <v>11.024579670564124</v>
      </c>
      <c r="F55">
        <v>60.712754095548505</v>
      </c>
      <c r="G55">
        <v>-2.7454601415820274</v>
      </c>
      <c r="H55">
        <v>48.434928945400152</v>
      </c>
      <c r="I55">
        <f t="shared" si="3"/>
        <v>21.597344313819725</v>
      </c>
      <c r="J55">
        <f t="shared" si="4"/>
        <v>9.0971884605545821</v>
      </c>
    </row>
    <row r="56" spans="1:10" x14ac:dyDescent="0.35">
      <c r="A56">
        <f t="shared" si="2"/>
        <v>1040</v>
      </c>
      <c r="B56">
        <v>15.944543828264765</v>
      </c>
      <c r="C56">
        <v>1.552123855554244</v>
      </c>
      <c r="D56">
        <v>21.114582719251697</v>
      </c>
      <c r="E56">
        <v>14.717931211060842</v>
      </c>
      <c r="F56">
        <v>61.188781199073659</v>
      </c>
      <c r="G56">
        <v>-6.2398686775418009</v>
      </c>
      <c r="H56">
        <v>47.412116679132396</v>
      </c>
      <c r="I56">
        <f t="shared" si="3"/>
        <v>22.241458687827969</v>
      </c>
      <c r="J56">
        <f t="shared" si="4"/>
        <v>9.1120210902912291</v>
      </c>
    </row>
    <row r="57" spans="1:10" x14ac:dyDescent="0.35">
      <c r="A57">
        <f t="shared" si="2"/>
        <v>1060</v>
      </c>
      <c r="B57">
        <v>16.699463327370307</v>
      </c>
      <c r="C57">
        <v>1.864513340406299</v>
      </c>
      <c r="D57">
        <v>18.990351549450754</v>
      </c>
      <c r="E57">
        <v>21.112486131262258</v>
      </c>
      <c r="F57">
        <v>62.951368041856071</v>
      </c>
      <c r="G57">
        <v>-2.7906022365856149</v>
      </c>
      <c r="H57">
        <v>48.470456245325366</v>
      </c>
      <c r="I57">
        <f t="shared" si="3"/>
        <v>23.899719485583635</v>
      </c>
      <c r="J57">
        <f t="shared" si="4"/>
        <v>9.0110913078063319</v>
      </c>
    </row>
    <row r="58" spans="1:10" x14ac:dyDescent="0.35">
      <c r="A58">
        <f t="shared" si="2"/>
        <v>1080</v>
      </c>
      <c r="B58">
        <v>15.143112701252228</v>
      </c>
      <c r="C58">
        <v>2.0354434358913793</v>
      </c>
      <c r="D58">
        <v>20.835544027196434</v>
      </c>
      <c r="E58">
        <v>20.709225911069375</v>
      </c>
      <c r="F58">
        <v>62.713354490093479</v>
      </c>
      <c r="G58">
        <v>-5.8335898225094827</v>
      </c>
      <c r="H58">
        <v>45.603964098728504</v>
      </c>
      <c r="I58">
        <f t="shared" si="3"/>
        <v>23.02957926310313</v>
      </c>
      <c r="J58">
        <f t="shared" si="4"/>
        <v>9.037798036836568</v>
      </c>
    </row>
    <row r="59" spans="1:10" x14ac:dyDescent="0.35">
      <c r="A59">
        <f t="shared" si="2"/>
        <v>1100</v>
      </c>
      <c r="B59">
        <v>15.992844364937397</v>
      </c>
      <c r="C59">
        <v>3.1238948485205631</v>
      </c>
      <c r="D59">
        <v>21.60388296095423</v>
      </c>
      <c r="E59">
        <v>19.789621916872914</v>
      </c>
      <c r="F59">
        <v>63.30731623638389</v>
      </c>
      <c r="G59">
        <v>-9.6809274648609751</v>
      </c>
      <c r="H59">
        <v>45.21129394166045</v>
      </c>
      <c r="I59">
        <f t="shared" si="3"/>
        <v>22.763989543495494</v>
      </c>
      <c r="J59">
        <f t="shared" si="4"/>
        <v>9.3121654819651543</v>
      </c>
    </row>
    <row r="60" spans="1:10" x14ac:dyDescent="0.35">
      <c r="A60">
        <f t="shared" si="2"/>
        <v>1120</v>
      </c>
      <c r="B60">
        <v>16.209302325581394</v>
      </c>
      <c r="C60">
        <v>2.660222405595503</v>
      </c>
      <c r="D60">
        <v>18.911749100984483</v>
      </c>
      <c r="E60">
        <v>22.399078262353839</v>
      </c>
      <c r="F60">
        <v>61.259541984732813</v>
      </c>
      <c r="G60">
        <v>-7.4628090694572702</v>
      </c>
      <c r="H60">
        <v>44.631637995512357</v>
      </c>
      <c r="I60">
        <f t="shared" si="3"/>
        <v>22.658389000757587</v>
      </c>
      <c r="J60">
        <f t="shared" si="4"/>
        <v>8.9119785561374805</v>
      </c>
    </row>
    <row r="61" spans="1:10" x14ac:dyDescent="0.35">
      <c r="A61">
        <f t="shared" si="2"/>
        <v>1140</v>
      </c>
      <c r="B61">
        <v>15.295169946332745</v>
      </c>
      <c r="C61">
        <v>3.116035993555736</v>
      </c>
      <c r="D61">
        <v>24.083790210065043</v>
      </c>
      <c r="E61">
        <v>22.471622428949381</v>
      </c>
      <c r="F61">
        <v>63.759756411356015</v>
      </c>
      <c r="G61">
        <v>-11.359392633630863</v>
      </c>
      <c r="H61">
        <v>49.210919970082287</v>
      </c>
      <c r="I61">
        <f t="shared" si="3"/>
        <v>23.796843189530051</v>
      </c>
      <c r="J61">
        <f t="shared" si="4"/>
        <v>9.7354084120858797</v>
      </c>
    </row>
    <row r="62" spans="1:10" x14ac:dyDescent="0.35">
      <c r="A62">
        <f t="shared" si="2"/>
        <v>1160</v>
      </c>
      <c r="B62">
        <v>15.087656529517005</v>
      </c>
      <c r="C62">
        <v>3.0590592950606998</v>
      </c>
      <c r="D62">
        <v>23.205407848454474</v>
      </c>
      <c r="E62">
        <v>23.65366561406503</v>
      </c>
      <c r="F62">
        <v>64.212196586328133</v>
      </c>
      <c r="G62">
        <v>-10.897712116548682</v>
      </c>
      <c r="H62">
        <v>44.887808526552</v>
      </c>
      <c r="I62">
        <f t="shared" si="3"/>
        <v>23.31544032620409</v>
      </c>
      <c r="J62">
        <f t="shared" si="4"/>
        <v>9.4951058127680881</v>
      </c>
    </row>
    <row r="63" spans="1:10" x14ac:dyDescent="0.35">
      <c r="A63">
        <f t="shared" si="2"/>
        <v>1180</v>
      </c>
      <c r="B63">
        <v>15.552772808586754</v>
      </c>
      <c r="C63">
        <v>3.7604621006719205</v>
      </c>
      <c r="D63">
        <v>24.451256656644848</v>
      </c>
      <c r="E63">
        <v>23.359221643765469</v>
      </c>
      <c r="F63">
        <v>66.332875889870465</v>
      </c>
      <c r="G63">
        <v>-5.6366061352210934</v>
      </c>
      <c r="H63">
        <v>45.903141361256544</v>
      </c>
      <c r="I63">
        <f t="shared" si="3"/>
        <v>24.817589189367848</v>
      </c>
      <c r="J63">
        <f t="shared" si="4"/>
        <v>9.292954336111519</v>
      </c>
    </row>
    <row r="64" spans="1:10" x14ac:dyDescent="0.35">
      <c r="A64">
        <f t="shared" si="2"/>
        <v>1200</v>
      </c>
      <c r="B64">
        <v>15.833631484794285</v>
      </c>
      <c r="C64">
        <v>1.5894534166371912</v>
      </c>
      <c r="D64">
        <v>22.704317239481998</v>
      </c>
      <c r="E64">
        <v>26.299394042843733</v>
      </c>
      <c r="F64">
        <v>66.189210052320107</v>
      </c>
      <c r="G64">
        <v>-8.1358366676926153</v>
      </c>
      <c r="H64">
        <v>47.112939416604348</v>
      </c>
      <c r="I64">
        <f t="shared" si="3"/>
        <v>24.513301283569863</v>
      </c>
      <c r="J64">
        <f t="shared" si="4"/>
        <v>9.6620184767154544</v>
      </c>
    </row>
    <row r="65" spans="1:10" x14ac:dyDescent="0.35">
      <c r="A65">
        <f t="shared" si="2"/>
        <v>1220</v>
      </c>
      <c r="B65">
        <v>16.483005366726307</v>
      </c>
      <c r="C65">
        <v>4.1769814138080035</v>
      </c>
      <c r="D65">
        <v>24.97396293894554</v>
      </c>
      <c r="E65">
        <v>23.666467525817183</v>
      </c>
      <c r="F65">
        <v>67.402864739686052</v>
      </c>
      <c r="G65">
        <v>-9.39981532779316</v>
      </c>
      <c r="H65">
        <v>51.138743455497384</v>
      </c>
      <c r="I65">
        <f t="shared" si="3"/>
        <v>25.491744301812474</v>
      </c>
      <c r="J65">
        <f t="shared" si="4"/>
        <v>9.9651867140829609</v>
      </c>
    </row>
    <row r="66" spans="1:10" x14ac:dyDescent="0.35">
      <c r="A66">
        <f t="shared" si="2"/>
        <v>1240</v>
      </c>
      <c r="B66">
        <v>16.69051878354205</v>
      </c>
      <c r="C66">
        <v>2.6032457071004669</v>
      </c>
      <c r="E66">
        <v>25.055474950925994</v>
      </c>
      <c r="F66">
        <v>66.283557766532283</v>
      </c>
      <c r="G66">
        <v>-5.591464040217506</v>
      </c>
      <c r="H66">
        <v>49.093118922961864</v>
      </c>
      <c r="I66">
        <f t="shared" si="3"/>
        <v>25.689075348474194</v>
      </c>
      <c r="J66">
        <f t="shared" si="4"/>
        <v>11.237532948146914</v>
      </c>
    </row>
    <row r="67" spans="1:10" x14ac:dyDescent="0.35">
      <c r="A67">
        <f t="shared" si="2"/>
        <v>1260</v>
      </c>
      <c r="B67">
        <v>17.261180679785344</v>
      </c>
      <c r="C67">
        <v>3.1337184172266075</v>
      </c>
      <c r="D67">
        <v>24.663483267503771</v>
      </c>
      <c r="E67">
        <v>27.001365537253562</v>
      </c>
      <c r="F67">
        <v>66.474397461188772</v>
      </c>
      <c r="G67">
        <v>-7.4874320303683195</v>
      </c>
      <c r="H67">
        <v>49.134255796559479</v>
      </c>
      <c r="I67">
        <f t="shared" si="3"/>
        <v>25.740138447021312</v>
      </c>
      <c r="J67">
        <f t="shared" si="4"/>
        <v>9.6317046596840488</v>
      </c>
    </row>
    <row r="68" spans="1:10" x14ac:dyDescent="0.35">
      <c r="A68">
        <f t="shared" si="2"/>
        <v>1280</v>
      </c>
      <c r="B68">
        <v>17.622540250447237</v>
      </c>
      <c r="C68">
        <v>1.08845141262917</v>
      </c>
      <c r="D68">
        <v>27.221992965080865</v>
      </c>
      <c r="E68">
        <v>23.418963898608855</v>
      </c>
      <c r="F68">
        <v>69.094690796809317</v>
      </c>
      <c r="G68">
        <v>-8.4190007181696966</v>
      </c>
      <c r="H68">
        <v>48.21428571428573</v>
      </c>
      <c r="I68">
        <f t="shared" ref="I68:I99" si="5">AVERAGE(B68:H68)</f>
        <v>25.463132045670211</v>
      </c>
      <c r="J68">
        <f t="shared" ref="J68:J99" si="6">_xlfn.STDEV.S(B68:H68)/SQRT(COUNT(B68:H68))</f>
        <v>10.038258936193506</v>
      </c>
    </row>
    <row r="69" spans="1:10" x14ac:dyDescent="0.35">
      <c r="A69">
        <f t="shared" si="2"/>
        <v>1300</v>
      </c>
      <c r="B69">
        <v>16.980322003577815</v>
      </c>
      <c r="C69">
        <v>1.8173602106173075</v>
      </c>
      <c r="D69">
        <v>28.94535164770382</v>
      </c>
      <c r="E69">
        <v>23.002901766663818</v>
      </c>
      <c r="F69">
        <v>69.474225919890216</v>
      </c>
      <c r="G69">
        <v>-6.8739099210013368</v>
      </c>
      <c r="H69">
        <v>51.267763649962603</v>
      </c>
      <c r="I69">
        <f t="shared" si="5"/>
        <v>26.37343075391632</v>
      </c>
      <c r="J69">
        <f t="shared" si="6"/>
        <v>10.108928575290237</v>
      </c>
    </row>
    <row r="70" spans="1:10" x14ac:dyDescent="0.35">
      <c r="A70">
        <f t="shared" ref="A70:A133" si="7">A69+20</f>
        <v>1320</v>
      </c>
      <c r="B70">
        <v>17.012522361359565</v>
      </c>
      <c r="C70">
        <v>1.3438641989862026</v>
      </c>
      <c r="D70">
        <v>30.50364518854763</v>
      </c>
      <c r="E70">
        <v>27.263804728172737</v>
      </c>
      <c r="F70">
        <v>70.737198730594372</v>
      </c>
      <c r="G70">
        <v>-14.373653431825181</v>
      </c>
      <c r="H70">
        <v>45.630142109199703</v>
      </c>
      <c r="I70">
        <f t="shared" si="5"/>
        <v>25.445360555005006</v>
      </c>
      <c r="J70">
        <f t="shared" si="6"/>
        <v>10.606846122335511</v>
      </c>
    </row>
    <row r="71" spans="1:10" x14ac:dyDescent="0.35">
      <c r="A71">
        <f t="shared" si="7"/>
        <v>1340</v>
      </c>
      <c r="B71">
        <v>18.391771019677993</v>
      </c>
      <c r="C71">
        <v>1.0118275767220586</v>
      </c>
      <c r="D71">
        <v>31.315215468961853</v>
      </c>
      <c r="E71">
        <v>24.507126397542027</v>
      </c>
      <c r="F71">
        <v>69.547130971781428</v>
      </c>
      <c r="G71">
        <v>-7.0503744741971897</v>
      </c>
      <c r="H71">
        <v>46.312640239341832</v>
      </c>
      <c r="I71">
        <f t="shared" si="5"/>
        <v>26.290762457118571</v>
      </c>
      <c r="J71">
        <f t="shared" si="6"/>
        <v>9.8964465952764584</v>
      </c>
    </row>
    <row r="72" spans="1:10" x14ac:dyDescent="0.35">
      <c r="A72">
        <f t="shared" si="7"/>
        <v>1360</v>
      </c>
      <c r="B72">
        <v>17.196779964221836</v>
      </c>
      <c r="C72">
        <v>1.5796298479311461</v>
      </c>
      <c r="D72">
        <v>32.873509009805638</v>
      </c>
      <c r="E72">
        <v>23.256806349748224</v>
      </c>
      <c r="F72">
        <v>69.903079166309283</v>
      </c>
      <c r="G72">
        <v>-1.965733046065453</v>
      </c>
      <c r="H72">
        <v>47.90762902019447</v>
      </c>
      <c r="I72">
        <f t="shared" si="5"/>
        <v>27.250242901735021</v>
      </c>
      <c r="J72">
        <f t="shared" si="6"/>
        <v>9.6451152725259437</v>
      </c>
    </row>
    <row r="73" spans="1:10" x14ac:dyDescent="0.35">
      <c r="A73">
        <f t="shared" si="7"/>
        <v>1380</v>
      </c>
      <c r="B73">
        <v>18.295169946332731</v>
      </c>
      <c r="C73">
        <v>4.2712876733859861</v>
      </c>
      <c r="D73">
        <v>31.594254161017105</v>
      </c>
      <c r="E73">
        <v>25.874797303063911</v>
      </c>
      <c r="F73">
        <v>69.379878205678011</v>
      </c>
      <c r="G73">
        <v>-6.1598440545809021</v>
      </c>
      <c r="H73">
        <v>45.766641735228134</v>
      </c>
      <c r="I73">
        <f t="shared" si="5"/>
        <v>27.003169281446421</v>
      </c>
      <c r="J73">
        <f t="shared" si="6"/>
        <v>9.5898728687817432</v>
      </c>
    </row>
    <row r="74" spans="1:10" x14ac:dyDescent="0.35">
      <c r="A74">
        <f t="shared" si="7"/>
        <v>1400</v>
      </c>
      <c r="B74">
        <v>20.132379248658314</v>
      </c>
      <c r="C74">
        <v>2.0531258595622508</v>
      </c>
      <c r="D74">
        <v>33.128966967321034</v>
      </c>
      <c r="E74">
        <v>23.354954339848078</v>
      </c>
      <c r="F74">
        <v>69.403465134231055</v>
      </c>
      <c r="G74">
        <v>-0.78998666256283578</v>
      </c>
      <c r="H74">
        <v>46.662303664921481</v>
      </c>
      <c r="I74">
        <f t="shared" si="5"/>
        <v>27.706458364568487</v>
      </c>
      <c r="J74">
        <f t="shared" si="6"/>
        <v>9.3526303324316657</v>
      </c>
    </row>
    <row r="75" spans="1:10" x14ac:dyDescent="0.35">
      <c r="A75">
        <f t="shared" si="7"/>
        <v>1420</v>
      </c>
      <c r="B75">
        <v>19.771019677996421</v>
      </c>
      <c r="C75">
        <v>1.6837596762151741</v>
      </c>
      <c r="D75">
        <v>34.207785572520571</v>
      </c>
      <c r="E75">
        <v>23.813689510966974</v>
      </c>
      <c r="F75">
        <v>68.069731537867725</v>
      </c>
      <c r="G75">
        <v>-4.4608597517184769</v>
      </c>
      <c r="H75">
        <v>46.722139117427083</v>
      </c>
      <c r="I75">
        <f t="shared" si="5"/>
        <v>27.115323620182206</v>
      </c>
      <c r="J75">
        <f t="shared" si="6"/>
        <v>9.537711050569925</v>
      </c>
    </row>
    <row r="76" spans="1:10" x14ac:dyDescent="0.35">
      <c r="A76">
        <f t="shared" si="7"/>
        <v>1440</v>
      </c>
      <c r="B76">
        <v>21.912343470483009</v>
      </c>
      <c r="C76">
        <v>2.2712090848363369</v>
      </c>
      <c r="D76">
        <v>32.283990646308617</v>
      </c>
      <c r="E76">
        <v>23.474438849534852</v>
      </c>
      <c r="F76">
        <v>68.022557680761622</v>
      </c>
      <c r="G76">
        <v>-4.8466194726582579</v>
      </c>
      <c r="H76">
        <v>48.504113687359776</v>
      </c>
      <c r="I76">
        <f t="shared" si="5"/>
        <v>27.374576278089421</v>
      </c>
      <c r="J76">
        <f t="shared" si="6"/>
        <v>9.5571584389399113</v>
      </c>
    </row>
    <row r="77" spans="1:10" x14ac:dyDescent="0.35">
      <c r="A77">
        <f t="shared" si="7"/>
        <v>1460</v>
      </c>
      <c r="B77">
        <v>18.695885509838998</v>
      </c>
      <c r="C77">
        <v>2.6327164132185867</v>
      </c>
      <c r="D77">
        <v>31.904733832458877</v>
      </c>
      <c r="E77">
        <v>23.534181104378256</v>
      </c>
      <c r="F77">
        <v>66.903250707607853</v>
      </c>
      <c r="G77">
        <v>1.6846209089976361</v>
      </c>
      <c r="H77">
        <v>48.743455497382207</v>
      </c>
      <c r="I77">
        <f t="shared" si="5"/>
        <v>27.728406281983204</v>
      </c>
      <c r="J77">
        <f t="shared" si="6"/>
        <v>8.9986676315221956</v>
      </c>
    </row>
    <row r="78" spans="1:10" x14ac:dyDescent="0.35">
      <c r="A78">
        <f t="shared" si="7"/>
        <v>1480</v>
      </c>
      <c r="B78">
        <v>18.520572450805012</v>
      </c>
      <c r="C78">
        <v>2.8507996384926586</v>
      </c>
      <c r="D78">
        <v>33.307787537581781</v>
      </c>
      <c r="E78">
        <v>23.130920884185375</v>
      </c>
      <c r="F78">
        <v>67.640878291448644</v>
      </c>
      <c r="G78">
        <v>-0.79409048938134907</v>
      </c>
      <c r="H78">
        <v>47.369109947643992</v>
      </c>
      <c r="I78">
        <f t="shared" si="5"/>
        <v>27.432282608682304</v>
      </c>
      <c r="J78">
        <f t="shared" si="6"/>
        <v>9.1906105595421757</v>
      </c>
    </row>
    <row r="79" spans="1:10" x14ac:dyDescent="0.35">
      <c r="A79">
        <f t="shared" si="7"/>
        <v>1500</v>
      </c>
      <c r="B79">
        <v>18.327370304114485</v>
      </c>
      <c r="C79">
        <v>2.0531258595622508</v>
      </c>
      <c r="D79">
        <v>33.77350704474442</v>
      </c>
      <c r="E79">
        <v>24.289493897755399</v>
      </c>
      <c r="F79">
        <v>68.903851102152828</v>
      </c>
      <c r="G79">
        <v>-1.0813583666769284</v>
      </c>
      <c r="H79">
        <v>46.235976065818996</v>
      </c>
      <c r="I79">
        <f t="shared" si="5"/>
        <v>27.500280843924489</v>
      </c>
      <c r="J79">
        <f t="shared" si="6"/>
        <v>9.3395657463679171</v>
      </c>
    </row>
    <row r="80" spans="1:10" x14ac:dyDescent="0.35">
      <c r="A80">
        <f t="shared" si="7"/>
        <v>1520</v>
      </c>
      <c r="B80">
        <v>19.867620751341686</v>
      </c>
      <c r="C80">
        <v>-0.47546072537232198</v>
      </c>
      <c r="D80">
        <v>32.071764035449682</v>
      </c>
      <c r="E80">
        <v>24.863446274643678</v>
      </c>
      <c r="F80">
        <v>66.545158246847919</v>
      </c>
      <c r="G80">
        <v>7.3540576587668065</v>
      </c>
      <c r="H80">
        <v>45.297307404637252</v>
      </c>
      <c r="I80">
        <f t="shared" si="5"/>
        <v>27.931984806616388</v>
      </c>
      <c r="J80">
        <f t="shared" si="6"/>
        <v>8.611389617156167</v>
      </c>
    </row>
    <row r="81" spans="1:10" x14ac:dyDescent="0.35">
      <c r="A81">
        <f t="shared" si="7"/>
        <v>1540</v>
      </c>
      <c r="B81">
        <v>18.536672629695889</v>
      </c>
      <c r="C81">
        <v>0.32024833981688222</v>
      </c>
      <c r="D81">
        <v>32.339012360235017</v>
      </c>
      <c r="E81">
        <v>23.830758726636503</v>
      </c>
      <c r="F81">
        <v>66.450810532635728</v>
      </c>
      <c r="G81">
        <v>4.1346055196470726</v>
      </c>
      <c r="H81">
        <v>46.099476439790585</v>
      </c>
      <c r="I81">
        <f t="shared" si="5"/>
        <v>27.387369221208239</v>
      </c>
      <c r="J81">
        <f t="shared" si="6"/>
        <v>8.8168109642898767</v>
      </c>
    </row>
    <row r="82" spans="1:10" x14ac:dyDescent="0.35">
      <c r="A82">
        <f t="shared" si="7"/>
        <v>1560</v>
      </c>
      <c r="B82">
        <v>20.332737030411462</v>
      </c>
      <c r="C82">
        <v>-0.77802664151833223</v>
      </c>
      <c r="D82">
        <v>29.813908703256114</v>
      </c>
      <c r="E82">
        <v>25.046940343091229</v>
      </c>
      <c r="F82">
        <v>65.23715584526974</v>
      </c>
      <c r="G82">
        <v>3.4307992202728981</v>
      </c>
      <c r="H82">
        <v>44.392296185489919</v>
      </c>
      <c r="I82">
        <f t="shared" si="5"/>
        <v>26.782258669467577</v>
      </c>
      <c r="J82">
        <f t="shared" si="6"/>
        <v>8.6568869967671525</v>
      </c>
    </row>
    <row r="83" spans="1:10" x14ac:dyDescent="0.35">
      <c r="A83">
        <f t="shared" si="7"/>
        <v>1580</v>
      </c>
      <c r="B83">
        <v>18.808586762075137</v>
      </c>
      <c r="C83">
        <v>-8.6447404613155782E-2</v>
      </c>
      <c r="D83">
        <v>28.401029692074896</v>
      </c>
      <c r="E83">
        <v>25.955876077494239</v>
      </c>
      <c r="F83">
        <v>64.711810618406361</v>
      </c>
      <c r="G83">
        <v>6.9354673232789628</v>
      </c>
      <c r="H83">
        <v>44.315632011967111</v>
      </c>
      <c r="I83">
        <f t="shared" si="5"/>
        <v>27.005993582954797</v>
      </c>
      <c r="J83">
        <f t="shared" si="6"/>
        <v>8.3501139926169703</v>
      </c>
    </row>
    <row r="84" spans="1:10" x14ac:dyDescent="0.35">
      <c r="A84">
        <f t="shared" si="7"/>
        <v>1600</v>
      </c>
      <c r="B84">
        <v>18.456171735241504</v>
      </c>
      <c r="C84">
        <v>-0.59923769106841074</v>
      </c>
      <c r="D84">
        <v>30.558666902474002</v>
      </c>
      <c r="E84">
        <v>25.806520440385761</v>
      </c>
      <c r="F84">
        <v>65.069903079166309</v>
      </c>
      <c r="G84">
        <v>7.2022160664819905</v>
      </c>
      <c r="H84">
        <v>44.528795811518329</v>
      </c>
      <c r="I84">
        <f t="shared" si="5"/>
        <v>27.289005192028498</v>
      </c>
      <c r="J84">
        <f t="shared" si="6"/>
        <v>8.4469594555813874</v>
      </c>
    </row>
    <row r="85" spans="1:10" x14ac:dyDescent="0.35">
      <c r="A85">
        <f t="shared" si="7"/>
        <v>1620</v>
      </c>
      <c r="B85">
        <v>18.336314847942766</v>
      </c>
      <c r="C85">
        <v>-0.60906125977445535</v>
      </c>
      <c r="D85">
        <v>30.236396863762295</v>
      </c>
      <c r="E85">
        <v>25.75531279337714</v>
      </c>
      <c r="F85">
        <v>64.737541813191513</v>
      </c>
      <c r="G85">
        <v>5.6325023084025805</v>
      </c>
      <c r="H85">
        <v>47.965594614809291</v>
      </c>
      <c r="I85">
        <f t="shared" si="5"/>
        <v>27.436371711673019</v>
      </c>
      <c r="J85">
        <f t="shared" si="6"/>
        <v>8.6853166325511637</v>
      </c>
    </row>
    <row r="86" spans="1:10" x14ac:dyDescent="0.35">
      <c r="A86">
        <f t="shared" si="7"/>
        <v>1640</v>
      </c>
      <c r="B86">
        <v>18.880143112701244</v>
      </c>
      <c r="C86">
        <v>1.7682423670857865E-2</v>
      </c>
      <c r="D86">
        <v>29.236180707029007</v>
      </c>
      <c r="E86">
        <v>25.844926175642225</v>
      </c>
      <c r="F86">
        <v>63.594647911484671</v>
      </c>
      <c r="G86">
        <v>12.528983276905716</v>
      </c>
      <c r="H86">
        <v>47.804786836200471</v>
      </c>
      <c r="I86">
        <f t="shared" si="5"/>
        <v>28.27247863480488</v>
      </c>
      <c r="J86">
        <f t="shared" si="6"/>
        <v>8.1216869586596339</v>
      </c>
    </row>
    <row r="87" spans="1:10" x14ac:dyDescent="0.35">
      <c r="A87">
        <f t="shared" si="7"/>
        <v>1660</v>
      </c>
      <c r="B87">
        <v>18.880143112701244</v>
      </c>
      <c r="C87">
        <v>4.1101811466069362</v>
      </c>
      <c r="D87">
        <v>29.135962585234509</v>
      </c>
      <c r="E87">
        <v>26.702654263036614</v>
      </c>
      <c r="F87">
        <v>62.87846298996481</v>
      </c>
      <c r="G87">
        <v>9.4695803837078127</v>
      </c>
      <c r="H87">
        <v>46.832460732984295</v>
      </c>
      <c r="I87">
        <f t="shared" si="5"/>
        <v>28.287063602033747</v>
      </c>
      <c r="J87">
        <f t="shared" si="6"/>
        <v>7.8237080506948837</v>
      </c>
    </row>
    <row r="88" spans="1:10" x14ac:dyDescent="0.35">
      <c r="A88">
        <f t="shared" si="7"/>
        <v>1680</v>
      </c>
      <c r="B88">
        <v>18.279069767441854</v>
      </c>
      <c r="C88">
        <v>-4.9117843530208823E-2</v>
      </c>
      <c r="D88">
        <v>29.62526282693706</v>
      </c>
      <c r="E88">
        <v>26.156439361611334</v>
      </c>
      <c r="F88">
        <v>62.640449438202253</v>
      </c>
      <c r="G88">
        <v>10.165179029444959</v>
      </c>
      <c r="H88">
        <v>46.602468212415879</v>
      </c>
      <c r="I88">
        <f t="shared" si="5"/>
        <v>27.631392970360448</v>
      </c>
      <c r="J88">
        <f t="shared" si="6"/>
        <v>8.0923714715373833</v>
      </c>
    </row>
    <row r="89" spans="1:10" x14ac:dyDescent="0.35">
      <c r="A89">
        <f t="shared" si="7"/>
        <v>1700</v>
      </c>
      <c r="B89">
        <v>19.706618962432913</v>
      </c>
      <c r="C89">
        <v>-1.119886832488507</v>
      </c>
      <c r="D89">
        <v>30.30320894495863</v>
      </c>
      <c r="E89">
        <v>24.272424682085852</v>
      </c>
      <c r="F89">
        <v>60.403979758126759</v>
      </c>
      <c r="G89">
        <v>15.340104647583871</v>
      </c>
      <c r="H89">
        <v>46.157442034405406</v>
      </c>
      <c r="I89">
        <f t="shared" si="5"/>
        <v>27.866270313872128</v>
      </c>
      <c r="J89">
        <f t="shared" si="6"/>
        <v>7.6777444878896288</v>
      </c>
    </row>
    <row r="90" spans="1:10" x14ac:dyDescent="0.35">
      <c r="A90">
        <f t="shared" si="7"/>
        <v>1720</v>
      </c>
      <c r="B90">
        <v>20.572450805008955</v>
      </c>
      <c r="C90">
        <v>1.0786278439231392</v>
      </c>
      <c r="D90">
        <v>29.312818094283628</v>
      </c>
      <c r="E90">
        <v>25.883331910898693</v>
      </c>
      <c r="F90">
        <v>61.332447036624075</v>
      </c>
      <c r="G90">
        <v>9.3095311377859833</v>
      </c>
      <c r="H90">
        <v>43.898653702318619</v>
      </c>
      <c r="I90">
        <f t="shared" si="5"/>
        <v>27.341122932977587</v>
      </c>
      <c r="J90">
        <f t="shared" si="6"/>
        <v>7.7093736224419471</v>
      </c>
    </row>
    <row r="91" spans="1:10" x14ac:dyDescent="0.35">
      <c r="A91">
        <f t="shared" si="7"/>
        <v>1740</v>
      </c>
      <c r="B91">
        <v>19.851520572450806</v>
      </c>
      <c r="C91">
        <v>2.0452670045974237</v>
      </c>
      <c r="D91">
        <v>29.680284540863433</v>
      </c>
      <c r="E91">
        <v>27.485704531876753</v>
      </c>
      <c r="F91">
        <v>61.61763444549274</v>
      </c>
      <c r="G91">
        <v>12.830614548066071</v>
      </c>
      <c r="H91">
        <v>45.800299177262545</v>
      </c>
      <c r="I91">
        <f t="shared" si="5"/>
        <v>28.473046402944256</v>
      </c>
      <c r="J91">
        <f t="shared" si="6"/>
        <v>7.5886406007291054</v>
      </c>
    </row>
    <row r="92" spans="1:10" x14ac:dyDescent="0.35">
      <c r="A92">
        <f t="shared" si="7"/>
        <v>1760</v>
      </c>
      <c r="B92">
        <v>21.078711985688745</v>
      </c>
      <c r="C92">
        <v>1.2200872332901</v>
      </c>
      <c r="D92">
        <v>29.269586747627191</v>
      </c>
      <c r="E92">
        <v>25.75531279337714</v>
      </c>
      <c r="F92">
        <v>61.497555536495405</v>
      </c>
      <c r="G92">
        <v>14.574740945932085</v>
      </c>
      <c r="H92">
        <v>45.381451009723264</v>
      </c>
      <c r="I92">
        <f t="shared" si="5"/>
        <v>28.396778036019132</v>
      </c>
      <c r="J92">
        <f t="shared" si="6"/>
        <v>7.5199022344498667</v>
      </c>
    </row>
    <row r="93" spans="1:10" x14ac:dyDescent="0.35">
      <c r="A93">
        <f t="shared" si="7"/>
        <v>1780</v>
      </c>
      <c r="B93">
        <v>20.245080500894456</v>
      </c>
      <c r="C93">
        <v>0.79374435144798694</v>
      </c>
      <c r="D93">
        <v>29.802118335986172</v>
      </c>
      <c r="E93">
        <v>25.650763847401208</v>
      </c>
      <c r="F93">
        <v>60.16596620636416</v>
      </c>
      <c r="G93">
        <v>13.946855442700311</v>
      </c>
      <c r="H93">
        <v>44.392296185489919</v>
      </c>
      <c r="I93">
        <f t="shared" si="5"/>
        <v>27.856689267183466</v>
      </c>
      <c r="J93">
        <f t="shared" si="6"/>
        <v>7.4158606189974998</v>
      </c>
    </row>
    <row r="94" spans="1:10" x14ac:dyDescent="0.35">
      <c r="A94">
        <f t="shared" si="7"/>
        <v>1800</v>
      </c>
      <c r="B94">
        <v>20.597495527728089</v>
      </c>
      <c r="C94">
        <v>-0.6738968132343186</v>
      </c>
      <c r="D94">
        <v>30.05757629350154</v>
      </c>
      <c r="E94">
        <v>26.640778356234524</v>
      </c>
      <c r="F94">
        <v>61.784887211596185</v>
      </c>
      <c r="G94">
        <v>18.502103211244492</v>
      </c>
      <c r="H94">
        <v>44.741959611069568</v>
      </c>
      <c r="I94">
        <f t="shared" si="5"/>
        <v>28.807271914020017</v>
      </c>
      <c r="J94">
        <f t="shared" si="6"/>
        <v>7.5442039845249473</v>
      </c>
    </row>
    <row r="95" spans="1:10" x14ac:dyDescent="0.35">
      <c r="A95">
        <f t="shared" si="7"/>
        <v>1820</v>
      </c>
      <c r="B95">
        <v>21.856887298747758</v>
      </c>
      <c r="C95">
        <v>0.12181225195488547</v>
      </c>
      <c r="D95">
        <v>29.21259997248913</v>
      </c>
      <c r="E95">
        <v>24.773832892378589</v>
      </c>
      <c r="F95">
        <v>62.213740458015266</v>
      </c>
      <c r="G95">
        <v>20.982866523032726</v>
      </c>
      <c r="H95">
        <v>46.602468212415879</v>
      </c>
      <c r="I95">
        <f t="shared" si="5"/>
        <v>29.394886801290607</v>
      </c>
      <c r="J95">
        <f t="shared" si="6"/>
        <v>7.5262426537830232</v>
      </c>
    </row>
    <row r="96" spans="1:10" x14ac:dyDescent="0.35">
      <c r="A96">
        <f t="shared" si="7"/>
        <v>1840</v>
      </c>
      <c r="B96">
        <v>20.2361359570662</v>
      </c>
      <c r="C96">
        <v>0.46170772918385677</v>
      </c>
      <c r="D96">
        <v>26.164790033209513</v>
      </c>
      <c r="E96">
        <v>25.27097379875395</v>
      </c>
      <c r="F96">
        <v>61.356033965177105</v>
      </c>
      <c r="G96">
        <v>18.161485585308299</v>
      </c>
      <c r="H96">
        <v>46.609947643979062</v>
      </c>
      <c r="I96">
        <f t="shared" si="5"/>
        <v>28.323010673239715</v>
      </c>
      <c r="J96">
        <f t="shared" si="6"/>
        <v>7.5347952756337691</v>
      </c>
    </row>
    <row r="97" spans="1:10" x14ac:dyDescent="0.35">
      <c r="A97">
        <f t="shared" si="7"/>
        <v>1860</v>
      </c>
      <c r="B97">
        <v>19.218246869409665</v>
      </c>
      <c r="C97">
        <v>0.31042477111083761</v>
      </c>
      <c r="D97">
        <v>25.985969462948759</v>
      </c>
      <c r="E97">
        <v>25.926004950072535</v>
      </c>
      <c r="F97">
        <v>61.285273179517951</v>
      </c>
      <c r="G97">
        <v>21.772853185595562</v>
      </c>
      <c r="H97">
        <v>47.352281226626793</v>
      </c>
      <c r="I97">
        <f t="shared" si="5"/>
        <v>28.835864806468869</v>
      </c>
      <c r="J97">
        <f t="shared" si="6"/>
        <v>7.5095120724907289</v>
      </c>
    </row>
    <row r="98" spans="1:10" x14ac:dyDescent="0.35">
      <c r="A98">
        <f t="shared" si="7"/>
        <v>1880</v>
      </c>
      <c r="B98">
        <v>18.833631484794275</v>
      </c>
      <c r="C98">
        <v>-0.78785021022437685</v>
      </c>
      <c r="D98">
        <v>24.618286859635674</v>
      </c>
      <c r="E98">
        <v>25.258171887001797</v>
      </c>
      <c r="F98">
        <v>59.499099408182509</v>
      </c>
      <c r="G98">
        <v>23.266646147532573</v>
      </c>
      <c r="H98">
        <v>44.427823485415111</v>
      </c>
      <c r="I98">
        <f t="shared" si="5"/>
        <v>27.873687008905367</v>
      </c>
      <c r="J98">
        <f t="shared" si="6"/>
        <v>7.2638633275455451</v>
      </c>
    </row>
    <row r="99" spans="1:10" x14ac:dyDescent="0.35">
      <c r="A99">
        <f t="shared" si="7"/>
        <v>1900</v>
      </c>
      <c r="B99">
        <v>18.776386404293387</v>
      </c>
      <c r="C99">
        <v>2.0157962984793039</v>
      </c>
      <c r="D99">
        <v>26.988150680893714</v>
      </c>
      <c r="E99">
        <v>26.508491934795593</v>
      </c>
      <c r="F99">
        <v>58.879406467106946</v>
      </c>
      <c r="G99">
        <v>19.856366061352208</v>
      </c>
      <c r="H99">
        <v>43.728496634255805</v>
      </c>
      <c r="I99">
        <f t="shared" si="5"/>
        <v>28.107584925882424</v>
      </c>
      <c r="J99">
        <f t="shared" si="6"/>
        <v>6.9533538111467328</v>
      </c>
    </row>
    <row r="100" spans="1:10" x14ac:dyDescent="0.35">
      <c r="A100">
        <f t="shared" si="7"/>
        <v>1920</v>
      </c>
      <c r="B100">
        <v>17.797853309481226</v>
      </c>
      <c r="C100">
        <v>-1.858619199182689</v>
      </c>
      <c r="D100">
        <v>25.508459588516168</v>
      </c>
      <c r="E100">
        <v>25.608090808227352</v>
      </c>
      <c r="F100">
        <v>60.521914400892015</v>
      </c>
      <c r="G100">
        <v>20.116959064327489</v>
      </c>
      <c r="H100">
        <v>42.619670905011219</v>
      </c>
      <c r="I100">
        <f t="shared" ref="I100:I131" si="8">AVERAGE(B100:H100)</f>
        <v>27.187761268181823</v>
      </c>
      <c r="J100">
        <f t="shared" ref="J100:J131" si="9">_xlfn.STDEV.S(B100:H100)/SQRT(COUNT(B100:H100))</f>
        <v>7.4585902002185094</v>
      </c>
    </row>
    <row r="101" spans="1:10" x14ac:dyDescent="0.35">
      <c r="A101">
        <f t="shared" si="7"/>
        <v>1940</v>
      </c>
      <c r="B101">
        <v>16.425760286225394</v>
      </c>
      <c r="C101">
        <v>-1.8684427678887197</v>
      </c>
      <c r="D101">
        <v>26.699286682780158</v>
      </c>
      <c r="E101">
        <v>26.041222155841936</v>
      </c>
      <c r="F101">
        <v>59.426194356291248</v>
      </c>
      <c r="G101">
        <v>24.311070072842924</v>
      </c>
      <c r="H101">
        <v>41.551982049364256</v>
      </c>
      <c r="I101">
        <f t="shared" si="8"/>
        <v>27.512438976493886</v>
      </c>
      <c r="J101">
        <f t="shared" si="9"/>
        <v>7.2618075721685358</v>
      </c>
    </row>
    <row r="102" spans="1:10" x14ac:dyDescent="0.35">
      <c r="A102">
        <f t="shared" si="7"/>
        <v>1960</v>
      </c>
      <c r="B102">
        <v>17.949910554561715</v>
      </c>
      <c r="C102">
        <v>-2.1435026916578273</v>
      </c>
      <c r="D102">
        <v>28.346007978148496</v>
      </c>
      <c r="E102">
        <v>25.840658871724838</v>
      </c>
      <c r="F102">
        <v>59.4519255510764</v>
      </c>
      <c r="G102">
        <v>20.7920385759721</v>
      </c>
      <c r="H102">
        <v>40.385190725504877</v>
      </c>
      <c r="I102">
        <f t="shared" si="8"/>
        <v>27.231747080761515</v>
      </c>
      <c r="J102">
        <f t="shared" si="9"/>
        <v>7.2454539412900374</v>
      </c>
    </row>
    <row r="103" spans="1:10" x14ac:dyDescent="0.35">
      <c r="A103">
        <f t="shared" si="7"/>
        <v>1980</v>
      </c>
      <c r="B103">
        <v>17.420393559928456</v>
      </c>
      <c r="C103">
        <v>-1.8409367755118171</v>
      </c>
      <c r="D103">
        <v>26.520466112519408</v>
      </c>
      <c r="E103">
        <v>25.874797303063911</v>
      </c>
      <c r="F103">
        <v>60.689167166995425</v>
      </c>
      <c r="G103">
        <v>20.00205191340925</v>
      </c>
      <c r="H103">
        <v>40.948017950635766</v>
      </c>
      <c r="I103">
        <f t="shared" si="8"/>
        <v>27.087708175862918</v>
      </c>
      <c r="J103">
        <f t="shared" si="9"/>
        <v>7.4057396418572852</v>
      </c>
    </row>
    <row r="104" spans="1:10" x14ac:dyDescent="0.35">
      <c r="A104">
        <f t="shared" si="7"/>
        <v>2000</v>
      </c>
      <c r="B104">
        <v>19.225402504472285</v>
      </c>
      <c r="C104">
        <v>-2.9392117568470315</v>
      </c>
      <c r="D104">
        <v>26.809330110632935</v>
      </c>
      <c r="E104">
        <v>25.663565759153361</v>
      </c>
      <c r="F104">
        <v>61.66480830259885</v>
      </c>
      <c r="G104">
        <v>21.103929414178729</v>
      </c>
      <c r="H104">
        <v>39.899027673896789</v>
      </c>
      <c r="I104">
        <f t="shared" si="8"/>
        <v>27.346693144012278</v>
      </c>
      <c r="J104">
        <f t="shared" si="9"/>
        <v>7.4969506552009308</v>
      </c>
    </row>
    <row r="105" spans="1:10" x14ac:dyDescent="0.35">
      <c r="A105">
        <f t="shared" si="7"/>
        <v>2020</v>
      </c>
      <c r="B105">
        <v>18.398926654740617</v>
      </c>
      <c r="C105">
        <v>-2.6071751345829015</v>
      </c>
      <c r="D105">
        <v>28.355833284206799</v>
      </c>
      <c r="E105">
        <v>26.062558675428853</v>
      </c>
      <c r="F105">
        <v>59.593447122394707</v>
      </c>
      <c r="G105">
        <v>22.605930029752752</v>
      </c>
      <c r="H105">
        <v>39.190351533283462</v>
      </c>
      <c r="I105">
        <f t="shared" si="8"/>
        <v>27.371410309317756</v>
      </c>
      <c r="J105">
        <f t="shared" si="9"/>
        <v>7.2087249709337735</v>
      </c>
    </row>
    <row r="106" spans="1:10" x14ac:dyDescent="0.35">
      <c r="A106">
        <f t="shared" si="7"/>
        <v>2040</v>
      </c>
      <c r="B106">
        <v>17.813953488372103</v>
      </c>
      <c r="C106">
        <v>-4.2653935321623768</v>
      </c>
      <c r="D106">
        <v>24.329422861522136</v>
      </c>
      <c r="E106">
        <v>27.022702056840487</v>
      </c>
      <c r="F106">
        <v>60.950767647311096</v>
      </c>
      <c r="G106">
        <v>25.977223761157287</v>
      </c>
      <c r="H106">
        <v>40.802169035153341</v>
      </c>
      <c r="I106">
        <f t="shared" si="8"/>
        <v>27.518692188313441</v>
      </c>
      <c r="J106">
        <f t="shared" si="9"/>
        <v>7.577155602326715</v>
      </c>
    </row>
    <row r="107" spans="1:10" x14ac:dyDescent="0.35">
      <c r="A107">
        <f t="shared" si="7"/>
        <v>2060</v>
      </c>
      <c r="B107">
        <v>17.813953488372103</v>
      </c>
      <c r="C107">
        <v>-3.9726511847223964</v>
      </c>
      <c r="D107">
        <v>25.687280158776936</v>
      </c>
      <c r="E107">
        <v>26.723990782623535</v>
      </c>
      <c r="F107">
        <v>59.379020499185174</v>
      </c>
      <c r="G107">
        <v>28.109161793372316</v>
      </c>
      <c r="H107">
        <v>41.211667913238593</v>
      </c>
      <c r="I107">
        <f t="shared" si="8"/>
        <v>27.850346207263751</v>
      </c>
      <c r="J107">
        <f t="shared" si="9"/>
        <v>7.3872945607324505</v>
      </c>
    </row>
    <row r="108" spans="1:10" x14ac:dyDescent="0.35">
      <c r="A108">
        <f t="shared" si="7"/>
        <v>2080</v>
      </c>
      <c r="B108">
        <v>17.341681574239708</v>
      </c>
      <c r="C108">
        <v>-2.7505992376910795</v>
      </c>
      <c r="D108">
        <v>25.820904321169593</v>
      </c>
      <c r="E108">
        <v>27.255270120337972</v>
      </c>
      <c r="F108">
        <v>59.998713440260744</v>
      </c>
      <c r="G108">
        <v>29.703498512362774</v>
      </c>
      <c r="H108">
        <v>43.113313388182519</v>
      </c>
      <c r="I108">
        <f t="shared" si="8"/>
        <v>28.640397445551745</v>
      </c>
      <c r="J108">
        <f t="shared" si="9"/>
        <v>7.4272074385461915</v>
      </c>
    </row>
    <row r="109" spans="1:10" x14ac:dyDescent="0.35">
      <c r="A109">
        <f t="shared" si="7"/>
        <v>2100</v>
      </c>
      <c r="B109">
        <v>17.252236135957062</v>
      </c>
      <c r="C109">
        <v>-5.004125898856544</v>
      </c>
      <c r="D109">
        <v>23.973746782212256</v>
      </c>
      <c r="E109">
        <v>27.592387129811375</v>
      </c>
      <c r="F109">
        <v>59.023072304657354</v>
      </c>
      <c r="G109">
        <v>27.842413050169291</v>
      </c>
      <c r="H109">
        <v>43.38631264023936</v>
      </c>
      <c r="I109">
        <f t="shared" si="8"/>
        <v>27.723720306312881</v>
      </c>
      <c r="J109">
        <f t="shared" si="9"/>
        <v>7.5904447606316605</v>
      </c>
    </row>
    <row r="110" spans="1:10" x14ac:dyDescent="0.35">
      <c r="A110">
        <f t="shared" si="7"/>
        <v>2120</v>
      </c>
      <c r="B110">
        <v>18.769230769230766</v>
      </c>
      <c r="C110">
        <v>-4.9471492003615083</v>
      </c>
      <c r="D110">
        <v>23.01676197213542</v>
      </c>
      <c r="E110">
        <v>28.883246564820343</v>
      </c>
      <c r="F110">
        <v>59.426194356291248</v>
      </c>
      <c r="G110">
        <v>27.308915563763204</v>
      </c>
      <c r="H110">
        <v>44.154824233358262</v>
      </c>
      <c r="I110">
        <f t="shared" si="8"/>
        <v>28.08743203703396</v>
      </c>
      <c r="J110">
        <f t="shared" si="9"/>
        <v>7.6303632998130473</v>
      </c>
    </row>
    <row r="111" spans="1:10" x14ac:dyDescent="0.35">
      <c r="A111">
        <f t="shared" si="7"/>
        <v>2140</v>
      </c>
      <c r="B111">
        <v>19.7638640429338</v>
      </c>
      <c r="C111">
        <v>-6.1416951550159231</v>
      </c>
      <c r="D111">
        <v>27.844917369176038</v>
      </c>
      <c r="E111">
        <v>29.431595118204314</v>
      </c>
      <c r="F111">
        <v>58.021699974268785</v>
      </c>
      <c r="G111">
        <v>29.95998768851954</v>
      </c>
      <c r="H111">
        <v>41.817501869857885</v>
      </c>
      <c r="I111">
        <f t="shared" si="8"/>
        <v>28.671124415420632</v>
      </c>
      <c r="J111">
        <f t="shared" si="9"/>
        <v>7.4457999057107216</v>
      </c>
    </row>
    <row r="112" spans="1:10" x14ac:dyDescent="0.35">
      <c r="A112">
        <f t="shared" si="7"/>
        <v>2160</v>
      </c>
      <c r="B112">
        <v>21.407871198568884</v>
      </c>
      <c r="C112">
        <v>-4.5129474635545686</v>
      </c>
      <c r="D112">
        <v>24.441431350586559</v>
      </c>
      <c r="E112">
        <v>30.272253989929148</v>
      </c>
      <c r="F112">
        <v>56.570031735140226</v>
      </c>
      <c r="G112">
        <v>26.601005437570528</v>
      </c>
      <c r="H112">
        <v>42.217651458489172</v>
      </c>
      <c r="I112">
        <f t="shared" si="8"/>
        <v>28.142471100961419</v>
      </c>
      <c r="J112">
        <f t="shared" si="9"/>
        <v>7.1357214904599404</v>
      </c>
    </row>
    <row r="113" spans="1:10" x14ac:dyDescent="0.35">
      <c r="A113">
        <f t="shared" si="7"/>
        <v>2180</v>
      </c>
      <c r="B113">
        <v>20.636851520572467</v>
      </c>
      <c r="C113">
        <v>-3.6032850013753057</v>
      </c>
      <c r="D113">
        <v>24.606496492365732</v>
      </c>
      <c r="E113">
        <v>30.735256464965438</v>
      </c>
      <c r="F113">
        <v>54.807444892357829</v>
      </c>
      <c r="G113">
        <v>28.390273930440134</v>
      </c>
      <c r="H113">
        <v>39.02767389678386</v>
      </c>
      <c r="I113">
        <f t="shared" si="8"/>
        <v>27.80010174230145</v>
      </c>
      <c r="J113">
        <f t="shared" si="9"/>
        <v>6.7473140408593864</v>
      </c>
    </row>
    <row r="114" spans="1:10" x14ac:dyDescent="0.35">
      <c r="A114">
        <f t="shared" si="7"/>
        <v>2200</v>
      </c>
      <c r="B114">
        <v>19.923076923076938</v>
      </c>
      <c r="C114">
        <v>-5.0709261660576113</v>
      </c>
      <c r="D114">
        <v>24.7302953487001</v>
      </c>
      <c r="E114">
        <v>30.995562003925919</v>
      </c>
      <c r="F114">
        <v>55.332790119221201</v>
      </c>
      <c r="G114">
        <v>30.126192674669134</v>
      </c>
      <c r="H114">
        <v>39.199700822737491</v>
      </c>
      <c r="I114">
        <f t="shared" si="8"/>
        <v>27.890955960896168</v>
      </c>
      <c r="J114">
        <f t="shared" si="9"/>
        <v>6.9958140194695035</v>
      </c>
    </row>
    <row r="115" spans="1:10" x14ac:dyDescent="0.35">
      <c r="A115">
        <f t="shared" si="7"/>
        <v>2220</v>
      </c>
      <c r="B115">
        <v>19.602862254025055</v>
      </c>
      <c r="C115">
        <v>-4.1710872725843933</v>
      </c>
      <c r="D115">
        <v>23.327241643577189</v>
      </c>
      <c r="E115">
        <v>31.102244601860541</v>
      </c>
      <c r="F115">
        <v>52.783257569259781</v>
      </c>
      <c r="G115">
        <v>26.248076331178826</v>
      </c>
      <c r="H115">
        <v>40.016828721017212</v>
      </c>
      <c r="I115">
        <f t="shared" si="8"/>
        <v>26.987060549762028</v>
      </c>
      <c r="J115">
        <f t="shared" si="9"/>
        <v>6.7107772442814912</v>
      </c>
    </row>
    <row r="116" spans="1:10" x14ac:dyDescent="0.35">
      <c r="A116">
        <f t="shared" si="7"/>
        <v>2240</v>
      </c>
      <c r="B116">
        <v>10.146690518783549</v>
      </c>
      <c r="C116">
        <v>-4.567959448308387</v>
      </c>
      <c r="D116">
        <v>21.804319204543212</v>
      </c>
      <c r="E116">
        <v>30.850473670734818</v>
      </c>
      <c r="F116">
        <v>55.66515138519599</v>
      </c>
      <c r="G116">
        <v>23.970452446906744</v>
      </c>
      <c r="H116">
        <v>38.13201196709052</v>
      </c>
      <c r="I116">
        <f t="shared" si="8"/>
        <v>25.143019963563777</v>
      </c>
      <c r="J116">
        <f t="shared" si="9"/>
        <v>7.3241990938308428</v>
      </c>
    </row>
    <row r="117" spans="1:10" x14ac:dyDescent="0.35">
      <c r="A117">
        <f t="shared" si="7"/>
        <v>2260</v>
      </c>
      <c r="B117">
        <v>15.58497316636851</v>
      </c>
      <c r="C117">
        <v>-5.4599394868167765</v>
      </c>
      <c r="D117">
        <v>28.568059895065741</v>
      </c>
      <c r="E117">
        <v>32.414440556456434</v>
      </c>
      <c r="F117">
        <v>53.831803756754425</v>
      </c>
      <c r="G117">
        <v>25.378065045655081</v>
      </c>
      <c r="H117">
        <v>38.558339566192977</v>
      </c>
      <c r="I117">
        <f t="shared" si="8"/>
        <v>26.982248928525202</v>
      </c>
      <c r="J117">
        <f t="shared" si="9"/>
        <v>7.0235909638178642</v>
      </c>
    </row>
    <row r="118" spans="1:10" x14ac:dyDescent="0.35">
      <c r="A118">
        <f t="shared" si="7"/>
        <v>2280</v>
      </c>
      <c r="B118">
        <v>17.180679785330959</v>
      </c>
      <c r="C118">
        <v>-5.7723289716688324</v>
      </c>
      <c r="D118">
        <v>24.97396293894554</v>
      </c>
      <c r="E118">
        <v>29.491337373047699</v>
      </c>
      <c r="F118">
        <v>53.117763101466679</v>
      </c>
      <c r="G118">
        <v>21.852877808556475</v>
      </c>
      <c r="H118">
        <v>37.604712041884817</v>
      </c>
      <c r="I118">
        <f t="shared" si="8"/>
        <v>25.492714868223334</v>
      </c>
      <c r="J118">
        <f t="shared" si="9"/>
        <v>6.876362476724089</v>
      </c>
    </row>
    <row r="119" spans="1:10" x14ac:dyDescent="0.35">
      <c r="A119">
        <f t="shared" si="7"/>
        <v>2300</v>
      </c>
      <c r="B119">
        <v>16.515205724508061</v>
      </c>
      <c r="C119">
        <v>-5.9137883610358069</v>
      </c>
      <c r="D119">
        <v>23.61807070290239</v>
      </c>
      <c r="E119">
        <v>28.891781172655108</v>
      </c>
      <c r="F119">
        <v>55.307058924436049</v>
      </c>
      <c r="G119">
        <v>23.028624192059095</v>
      </c>
      <c r="H119">
        <v>38.294689603590129</v>
      </c>
      <c r="I119">
        <f t="shared" si="8"/>
        <v>25.677377422730721</v>
      </c>
      <c r="J119">
        <f t="shared" si="9"/>
        <v>7.1391789038305191</v>
      </c>
    </row>
    <row r="120" spans="1:10" x14ac:dyDescent="0.35">
      <c r="A120">
        <f t="shared" si="7"/>
        <v>2320</v>
      </c>
      <c r="B120">
        <v>16.915921288014303</v>
      </c>
      <c r="C120">
        <v>-4.6740539903336176</v>
      </c>
      <c r="D120">
        <v>24.341213228792078</v>
      </c>
      <c r="E120">
        <v>30.477084577963637</v>
      </c>
      <c r="F120">
        <v>51.689681790891164</v>
      </c>
      <c r="G120">
        <v>28.83759105365754</v>
      </c>
      <c r="H120">
        <v>38.261032161555718</v>
      </c>
      <c r="I120">
        <f t="shared" si="8"/>
        <v>26.549781444362981</v>
      </c>
      <c r="J120">
        <f t="shared" si="9"/>
        <v>6.6591195968811787</v>
      </c>
    </row>
    <row r="121" spans="1:10" x14ac:dyDescent="0.35">
      <c r="A121">
        <f t="shared" si="7"/>
        <v>2340</v>
      </c>
      <c r="B121">
        <v>14.500894454382829</v>
      </c>
      <c r="C121">
        <v>-5.4599394868167765</v>
      </c>
      <c r="D121">
        <v>26.453654031323065</v>
      </c>
      <c r="E121">
        <v>29.984210975505672</v>
      </c>
      <c r="F121">
        <v>50.641135603396513</v>
      </c>
      <c r="G121">
        <v>21.781060839232588</v>
      </c>
      <c r="H121">
        <v>39.053851907255051</v>
      </c>
      <c r="I121">
        <f t="shared" si="8"/>
        <v>25.279266903468422</v>
      </c>
      <c r="J121">
        <f t="shared" si="9"/>
        <v>6.77844768654864</v>
      </c>
    </row>
    <row r="122" spans="1:10" x14ac:dyDescent="0.35">
      <c r="A122">
        <f t="shared" si="7"/>
        <v>2360</v>
      </c>
      <c r="B122">
        <v>16.554561717352414</v>
      </c>
      <c r="C122">
        <v>-1.3752996188455398</v>
      </c>
      <c r="D122">
        <v>24.474837391184732</v>
      </c>
      <c r="E122">
        <v>29.192626098830747</v>
      </c>
      <c r="F122">
        <v>48.760614117848874</v>
      </c>
      <c r="G122">
        <v>23.506720016415315</v>
      </c>
      <c r="H122">
        <v>38.661181750187005</v>
      </c>
      <c r="I122">
        <f t="shared" si="8"/>
        <v>25.682177353281933</v>
      </c>
      <c r="J122">
        <f t="shared" si="9"/>
        <v>6.0454681191175466</v>
      </c>
    </row>
    <row r="123" spans="1:10" x14ac:dyDescent="0.35">
      <c r="A123">
        <f t="shared" si="7"/>
        <v>2380</v>
      </c>
      <c r="B123">
        <v>17.652951699463333</v>
      </c>
      <c r="C123">
        <v>-5.71535227317381</v>
      </c>
      <c r="D123">
        <v>22.871347442472821</v>
      </c>
      <c r="E123">
        <v>30.773662200221885</v>
      </c>
      <c r="F123">
        <v>48.117334248220232</v>
      </c>
      <c r="G123">
        <v>26.795937211449672</v>
      </c>
      <c r="H123">
        <v>37.911368735976062</v>
      </c>
      <c r="I123">
        <f t="shared" si="8"/>
        <v>25.48674989494717</v>
      </c>
      <c r="J123">
        <f t="shared" si="9"/>
        <v>6.4327284786003824</v>
      </c>
    </row>
    <row r="124" spans="1:10" x14ac:dyDescent="0.35">
      <c r="A124">
        <f t="shared" si="7"/>
        <v>2400</v>
      </c>
      <c r="B124">
        <v>14.887298747763857</v>
      </c>
      <c r="C124">
        <v>-6.9668749263232463</v>
      </c>
      <c r="D124">
        <v>22.272003772917518</v>
      </c>
      <c r="E124">
        <v>28.994196466672349</v>
      </c>
      <c r="F124">
        <v>44.92666609486232</v>
      </c>
      <c r="G124">
        <v>23.340515030265724</v>
      </c>
      <c r="H124">
        <v>39.906507105460001</v>
      </c>
      <c r="I124">
        <f t="shared" si="8"/>
        <v>23.908616041659791</v>
      </c>
      <c r="J124">
        <f t="shared" si="9"/>
        <v>6.4756603294400428</v>
      </c>
    </row>
    <row r="125" spans="1:10" x14ac:dyDescent="0.35">
      <c r="A125">
        <f t="shared" si="7"/>
        <v>2420</v>
      </c>
      <c r="B125">
        <v>15.930232558139551</v>
      </c>
      <c r="C125">
        <v>-3.7349208220362353</v>
      </c>
      <c r="D125">
        <v>21.625498634282447</v>
      </c>
      <c r="E125">
        <v>28.539728599470848</v>
      </c>
      <c r="F125">
        <v>48.378934728535874</v>
      </c>
      <c r="G125">
        <v>24.438288704216689</v>
      </c>
      <c r="H125">
        <v>39.446522064323105</v>
      </c>
      <c r="I125">
        <f t="shared" si="8"/>
        <v>24.9463263524189</v>
      </c>
      <c r="J125">
        <f t="shared" si="9"/>
        <v>6.3385540571288566</v>
      </c>
    </row>
    <row r="126" spans="1:10" x14ac:dyDescent="0.35">
      <c r="A126">
        <f t="shared" si="7"/>
        <v>2440</v>
      </c>
      <c r="B126">
        <v>15.624329159212882</v>
      </c>
      <c r="C126">
        <v>-4.7388895437934817</v>
      </c>
      <c r="D126">
        <v>23.950166047672376</v>
      </c>
      <c r="E126">
        <v>29.563881539643237</v>
      </c>
      <c r="F126">
        <v>48.261000085770647</v>
      </c>
      <c r="G126">
        <v>28.546219349543449</v>
      </c>
      <c r="H126">
        <v>38.464846671652964</v>
      </c>
      <c r="I126">
        <f t="shared" si="8"/>
        <v>25.667364758528869</v>
      </c>
      <c r="J126">
        <f t="shared" si="9"/>
        <v>6.4106871029815533</v>
      </c>
    </row>
    <row r="127" spans="1:10" x14ac:dyDescent="0.35">
      <c r="A127">
        <f t="shared" si="7"/>
        <v>2460</v>
      </c>
      <c r="B127">
        <v>14.389982110912349</v>
      </c>
      <c r="C127">
        <v>-6.5208849070690453</v>
      </c>
      <c r="D127">
        <v>22.104973569926692</v>
      </c>
      <c r="E127">
        <v>27.387556541776902</v>
      </c>
      <c r="F127">
        <v>49.307402007033183</v>
      </c>
      <c r="G127">
        <v>25.850005129783522</v>
      </c>
      <c r="H127">
        <v>37.842183994016473</v>
      </c>
      <c r="I127">
        <f t="shared" si="8"/>
        <v>24.337316920911437</v>
      </c>
      <c r="J127">
        <f t="shared" si="9"/>
        <v>6.6791078281238772</v>
      </c>
    </row>
    <row r="128" spans="1:10" x14ac:dyDescent="0.35">
      <c r="A128">
        <f t="shared" si="7"/>
        <v>2480</v>
      </c>
      <c r="B128">
        <v>15.159212880143109</v>
      </c>
      <c r="C128">
        <v>-4.843019372077495</v>
      </c>
      <c r="D128">
        <v>23.105189726659976</v>
      </c>
      <c r="E128">
        <v>27.867628232482716</v>
      </c>
      <c r="F128">
        <v>47.212453898275989</v>
      </c>
      <c r="G128">
        <v>25.318559556786703</v>
      </c>
      <c r="H128">
        <v>38.261032161555718</v>
      </c>
      <c r="I128">
        <f t="shared" si="8"/>
        <v>24.583008154832385</v>
      </c>
      <c r="J128">
        <f t="shared" si="9"/>
        <v>6.300780150115461</v>
      </c>
    </row>
    <row r="129" spans="1:10" x14ac:dyDescent="0.35">
      <c r="A129">
        <f t="shared" si="7"/>
        <v>2500</v>
      </c>
      <c r="B129">
        <v>16.731663685152061</v>
      </c>
      <c r="C129">
        <v>-4.2653935321623768</v>
      </c>
      <c r="D129">
        <v>23.506062213837954</v>
      </c>
      <c r="E129">
        <v>27.786549458052395</v>
      </c>
      <c r="F129">
        <v>47.118106184063805</v>
      </c>
      <c r="G129">
        <v>25.575048732943468</v>
      </c>
      <c r="H129">
        <v>38.090875093492897</v>
      </c>
      <c r="I129">
        <f t="shared" si="8"/>
        <v>24.934701690768602</v>
      </c>
      <c r="J129">
        <f t="shared" si="9"/>
        <v>6.1638497127988385</v>
      </c>
    </row>
    <row r="130" spans="1:10" x14ac:dyDescent="0.35">
      <c r="A130">
        <f t="shared" si="7"/>
        <v>2520</v>
      </c>
      <c r="B130">
        <v>17.581395348837205</v>
      </c>
      <c r="C130">
        <v>-5.6387284372666988</v>
      </c>
      <c r="D130">
        <v>21.14798875984987</v>
      </c>
      <c r="E130">
        <v>27.549714090637533</v>
      </c>
      <c r="F130">
        <v>47.332532807273331</v>
      </c>
      <c r="G130">
        <v>26.362983482097054</v>
      </c>
      <c r="H130">
        <v>33.126402393418104</v>
      </c>
      <c r="I130">
        <f t="shared" si="8"/>
        <v>23.923184063549488</v>
      </c>
      <c r="J130">
        <f t="shared" si="9"/>
        <v>6.121056244936252</v>
      </c>
    </row>
    <row r="131" spans="1:10" x14ac:dyDescent="0.35">
      <c r="A131">
        <f t="shared" si="7"/>
        <v>2540</v>
      </c>
      <c r="B131">
        <v>19.202146690518788</v>
      </c>
      <c r="C131">
        <v>-2.8920586270580402</v>
      </c>
      <c r="D131">
        <v>24.751911022028327</v>
      </c>
      <c r="E131">
        <v>28.590936246479469</v>
      </c>
      <c r="F131">
        <v>44.665065614546677</v>
      </c>
      <c r="G131">
        <v>22.386375294962559</v>
      </c>
      <c r="H131">
        <v>35.933059087509363</v>
      </c>
      <c r="I131">
        <f t="shared" si="8"/>
        <v>24.662490761283873</v>
      </c>
      <c r="J131">
        <f t="shared" si="9"/>
        <v>5.64172095082154</v>
      </c>
    </row>
    <row r="132" spans="1:10" x14ac:dyDescent="0.35">
      <c r="A132">
        <f t="shared" si="7"/>
        <v>2560</v>
      </c>
      <c r="B132">
        <v>18.159212880143119</v>
      </c>
      <c r="C132">
        <v>-5.4304687806986571</v>
      </c>
      <c r="D132">
        <v>23.01676197213542</v>
      </c>
      <c r="E132">
        <v>27.863360928565328</v>
      </c>
      <c r="F132">
        <v>43.213397375418126</v>
      </c>
      <c r="G132">
        <v>22.636708730891563</v>
      </c>
      <c r="H132">
        <v>38.218025430067314</v>
      </c>
      <c r="I132">
        <f t="shared" ref="I132:I163" si="10">AVERAGE(B132:H132)</f>
        <v>23.953856933788888</v>
      </c>
      <c r="J132">
        <f t="shared" ref="J132:J163" si="11">_xlfn.STDEV.S(B132:H132)/SQRT(COUNT(B132:H132))</f>
        <v>5.9548102727707732</v>
      </c>
    </row>
    <row r="133" spans="1:10" x14ac:dyDescent="0.35">
      <c r="A133">
        <f t="shared" si="7"/>
        <v>2580</v>
      </c>
      <c r="B133">
        <v>18.375670840787116</v>
      </c>
      <c r="C133">
        <v>-5.9432590671539263</v>
      </c>
      <c r="D133">
        <v>21.214800841046198</v>
      </c>
      <c r="E133">
        <v>30.116497396944595</v>
      </c>
      <c r="F133">
        <v>41.450810532635721</v>
      </c>
      <c r="G133">
        <v>24.809685031291682</v>
      </c>
      <c r="H133">
        <v>36.546372475691868</v>
      </c>
      <c r="I133">
        <f t="shared" si="10"/>
        <v>23.79579686446332</v>
      </c>
      <c r="J133">
        <f t="shared" si="11"/>
        <v>5.8466650338674775</v>
      </c>
    </row>
    <row r="134" spans="1:10" x14ac:dyDescent="0.35">
      <c r="A134">
        <f t="shared" ref="A134:A184" si="12">A133+20</f>
        <v>2600</v>
      </c>
      <c r="B134">
        <v>16.892665474060834</v>
      </c>
      <c r="C134">
        <v>-4.1985932649612954</v>
      </c>
      <c r="D134">
        <v>23.661302049558834</v>
      </c>
      <c r="E134">
        <v>30.654177690535111</v>
      </c>
      <c r="F134">
        <v>40.998370357663596</v>
      </c>
      <c r="G134">
        <v>22.410998255873597</v>
      </c>
      <c r="H134">
        <v>36.759536275243079</v>
      </c>
      <c r="I134">
        <f t="shared" si="10"/>
        <v>23.882636691139108</v>
      </c>
      <c r="J134">
        <f t="shared" si="11"/>
        <v>5.6573730474565442</v>
      </c>
    </row>
    <row r="135" spans="1:10" x14ac:dyDescent="0.35">
      <c r="A135">
        <f t="shared" si="12"/>
        <v>2620</v>
      </c>
      <c r="B135">
        <v>18.239713774597504</v>
      </c>
      <c r="C135">
        <v>-3.8586977877323383</v>
      </c>
      <c r="D135">
        <v>25.164573876476247</v>
      </c>
      <c r="E135">
        <v>29.585218059230179</v>
      </c>
      <c r="F135">
        <v>44.712239471652794</v>
      </c>
      <c r="G135">
        <v>20.857699805068226</v>
      </c>
      <c r="H135">
        <v>38.031039640987295</v>
      </c>
      <c r="I135">
        <f t="shared" si="10"/>
        <v>24.675969548611416</v>
      </c>
      <c r="J135">
        <f t="shared" si="11"/>
        <v>5.9248895447776544</v>
      </c>
    </row>
    <row r="136" spans="1:10" x14ac:dyDescent="0.35">
      <c r="A136">
        <f t="shared" si="12"/>
        <v>2640</v>
      </c>
      <c r="B136">
        <v>17.542039355992852</v>
      </c>
      <c r="C136">
        <v>-4.0866045817124546</v>
      </c>
      <c r="D136">
        <v>24.539684411169404</v>
      </c>
      <c r="E136">
        <v>29.049671417598351</v>
      </c>
      <c r="F136">
        <v>42.998970752208571</v>
      </c>
      <c r="G136">
        <v>20.096439930234951</v>
      </c>
      <c r="H136">
        <v>38.694839192221416</v>
      </c>
      <c r="I136">
        <f t="shared" si="10"/>
        <v>24.119291496816157</v>
      </c>
      <c r="J136">
        <f t="shared" si="11"/>
        <v>5.8724344141093878</v>
      </c>
    </row>
    <row r="137" spans="1:10" x14ac:dyDescent="0.35">
      <c r="A137">
        <f t="shared" si="12"/>
        <v>2660</v>
      </c>
      <c r="B137">
        <v>17.397137745974959</v>
      </c>
      <c r="C137">
        <v>-3.2240952493221844</v>
      </c>
      <c r="D137">
        <v>28.011947572166878</v>
      </c>
      <c r="E137">
        <v>29.367585559443533</v>
      </c>
      <c r="F137">
        <v>44.094690796809324</v>
      </c>
      <c r="G137">
        <v>22.415102082692108</v>
      </c>
      <c r="H137">
        <v>38.02169035153328</v>
      </c>
      <c r="I137">
        <f t="shared" si="10"/>
        <v>25.154865551328271</v>
      </c>
      <c r="J137">
        <f t="shared" si="11"/>
        <v>5.8212176540815026</v>
      </c>
    </row>
    <row r="138" spans="1:10" x14ac:dyDescent="0.35">
      <c r="A138">
        <f t="shared" si="12"/>
        <v>2680</v>
      </c>
      <c r="B138">
        <v>16.547406082289818</v>
      </c>
      <c r="C138">
        <v>-2.3792683406027852</v>
      </c>
      <c r="D138">
        <v>25.441647507319843</v>
      </c>
      <c r="E138">
        <v>26.423145856447896</v>
      </c>
      <c r="F138">
        <v>39.117848872115964</v>
      </c>
      <c r="G138">
        <v>20.168256899558841</v>
      </c>
      <c r="H138">
        <v>34.925205684368002</v>
      </c>
      <c r="I138">
        <f t="shared" si="10"/>
        <v>22.892034651642511</v>
      </c>
      <c r="J138">
        <f t="shared" si="11"/>
        <v>5.1486372587370797</v>
      </c>
    </row>
    <row r="139" spans="1:10" x14ac:dyDescent="0.35">
      <c r="A139">
        <f t="shared" si="12"/>
        <v>2700</v>
      </c>
      <c r="B139">
        <v>19.314847942754927</v>
      </c>
      <c r="C139">
        <v>-1.9352430350898002</v>
      </c>
      <c r="D139">
        <v>24.083790210065043</v>
      </c>
      <c r="E139">
        <v>27.98711274216949</v>
      </c>
      <c r="F139">
        <v>36.546873659833594</v>
      </c>
      <c r="G139">
        <v>20.781779008925824</v>
      </c>
      <c r="H139">
        <v>35.488032909498891</v>
      </c>
      <c r="I139">
        <f t="shared" si="10"/>
        <v>23.181027634022566</v>
      </c>
      <c r="J139">
        <f t="shared" si="11"/>
        <v>4.8930281909839106</v>
      </c>
    </row>
    <row r="140" spans="1:10" x14ac:dyDescent="0.35">
      <c r="A140">
        <f t="shared" si="12"/>
        <v>2720</v>
      </c>
      <c r="B140">
        <v>17.613595706618955</v>
      </c>
      <c r="C140">
        <v>-6.3303076741718751</v>
      </c>
      <c r="D140">
        <v>26.286623828332257</v>
      </c>
      <c r="E140">
        <v>27.468635316207209</v>
      </c>
      <c r="F140">
        <v>32.331246247534082</v>
      </c>
      <c r="G140">
        <v>21.163434903047094</v>
      </c>
      <c r="H140">
        <v>33.689229618549</v>
      </c>
      <c r="I140">
        <f t="shared" si="10"/>
        <v>21.746065420873816</v>
      </c>
      <c r="J140">
        <f t="shared" si="11"/>
        <v>5.1495473482904668</v>
      </c>
    </row>
    <row r="141" spans="1:10" x14ac:dyDescent="0.35">
      <c r="A141">
        <f t="shared" si="12"/>
        <v>2740</v>
      </c>
      <c r="B141">
        <v>17.82289803220036</v>
      </c>
      <c r="C141">
        <v>-3.9254980549334051</v>
      </c>
      <c r="D141">
        <v>25.885751341154268</v>
      </c>
      <c r="E141">
        <v>27.08671161560126</v>
      </c>
      <c r="F141">
        <v>32.189724676215796</v>
      </c>
      <c r="G141">
        <v>22.706473786806203</v>
      </c>
      <c r="H141">
        <v>34.14921465968586</v>
      </c>
      <c r="I141">
        <f t="shared" si="10"/>
        <v>22.273610865247189</v>
      </c>
      <c r="J141">
        <f t="shared" si="11"/>
        <v>4.8352926229662794</v>
      </c>
    </row>
    <row r="142" spans="1:10" x14ac:dyDescent="0.35">
      <c r="A142">
        <f t="shared" si="12"/>
        <v>2760</v>
      </c>
      <c r="B142">
        <v>19.771019677996421</v>
      </c>
      <c r="C142">
        <v>-4.6917364140044899</v>
      </c>
      <c r="D142">
        <v>25.942738116292301</v>
      </c>
      <c r="E142">
        <v>27.052573184262169</v>
      </c>
      <c r="F142">
        <v>36.118020413414513</v>
      </c>
      <c r="G142">
        <v>20.227762388427216</v>
      </c>
      <c r="H142">
        <v>31.847419596110704</v>
      </c>
      <c r="I142">
        <f t="shared" si="10"/>
        <v>22.323970994642689</v>
      </c>
      <c r="J142">
        <f t="shared" si="11"/>
        <v>5.0170830182779396</v>
      </c>
    </row>
    <row r="143" spans="1:10" x14ac:dyDescent="0.35">
      <c r="A143">
        <f t="shared" si="12"/>
        <v>2780</v>
      </c>
      <c r="B143">
        <v>16.033989266547408</v>
      </c>
      <c r="C143">
        <v>-7.6663130181932511</v>
      </c>
      <c r="D143">
        <v>27.988366837626995</v>
      </c>
      <c r="E143">
        <v>29.81351881881027</v>
      </c>
      <c r="F143">
        <v>33.212539668925281</v>
      </c>
      <c r="G143">
        <v>21.284497794193079</v>
      </c>
      <c r="H143">
        <v>33.083395661929707</v>
      </c>
      <c r="I143">
        <f t="shared" si="10"/>
        <v>21.964285004262784</v>
      </c>
      <c r="J143">
        <f t="shared" si="11"/>
        <v>5.4808340206168911</v>
      </c>
    </row>
    <row r="144" spans="1:10" x14ac:dyDescent="0.35">
      <c r="A144">
        <f t="shared" si="12"/>
        <v>2800</v>
      </c>
      <c r="B144">
        <v>18.58497316636852</v>
      </c>
      <c r="C144">
        <v>-7.9511965106684031</v>
      </c>
      <c r="D144">
        <v>28.255615162412301</v>
      </c>
      <c r="E144">
        <v>28.989929162754962</v>
      </c>
      <c r="F144">
        <v>41.189210052320085</v>
      </c>
      <c r="G144">
        <v>25.694059710680207</v>
      </c>
      <c r="H144">
        <v>37.988032909498898</v>
      </c>
      <c r="I144">
        <f t="shared" si="10"/>
        <v>24.67866052190951</v>
      </c>
      <c r="J144">
        <f t="shared" si="11"/>
        <v>6.141178171451517</v>
      </c>
    </row>
    <row r="145" spans="1:10" x14ac:dyDescent="0.35">
      <c r="A145">
        <f t="shared" si="12"/>
        <v>2820</v>
      </c>
      <c r="B145">
        <v>17.82289803220036</v>
      </c>
      <c r="C145">
        <v>-5.5444221776887161</v>
      </c>
      <c r="D145">
        <v>25.952563422350604</v>
      </c>
      <c r="E145">
        <v>28.832038917811719</v>
      </c>
      <c r="F145">
        <v>38.832661463247256</v>
      </c>
      <c r="G145">
        <v>21.017749050990055</v>
      </c>
      <c r="H145">
        <v>34.048242333582643</v>
      </c>
      <c r="I145">
        <f t="shared" si="10"/>
        <v>22.994533006070558</v>
      </c>
      <c r="J145">
        <f t="shared" si="11"/>
        <v>5.4793609903437837</v>
      </c>
    </row>
    <row r="146" spans="1:10" x14ac:dyDescent="0.35">
      <c r="A146">
        <f t="shared" si="12"/>
        <v>2840</v>
      </c>
      <c r="B146">
        <v>16.939177101967804</v>
      </c>
      <c r="C146">
        <v>-8.5484694879956109</v>
      </c>
      <c r="D146">
        <v>24.551474778439346</v>
      </c>
      <c r="E146">
        <v>31.042502347017155</v>
      </c>
      <c r="F146">
        <v>39.831889527403717</v>
      </c>
      <c r="G146">
        <v>20.28931979070483</v>
      </c>
      <c r="H146">
        <v>36.043380703066575</v>
      </c>
      <c r="I146">
        <f t="shared" si="10"/>
        <v>22.878467822943403</v>
      </c>
      <c r="J146">
        <f t="shared" si="11"/>
        <v>6.0941328168608733</v>
      </c>
    </row>
    <row r="147" spans="1:10" x14ac:dyDescent="0.35">
      <c r="A147">
        <f t="shared" si="12"/>
        <v>2860</v>
      </c>
      <c r="B147">
        <v>19.370304114490153</v>
      </c>
      <c r="C147">
        <v>-8.9649888011316783</v>
      </c>
      <c r="D147">
        <v>24.441431350586559</v>
      </c>
      <c r="E147">
        <v>31.514039429888186</v>
      </c>
      <c r="F147">
        <v>39.737541813191527</v>
      </c>
      <c r="G147">
        <v>18.422078588283579</v>
      </c>
      <c r="H147">
        <v>34.124906507105472</v>
      </c>
      <c r="I147">
        <f t="shared" si="10"/>
        <v>22.66361614320197</v>
      </c>
      <c r="J147">
        <f t="shared" si="11"/>
        <v>6.0426577437260693</v>
      </c>
    </row>
    <row r="148" spans="1:10" x14ac:dyDescent="0.35">
      <c r="A148">
        <f t="shared" si="12"/>
        <v>2880</v>
      </c>
      <c r="B148">
        <v>17.100178890876574</v>
      </c>
      <c r="C148">
        <v>-7.2792644111753013</v>
      </c>
      <c r="D148">
        <v>24.7853170626265</v>
      </c>
      <c r="E148">
        <v>29.213962618417682</v>
      </c>
      <c r="F148">
        <v>40.189981988163652</v>
      </c>
      <c r="G148">
        <v>20.348825279573205</v>
      </c>
      <c r="H148">
        <v>36.896035901271517</v>
      </c>
      <c r="I148">
        <f t="shared" si="10"/>
        <v>23.036433904250547</v>
      </c>
      <c r="J148">
        <f t="shared" si="11"/>
        <v>5.9543044868999671</v>
      </c>
    </row>
    <row r="149" spans="1:10" x14ac:dyDescent="0.35">
      <c r="A149">
        <f t="shared" si="12"/>
        <v>2900</v>
      </c>
      <c r="B149">
        <v>17.581395348837205</v>
      </c>
      <c r="C149">
        <v>-7.8568902510904204</v>
      </c>
      <c r="D149">
        <v>25.919157381752424</v>
      </c>
      <c r="E149">
        <v>30.353332764359475</v>
      </c>
      <c r="F149">
        <v>40.237155845269733</v>
      </c>
      <c r="G149">
        <v>16.934441366574333</v>
      </c>
      <c r="H149">
        <v>38.261032161555718</v>
      </c>
      <c r="I149">
        <f t="shared" si="10"/>
        <v>23.061374945322637</v>
      </c>
      <c r="J149">
        <f t="shared" si="11"/>
        <v>6.1930937197636107</v>
      </c>
    </row>
    <row r="150" spans="1:10" x14ac:dyDescent="0.35">
      <c r="A150">
        <f t="shared" si="12"/>
        <v>2920</v>
      </c>
      <c r="B150">
        <v>18.182468694096592</v>
      </c>
      <c r="C150">
        <v>-9.2204015874887126</v>
      </c>
      <c r="D150">
        <v>23.150386134528087</v>
      </c>
      <c r="E150">
        <v>31.202526243919081</v>
      </c>
      <c r="F150">
        <v>36.165194270520622</v>
      </c>
      <c r="G150">
        <v>17.759310557094494</v>
      </c>
      <c r="H150">
        <v>36.350037397157827</v>
      </c>
      <c r="I150">
        <f t="shared" si="10"/>
        <v>21.941360244261141</v>
      </c>
      <c r="J150">
        <f t="shared" si="11"/>
        <v>5.9758095221884284</v>
      </c>
    </row>
    <row r="151" spans="1:10" x14ac:dyDescent="0.35">
      <c r="A151">
        <f t="shared" si="12"/>
        <v>2940</v>
      </c>
      <c r="B151">
        <v>18.440071556350627</v>
      </c>
      <c r="C151">
        <v>-5.5070926166057692</v>
      </c>
      <c r="D151">
        <v>27.009766354221927</v>
      </c>
      <c r="E151">
        <v>29.015532986259274</v>
      </c>
      <c r="F151">
        <v>36.188781199073667</v>
      </c>
      <c r="G151">
        <v>24.3213296398892</v>
      </c>
      <c r="H151">
        <v>31.753926701570695</v>
      </c>
      <c r="I151">
        <f t="shared" si="10"/>
        <v>23.031759402965662</v>
      </c>
      <c r="J151">
        <f t="shared" si="11"/>
        <v>5.2053685057790933</v>
      </c>
    </row>
    <row r="152" spans="1:10" x14ac:dyDescent="0.35">
      <c r="A152">
        <f t="shared" si="12"/>
        <v>2960</v>
      </c>
      <c r="B152">
        <v>19.955277280858692</v>
      </c>
      <c r="C152">
        <v>-7.9138669495854561</v>
      </c>
      <c r="D152">
        <v>25.76391754603155</v>
      </c>
      <c r="E152">
        <v>30.799266023726197</v>
      </c>
      <c r="F152">
        <v>40.904022643451412</v>
      </c>
      <c r="G152">
        <v>17.236072637734683</v>
      </c>
      <c r="H152">
        <v>33.612565445026192</v>
      </c>
      <c r="I152">
        <f t="shared" si="10"/>
        <v>22.908179232463322</v>
      </c>
      <c r="J152">
        <f t="shared" si="11"/>
        <v>5.9756444369134911</v>
      </c>
    </row>
    <row r="153" spans="1:10" x14ac:dyDescent="0.35">
      <c r="A153">
        <f t="shared" si="12"/>
        <v>2980</v>
      </c>
      <c r="B153">
        <v>17.629695885509832</v>
      </c>
      <c r="C153">
        <v>-10.613383630005108</v>
      </c>
      <c r="D153">
        <v>23.339032010847127</v>
      </c>
      <c r="E153">
        <v>31.076640778356229</v>
      </c>
      <c r="F153">
        <v>38.356634359722094</v>
      </c>
      <c r="G153">
        <v>14.806607161177801</v>
      </c>
      <c r="H153">
        <v>33.55272999252059</v>
      </c>
      <c r="I153">
        <f t="shared" si="10"/>
        <v>21.163993794018364</v>
      </c>
      <c r="J153">
        <f t="shared" si="11"/>
        <v>6.2005536967671064</v>
      </c>
    </row>
    <row r="154" spans="1:10" x14ac:dyDescent="0.35">
      <c r="A154">
        <f t="shared" si="12"/>
        <v>3000</v>
      </c>
      <c r="B154">
        <v>17.581395348837205</v>
      </c>
      <c r="C154">
        <v>-7.1653110141852441</v>
      </c>
      <c r="D154">
        <v>23.928550374344159</v>
      </c>
      <c r="E154">
        <v>31.159853204745243</v>
      </c>
      <c r="F154">
        <v>37.904194184749976</v>
      </c>
      <c r="G154">
        <v>19.776341438391295</v>
      </c>
      <c r="H154">
        <v>29.876589379207186</v>
      </c>
      <c r="I154">
        <f t="shared" si="10"/>
        <v>21.865944702298545</v>
      </c>
      <c r="J154">
        <f t="shared" si="11"/>
        <v>5.5152700694783032</v>
      </c>
    </row>
    <row r="155" spans="1:10" x14ac:dyDescent="0.35">
      <c r="A155">
        <f t="shared" si="12"/>
        <v>3020</v>
      </c>
      <c r="B155">
        <v>18.431127012522371</v>
      </c>
      <c r="C155">
        <v>-6.0847184565208874</v>
      </c>
      <c r="D155">
        <v>24.873744817151042</v>
      </c>
      <c r="E155">
        <v>30.897414013826051</v>
      </c>
      <c r="F155">
        <v>39.475941332875898</v>
      </c>
      <c r="G155">
        <v>21.666153688314349</v>
      </c>
      <c r="H155">
        <v>28.760284218399416</v>
      </c>
      <c r="I155">
        <f t="shared" si="10"/>
        <v>22.57427808950975</v>
      </c>
      <c r="J155">
        <f t="shared" si="11"/>
        <v>5.4288109389695602</v>
      </c>
    </row>
    <row r="156" spans="1:10" x14ac:dyDescent="0.35">
      <c r="A156">
        <f t="shared" si="12"/>
        <v>3040</v>
      </c>
      <c r="B156">
        <v>18.559928443649387</v>
      </c>
      <c r="C156">
        <v>-8.0179967778694703</v>
      </c>
      <c r="D156">
        <v>26.632474601583816</v>
      </c>
      <c r="E156">
        <v>31.552445165144654</v>
      </c>
      <c r="F156">
        <v>36.641221374045784</v>
      </c>
      <c r="G156">
        <v>15.535036421463012</v>
      </c>
      <c r="H156">
        <v>28.451757666417354</v>
      </c>
      <c r="I156">
        <f t="shared" si="10"/>
        <v>21.336409556347796</v>
      </c>
      <c r="J156">
        <f t="shared" si="11"/>
        <v>5.6068136288419774</v>
      </c>
    </row>
    <row r="157" spans="1:10" x14ac:dyDescent="0.35">
      <c r="A157">
        <f t="shared" si="12"/>
        <v>3060</v>
      </c>
      <c r="B157">
        <v>18.76028622540251</v>
      </c>
      <c r="C157">
        <v>-7.1751345828912738</v>
      </c>
      <c r="D157">
        <v>28.000157204896936</v>
      </c>
      <c r="E157">
        <v>33.494068447554838</v>
      </c>
      <c r="F157">
        <v>37.569688652543078</v>
      </c>
      <c r="G157">
        <v>20.324202318662156</v>
      </c>
      <c r="H157">
        <v>25.390800299177265</v>
      </c>
      <c r="I157">
        <f t="shared" si="10"/>
        <v>22.337724080763646</v>
      </c>
      <c r="J157">
        <f t="shared" si="11"/>
        <v>5.532850693860909</v>
      </c>
    </row>
    <row r="158" spans="1:10" x14ac:dyDescent="0.35">
      <c r="A158">
        <f t="shared" si="12"/>
        <v>3080</v>
      </c>
      <c r="B158">
        <v>17.525939177101975</v>
      </c>
      <c r="C158">
        <v>-6.5955440292349525</v>
      </c>
      <c r="D158">
        <v>26.209986441077639</v>
      </c>
      <c r="E158">
        <v>31.262268498762481</v>
      </c>
      <c r="F158">
        <v>37.284501243674406</v>
      </c>
      <c r="G158">
        <v>16.71693854519339</v>
      </c>
      <c r="H158">
        <v>26.856768885564712</v>
      </c>
      <c r="I158">
        <f t="shared" si="10"/>
        <v>21.322979823162807</v>
      </c>
      <c r="J158">
        <f t="shared" si="11"/>
        <v>5.3965208998023613</v>
      </c>
    </row>
    <row r="159" spans="1:10" x14ac:dyDescent="0.35">
      <c r="A159">
        <f t="shared" si="12"/>
        <v>3100</v>
      </c>
      <c r="B159">
        <v>18.592128801431141</v>
      </c>
      <c r="C159">
        <v>-2.2947856497308465</v>
      </c>
      <c r="D159">
        <v>26.854526518501061</v>
      </c>
      <c r="E159">
        <v>30.575232568063491</v>
      </c>
      <c r="F159">
        <v>39.808302598850652</v>
      </c>
      <c r="G159">
        <v>15.801785164666052</v>
      </c>
      <c r="H159">
        <v>30.4917726252805</v>
      </c>
      <c r="I159">
        <f t="shared" si="10"/>
        <v>22.832708946723152</v>
      </c>
      <c r="J159">
        <f t="shared" si="11"/>
        <v>5.1680361904752194</v>
      </c>
    </row>
    <row r="160" spans="1:10" x14ac:dyDescent="0.35">
      <c r="A160">
        <f t="shared" si="12"/>
        <v>3120</v>
      </c>
      <c r="B160">
        <v>10.788908765652948</v>
      </c>
      <c r="C160">
        <v>-2.0767024244567609</v>
      </c>
      <c r="D160">
        <v>26.219811747135914</v>
      </c>
      <c r="E160">
        <v>33.323376290859422</v>
      </c>
      <c r="F160">
        <v>38.380221288275138</v>
      </c>
      <c r="G160">
        <v>15.506309633733462</v>
      </c>
      <c r="H160">
        <v>24.72513089005237</v>
      </c>
      <c r="I160">
        <f t="shared" si="10"/>
        <v>20.981008027321788</v>
      </c>
      <c r="J160">
        <f t="shared" si="11"/>
        <v>5.2600004934306339</v>
      </c>
    </row>
    <row r="161" spans="1:10" x14ac:dyDescent="0.35">
      <c r="A161">
        <f t="shared" si="12"/>
        <v>3140</v>
      </c>
      <c r="B161">
        <v>18.511627906976756</v>
      </c>
      <c r="C161">
        <v>1.5796298479311461</v>
      </c>
      <c r="D161">
        <v>26.198196073807701</v>
      </c>
      <c r="E161">
        <v>31.930101561833226</v>
      </c>
      <c r="F161">
        <v>38.618234840037736</v>
      </c>
      <c r="G161">
        <v>14.802503334359288</v>
      </c>
      <c r="H161">
        <v>34.098728496634251</v>
      </c>
      <c r="I161">
        <f t="shared" si="10"/>
        <v>23.677003151654301</v>
      </c>
      <c r="J161">
        <f t="shared" si="11"/>
        <v>4.879633490336472</v>
      </c>
    </row>
    <row r="162" spans="1:10" x14ac:dyDescent="0.35">
      <c r="A162">
        <f t="shared" si="12"/>
        <v>3160</v>
      </c>
      <c r="B162">
        <v>17.171735241502677</v>
      </c>
      <c r="C162">
        <v>0.55797870250304316</v>
      </c>
      <c r="D162">
        <v>23.940340741614101</v>
      </c>
      <c r="E162">
        <v>32.192540752752414</v>
      </c>
      <c r="F162">
        <v>38.832661463247256</v>
      </c>
      <c r="G162">
        <v>17.527444341848778</v>
      </c>
      <c r="H162">
        <v>27.931937172774891</v>
      </c>
      <c r="I162">
        <f t="shared" si="10"/>
        <v>22.593519773749026</v>
      </c>
      <c r="J162">
        <f t="shared" si="11"/>
        <v>4.6974904437699641</v>
      </c>
    </row>
    <row r="163" spans="1:10" x14ac:dyDescent="0.35">
      <c r="A163">
        <f t="shared" si="12"/>
        <v>3180</v>
      </c>
      <c r="B163">
        <v>19.466905187835419</v>
      </c>
      <c r="C163">
        <v>-0.59923769106841074</v>
      </c>
      <c r="D163">
        <v>24.016978128868701</v>
      </c>
      <c r="E163">
        <v>34.172569770419045</v>
      </c>
      <c r="F163">
        <v>35.42756668667981</v>
      </c>
      <c r="G163">
        <v>14.27310967477173</v>
      </c>
      <c r="H163">
        <v>27.361630516080787</v>
      </c>
      <c r="I163">
        <f t="shared" si="10"/>
        <v>22.017074610512442</v>
      </c>
      <c r="J163">
        <f t="shared" si="11"/>
        <v>4.7261460977128689</v>
      </c>
    </row>
    <row r="164" spans="1:10" x14ac:dyDescent="0.35">
      <c r="A164">
        <f t="shared" si="12"/>
        <v>3200</v>
      </c>
      <c r="B164">
        <v>17.622540250447237</v>
      </c>
      <c r="C164">
        <v>1.0786278439231392</v>
      </c>
      <c r="D164">
        <v>22.761304014620052</v>
      </c>
      <c r="E164">
        <v>33.575147221985141</v>
      </c>
      <c r="F164">
        <v>32.307659318981038</v>
      </c>
      <c r="G164">
        <v>15.656099312609012</v>
      </c>
      <c r="H164">
        <v>23.548990276738969</v>
      </c>
      <c r="I164">
        <f t="shared" ref="I164:I182" si="13">AVERAGE(B164:H164)</f>
        <v>20.935766891329227</v>
      </c>
      <c r="J164">
        <f t="shared" ref="J164:J182" si="14">_xlfn.STDEV.S(B164:H164)/SQRT(COUNT(B164:H164))</f>
        <v>4.1758766585828599</v>
      </c>
    </row>
    <row r="165" spans="1:10" x14ac:dyDescent="0.35">
      <c r="A165">
        <f t="shared" si="12"/>
        <v>3220</v>
      </c>
      <c r="B165">
        <v>17.277280858676221</v>
      </c>
      <c r="C165">
        <v>5.7114228456913754</v>
      </c>
      <c r="D165">
        <v>24.028768496138643</v>
      </c>
      <c r="E165">
        <v>32.371767517282571</v>
      </c>
      <c r="F165">
        <v>37.093661549017924</v>
      </c>
      <c r="G165">
        <v>13.600082076536371</v>
      </c>
      <c r="H165">
        <v>25.646970830216908</v>
      </c>
      <c r="I165">
        <f t="shared" si="13"/>
        <v>22.247136310508573</v>
      </c>
      <c r="J165">
        <f t="shared" si="14"/>
        <v>4.1131652354275543</v>
      </c>
    </row>
    <row r="166" spans="1:10" x14ac:dyDescent="0.35">
      <c r="A166">
        <f t="shared" si="12"/>
        <v>3240</v>
      </c>
      <c r="B166">
        <v>19.506261180679793</v>
      </c>
      <c r="C166">
        <v>7.8234901174898797</v>
      </c>
      <c r="D166">
        <v>24.618286859635674</v>
      </c>
      <c r="E166">
        <v>33.42579158487667</v>
      </c>
      <c r="F166">
        <v>36.285273179517965</v>
      </c>
      <c r="G166">
        <v>15.420129270544786</v>
      </c>
      <c r="H166">
        <v>25.467464472700069</v>
      </c>
      <c r="I166">
        <f t="shared" si="13"/>
        <v>23.220956666492118</v>
      </c>
      <c r="J166">
        <f t="shared" si="14"/>
        <v>3.7592685376322912</v>
      </c>
    </row>
    <row r="167" spans="1:10" x14ac:dyDescent="0.35">
      <c r="A167">
        <f t="shared" si="12"/>
        <v>3260</v>
      </c>
      <c r="B167">
        <v>17.332737030411451</v>
      </c>
      <c r="C167">
        <v>6.9806279225116841</v>
      </c>
      <c r="D167">
        <v>23.116980093929918</v>
      </c>
      <c r="E167">
        <v>33.701032687547993</v>
      </c>
      <c r="F167">
        <v>39.212196586328155</v>
      </c>
      <c r="G167">
        <v>11.632297117061668</v>
      </c>
      <c r="H167">
        <v>19.310022438294698</v>
      </c>
      <c r="I167">
        <f t="shared" si="13"/>
        <v>21.612270553726514</v>
      </c>
      <c r="J167">
        <f t="shared" si="14"/>
        <v>4.3519544228176503</v>
      </c>
    </row>
    <row r="168" spans="1:10" x14ac:dyDescent="0.35">
      <c r="A168">
        <f t="shared" si="12"/>
        <v>3280</v>
      </c>
      <c r="B168">
        <v>17.051878354203943</v>
      </c>
      <c r="C168">
        <v>7.1142284569138177</v>
      </c>
      <c r="D168">
        <v>24.484662697243007</v>
      </c>
      <c r="E168">
        <v>32.783562345310216</v>
      </c>
      <c r="F168">
        <v>39.761128741744571</v>
      </c>
      <c r="G168">
        <v>13.323073766287067</v>
      </c>
      <c r="H168">
        <v>23.906133133881831</v>
      </c>
      <c r="I168">
        <f t="shared" si="13"/>
        <v>22.632095356512064</v>
      </c>
      <c r="J168">
        <f t="shared" si="14"/>
        <v>4.2541636261010929</v>
      </c>
    </row>
    <row r="169" spans="1:10" x14ac:dyDescent="0.35">
      <c r="A169">
        <f t="shared" si="12"/>
        <v>3300</v>
      </c>
      <c r="B169">
        <v>18.191413237924873</v>
      </c>
      <c r="C169">
        <v>5.5876458799952724</v>
      </c>
      <c r="D169">
        <v>21.649079368822331</v>
      </c>
      <c r="E169">
        <v>34.39020227020567</v>
      </c>
      <c r="F169">
        <v>40.404408611373178</v>
      </c>
      <c r="G169">
        <v>10.758182004719405</v>
      </c>
      <c r="H169">
        <v>23.079655946148087</v>
      </c>
      <c r="I169">
        <f t="shared" si="13"/>
        <v>22.008655331312688</v>
      </c>
      <c r="J169">
        <f t="shared" si="14"/>
        <v>4.6388032611122059</v>
      </c>
    </row>
    <row r="170" spans="1:10" x14ac:dyDescent="0.35">
      <c r="A170">
        <f t="shared" si="12"/>
        <v>3320</v>
      </c>
      <c r="B170">
        <v>18.728085867620752</v>
      </c>
      <c r="C170">
        <v>6.1652717199104048</v>
      </c>
      <c r="D170">
        <v>20.914146475662704</v>
      </c>
      <c r="E170">
        <v>34.793462490398554</v>
      </c>
      <c r="F170">
        <v>42.998970752208571</v>
      </c>
      <c r="G170">
        <v>8.9627577716220408</v>
      </c>
      <c r="H170">
        <v>27.812266267763658</v>
      </c>
      <c r="I170">
        <f t="shared" si="13"/>
        <v>22.910708763598098</v>
      </c>
      <c r="J170">
        <f t="shared" si="14"/>
        <v>5.0360579957601717</v>
      </c>
    </row>
    <row r="171" spans="1:10" x14ac:dyDescent="0.35">
      <c r="A171">
        <f t="shared" si="12"/>
        <v>3340</v>
      </c>
      <c r="B171">
        <v>18.833631484794275</v>
      </c>
      <c r="C171">
        <v>7.0474281897127513</v>
      </c>
      <c r="D171">
        <v>22.193401324451251</v>
      </c>
      <c r="E171">
        <v>35.516770504395325</v>
      </c>
      <c r="F171">
        <v>39.33227549532549</v>
      </c>
      <c r="G171">
        <v>11.492767005232379</v>
      </c>
      <c r="H171">
        <v>23.206806282722532</v>
      </c>
      <c r="I171">
        <f t="shared" si="13"/>
        <v>22.517582898090573</v>
      </c>
      <c r="J171">
        <f t="shared" si="14"/>
        <v>4.4366885933363465</v>
      </c>
    </row>
    <row r="172" spans="1:10" x14ac:dyDescent="0.35">
      <c r="A172">
        <f t="shared" si="12"/>
        <v>3360</v>
      </c>
      <c r="B172">
        <v>19.153846153846153</v>
      </c>
      <c r="C172">
        <v>6.4501552123855426</v>
      </c>
      <c r="D172">
        <v>21.415237084635177</v>
      </c>
      <c r="E172">
        <v>36.722283861056567</v>
      </c>
      <c r="F172">
        <v>39.3794493524316</v>
      </c>
      <c r="G172">
        <v>7.434082281727707</v>
      </c>
      <c r="H172">
        <v>25.706806282722511</v>
      </c>
      <c r="I172">
        <f t="shared" si="13"/>
        <v>22.323122889829325</v>
      </c>
      <c r="J172">
        <f t="shared" si="14"/>
        <v>4.8653454513502039</v>
      </c>
    </row>
    <row r="173" spans="1:10" x14ac:dyDescent="0.35">
      <c r="A173">
        <f t="shared" si="12"/>
        <v>3380</v>
      </c>
      <c r="B173">
        <v>14.34168157423972</v>
      </c>
      <c r="C173">
        <v>4.3282643718810085</v>
      </c>
      <c r="D173">
        <v>22.737723280080168</v>
      </c>
      <c r="E173">
        <v>35.88162498933174</v>
      </c>
      <c r="F173">
        <v>37.451754009777858</v>
      </c>
      <c r="G173">
        <v>10.33138401559455</v>
      </c>
      <c r="H173">
        <v>24.674644727000757</v>
      </c>
      <c r="I173">
        <f t="shared" si="13"/>
        <v>21.392439566843684</v>
      </c>
      <c r="J173">
        <f t="shared" si="14"/>
        <v>4.7400696871238654</v>
      </c>
    </row>
    <row r="174" spans="1:10" x14ac:dyDescent="0.35">
      <c r="A174">
        <f t="shared" si="12"/>
        <v>3400</v>
      </c>
      <c r="B174">
        <v>18.343470483005365</v>
      </c>
      <c r="C174">
        <v>3.8645919289559481</v>
      </c>
      <c r="D174">
        <v>24.150602291261368</v>
      </c>
      <c r="E174">
        <v>33.927199795169408</v>
      </c>
      <c r="F174">
        <v>40.237155845269733</v>
      </c>
      <c r="G174">
        <v>9.5208782189391616</v>
      </c>
      <c r="H174">
        <v>23.633133881824989</v>
      </c>
      <c r="I174">
        <f t="shared" si="13"/>
        <v>21.953861777775142</v>
      </c>
      <c r="J174">
        <f t="shared" si="14"/>
        <v>4.830757059024732</v>
      </c>
    </row>
    <row r="175" spans="1:10" x14ac:dyDescent="0.35">
      <c r="A175">
        <f t="shared" si="12"/>
        <v>3420</v>
      </c>
      <c r="B175">
        <v>20.500894454382827</v>
      </c>
      <c r="C175">
        <v>1.9313136076073656</v>
      </c>
      <c r="D175">
        <v>21.54886124702783</v>
      </c>
      <c r="E175">
        <v>34.012545873517105</v>
      </c>
      <c r="F175">
        <v>38.736169482802964</v>
      </c>
      <c r="G175">
        <v>8.9483943777572534</v>
      </c>
      <c r="H175">
        <v>26.149962602842198</v>
      </c>
      <c r="I175">
        <f t="shared" si="13"/>
        <v>21.689734520848223</v>
      </c>
      <c r="J175">
        <f t="shared" si="14"/>
        <v>4.9195828092059797</v>
      </c>
    </row>
    <row r="176" spans="1:10" x14ac:dyDescent="0.35">
      <c r="A176">
        <f t="shared" si="12"/>
        <v>3440</v>
      </c>
      <c r="B176">
        <v>18.76028622540251</v>
      </c>
      <c r="C176">
        <v>-0.200400801603214</v>
      </c>
      <c r="D176">
        <v>20.002358073453976</v>
      </c>
      <c r="E176">
        <v>35.247930357600062</v>
      </c>
      <c r="F176">
        <v>39.3794493524316</v>
      </c>
      <c r="G176">
        <v>10.571457884477278</v>
      </c>
      <c r="H176">
        <v>20.981675392670152</v>
      </c>
      <c r="I176">
        <f t="shared" si="13"/>
        <v>20.677536640633196</v>
      </c>
      <c r="J176">
        <f t="shared" si="14"/>
        <v>5.1276635992277173</v>
      </c>
    </row>
    <row r="177" spans="1:10" x14ac:dyDescent="0.35">
      <c r="A177">
        <f t="shared" si="12"/>
        <v>3460</v>
      </c>
      <c r="B177">
        <v>19.161001788908777</v>
      </c>
      <c r="C177">
        <v>1.6660772525443024</v>
      </c>
      <c r="D177">
        <v>22.393837568040233</v>
      </c>
      <c r="E177">
        <v>35.192455406674064</v>
      </c>
      <c r="F177">
        <v>38.069302684621313</v>
      </c>
      <c r="G177">
        <v>12.594644506001842</v>
      </c>
      <c r="H177">
        <v>20.768511593118934</v>
      </c>
      <c r="I177">
        <f t="shared" si="13"/>
        <v>21.406547257129926</v>
      </c>
      <c r="J177">
        <f t="shared" si="14"/>
        <v>4.7345205775235835</v>
      </c>
    </row>
    <row r="178" spans="1:10" x14ac:dyDescent="0.35">
      <c r="A178">
        <f t="shared" si="12"/>
        <v>3480</v>
      </c>
      <c r="B178">
        <v>20.77459749552774</v>
      </c>
      <c r="C178">
        <v>1.9116664701952903</v>
      </c>
      <c r="D178">
        <v>21.44864312523335</v>
      </c>
      <c r="E178">
        <v>33.31484168302466</v>
      </c>
      <c r="F178">
        <v>35.165966206364182</v>
      </c>
      <c r="G178">
        <v>6.9005847953216364</v>
      </c>
      <c r="H178">
        <v>22.210172026925967</v>
      </c>
      <c r="I178">
        <f t="shared" si="13"/>
        <v>20.24663882894183</v>
      </c>
      <c r="J178">
        <f t="shared" si="14"/>
        <v>4.6630044529761969</v>
      </c>
    </row>
    <row r="179" spans="1:10" x14ac:dyDescent="0.35">
      <c r="A179">
        <f t="shared" si="12"/>
        <v>3500</v>
      </c>
      <c r="B179">
        <v>21.334525939177095</v>
      </c>
      <c r="C179">
        <v>-0.18271837793234219</v>
      </c>
      <c r="D179">
        <v>19.64668199414411</v>
      </c>
      <c r="E179">
        <v>36.173935307672608</v>
      </c>
      <c r="F179">
        <v>35.856419933098877</v>
      </c>
      <c r="G179">
        <v>6.6194726582538195</v>
      </c>
      <c r="H179">
        <v>18.823859386686614</v>
      </c>
      <c r="I179">
        <f t="shared" si="13"/>
        <v>19.753168120157255</v>
      </c>
      <c r="J179">
        <f t="shared" si="14"/>
        <v>5.1229304474081827</v>
      </c>
    </row>
    <row r="180" spans="1:10" x14ac:dyDescent="0.35">
      <c r="A180">
        <f t="shared" si="12"/>
        <v>3520</v>
      </c>
      <c r="B180">
        <v>19.490161001788913</v>
      </c>
      <c r="C180">
        <v>-0.17289480922629763</v>
      </c>
      <c r="D180">
        <v>22.415453241368461</v>
      </c>
      <c r="E180">
        <v>36.965520184347518</v>
      </c>
      <c r="F180">
        <v>38.785487606141174</v>
      </c>
      <c r="G180">
        <v>4.2946547655689002</v>
      </c>
      <c r="H180">
        <v>21.297681376215426</v>
      </c>
      <c r="I180">
        <f t="shared" si="13"/>
        <v>20.439437623743441</v>
      </c>
      <c r="J180">
        <f t="shared" si="14"/>
        <v>5.5650986445416804</v>
      </c>
    </row>
    <row r="181" spans="1:10" x14ac:dyDescent="0.35">
      <c r="A181">
        <f t="shared" si="12"/>
        <v>3540</v>
      </c>
      <c r="B181">
        <v>21.912343470483009</v>
      </c>
      <c r="C181">
        <v>-0.27702463751032524</v>
      </c>
      <c r="D181">
        <v>22.20519169172119</v>
      </c>
      <c r="E181">
        <v>37.181019032175463</v>
      </c>
      <c r="F181">
        <v>38.165794665065611</v>
      </c>
      <c r="G181">
        <v>8.4497794193085092</v>
      </c>
      <c r="H181">
        <v>20.845175766641745</v>
      </c>
      <c r="I181">
        <f t="shared" si="13"/>
        <v>21.211754201126457</v>
      </c>
      <c r="J181">
        <f t="shared" si="14"/>
        <v>5.2750640861043951</v>
      </c>
    </row>
    <row r="182" spans="1:10" x14ac:dyDescent="0.35">
      <c r="A182">
        <f t="shared" si="12"/>
        <v>3560</v>
      </c>
      <c r="B182">
        <v>19.618962432915932</v>
      </c>
      <c r="C182">
        <v>-2.0767024244567609</v>
      </c>
      <c r="D182">
        <v>20.992748924128986</v>
      </c>
      <c r="E182">
        <v>37.033797047025665</v>
      </c>
      <c r="F182">
        <v>35.641993309889351</v>
      </c>
      <c r="G182">
        <v>4.1941110085154492</v>
      </c>
      <c r="H182">
        <v>16.716529543754685</v>
      </c>
      <c r="I182">
        <f t="shared" si="13"/>
        <v>18.874491405967614</v>
      </c>
      <c r="J182">
        <f t="shared" si="14"/>
        <v>5.5098907698516948</v>
      </c>
    </row>
    <row r="183" spans="1:10" x14ac:dyDescent="0.35">
      <c r="A183">
        <f t="shared" si="12"/>
        <v>3580</v>
      </c>
      <c r="B183">
        <v>19.218246869409665</v>
      </c>
      <c r="C183">
        <v>-2.5128688750049184</v>
      </c>
      <c r="D183">
        <v>37.562942732781416</v>
      </c>
      <c r="E183">
        <v>38.356634359722094</v>
      </c>
      <c r="F183">
        <v>4.8137888581101951</v>
      </c>
      <c r="G183">
        <v>19.813014210919967</v>
      </c>
      <c r="H183">
        <f t="shared" ref="H183:H184" si="15">AVERAGE(B183:G183)</f>
        <v>19.541959692656405</v>
      </c>
      <c r="I183">
        <f t="shared" ref="I183:I184" si="16">_xlfn.STDEV.S(B183:G183)/SQRT(COUNT(B183:G183))</f>
        <v>6.7878827145247316</v>
      </c>
      <c r="J183">
        <f t="shared" ref="J183:J184" si="17">_xlfn.STDEV.S(B183:H183)/SQRT(COUNT(B183:H183))</f>
        <v>5.7368079567787289</v>
      </c>
    </row>
    <row r="184" spans="1:10" x14ac:dyDescent="0.35">
      <c r="A184">
        <f t="shared" si="12"/>
        <v>3600</v>
      </c>
      <c r="B184">
        <v>20.300536672629708</v>
      </c>
      <c r="C184">
        <v>19.62310125960423</v>
      </c>
      <c r="D184">
        <v>36.056584449944523</v>
      </c>
      <c r="E184">
        <v>28.808216828201378</v>
      </c>
      <c r="F184">
        <v>3.8575972093977686</v>
      </c>
      <c r="H184">
        <f t="shared" si="15"/>
        <v>21.729207283955521</v>
      </c>
      <c r="I184">
        <f t="shared" si="16"/>
        <v>5.3909987086927424</v>
      </c>
      <c r="J184">
        <f t="shared" si="17"/>
        <v>4.4017320134334108</v>
      </c>
    </row>
    <row r="186" spans="1:10" s="1" customFormat="1" x14ac:dyDescent="0.35">
      <c r="A186" s="6" t="s">
        <v>184</v>
      </c>
      <c r="B186" s="1">
        <f t="shared" ref="B186" si="18">MAX(B4:B183)</f>
        <v>21.912343470483009</v>
      </c>
      <c r="C186" s="1">
        <f>MAX(C5:C184)</f>
        <v>19.62310125960423</v>
      </c>
      <c r="D186" s="1">
        <f>MAX(D4:D183)</f>
        <v>37.562942732781416</v>
      </c>
      <c r="E186" s="1">
        <f>MAX(E4:E183)</f>
        <v>38.356634359722094</v>
      </c>
      <c r="F186" s="1">
        <f>MAX(F4:F183)</f>
        <v>70.737198730594372</v>
      </c>
      <c r="G186" s="1">
        <f>MAX(G4:G183)</f>
        <v>30.126192674669134</v>
      </c>
      <c r="H186" s="1">
        <f>MAX(H4:H183)</f>
        <v>51.267763649962603</v>
      </c>
    </row>
  </sheetData>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186"/>
  <sheetViews>
    <sheetView workbookViewId="0">
      <pane xSplit="1" ySplit="3" topLeftCell="B4" activePane="bottomRight" state="frozen"/>
      <selection pane="topRight" activeCell="B1" sqref="B1"/>
      <selection pane="bottomLeft" activeCell="A2" sqref="A2"/>
      <selection pane="bottomRight" activeCell="F192" sqref="F192"/>
    </sheetView>
  </sheetViews>
  <sheetFormatPr defaultRowHeight="14.5" x14ac:dyDescent="0.35"/>
  <sheetData>
    <row r="1" spans="1:10" x14ac:dyDescent="0.35">
      <c r="A1" t="s">
        <v>175</v>
      </c>
    </row>
    <row r="3" spans="1:10" s="2" customFormat="1" x14ac:dyDescent="0.35">
      <c r="A3" s="2" t="s">
        <v>20</v>
      </c>
      <c r="B3" s="2" t="s">
        <v>70</v>
      </c>
      <c r="C3" s="2" t="s">
        <v>75</v>
      </c>
      <c r="D3" s="3" t="s">
        <v>61</v>
      </c>
      <c r="E3" s="3" t="s">
        <v>74</v>
      </c>
      <c r="F3" s="2" t="s">
        <v>6</v>
      </c>
      <c r="G3" s="2" t="s">
        <v>7</v>
      </c>
      <c r="H3" s="2" t="s">
        <v>73</v>
      </c>
      <c r="I3" s="2" t="s">
        <v>8</v>
      </c>
      <c r="J3" s="2" t="s">
        <v>9</v>
      </c>
    </row>
    <row r="4" spans="1:10" x14ac:dyDescent="0.35">
      <c r="A4">
        <v>0</v>
      </c>
      <c r="B4">
        <v>39.09236650635097</v>
      </c>
      <c r="C4">
        <v>-9.661364069346531</v>
      </c>
      <c r="D4">
        <v>6.7575956439226026</v>
      </c>
      <c r="E4">
        <v>1.491467729654671</v>
      </c>
      <c r="F4">
        <v>-11.546664560211701</v>
      </c>
      <c r="G4">
        <v>7.2321791341248716</v>
      </c>
      <c r="H4" s="2"/>
      <c r="I4">
        <f>AVERAGE(B4:H4)</f>
        <v>5.5609300640824797</v>
      </c>
      <c r="J4">
        <f>_xlfn.STDEV.S(B4:H4)/SQRT(COUNT(B4:H4))</f>
        <v>7.4599617247702561</v>
      </c>
    </row>
    <row r="5" spans="1:10" x14ac:dyDescent="0.35">
      <c r="A5">
        <f>A4+20</f>
        <v>20</v>
      </c>
      <c r="B5">
        <v>36.601307189542474</v>
      </c>
      <c r="C5">
        <v>-8.9159839969518</v>
      </c>
      <c r="D5">
        <v>5.9044713644667537</v>
      </c>
      <c r="E5">
        <v>-1.3033546826712068</v>
      </c>
      <c r="F5">
        <v>-13.884829574627746</v>
      </c>
      <c r="G5">
        <v>4.6815042210283915</v>
      </c>
      <c r="H5" s="2"/>
      <c r="I5">
        <f t="shared" ref="I5:I68" si="0">AVERAGE(B5:H5)</f>
        <v>3.8471857534644776</v>
      </c>
      <c r="J5">
        <f t="shared" ref="J5:J68" si="1">_xlfn.STDEV.S(B5:H5)/SQRT(COUNT(B5:H5))</f>
        <v>7.2608813030233161</v>
      </c>
    </row>
    <row r="6" spans="1:10" x14ac:dyDescent="0.35">
      <c r="A6">
        <f t="shared" ref="A6:A69" si="2">A5+20</f>
        <v>40</v>
      </c>
      <c r="B6">
        <v>32.652608213096549</v>
      </c>
      <c r="C6">
        <v>-5.2605258144408369</v>
      </c>
      <c r="D6">
        <v>1.2433266525957336</v>
      </c>
      <c r="E6">
        <v>2.8821606127110648</v>
      </c>
      <c r="F6">
        <v>-12.842134365496269</v>
      </c>
      <c r="G6">
        <v>6.8371631077603805</v>
      </c>
      <c r="H6">
        <v>-4.5114882324184702</v>
      </c>
      <c r="I6">
        <f t="shared" si="0"/>
        <v>3.0001585962583071</v>
      </c>
      <c r="J6">
        <f t="shared" si="1"/>
        <v>5.504830660430823</v>
      </c>
    </row>
    <row r="7" spans="1:10" x14ac:dyDescent="0.35">
      <c r="A7">
        <f t="shared" si="2"/>
        <v>60</v>
      </c>
      <c r="B7">
        <v>35.920582069305709</v>
      </c>
      <c r="C7">
        <v>-3.7626214517050829</v>
      </c>
      <c r="D7">
        <v>8.6908710381155871E-2</v>
      </c>
      <c r="E7">
        <v>7.526761320374427</v>
      </c>
      <c r="F7">
        <v>-9.7495951656858448</v>
      </c>
      <c r="G7">
        <v>6.2209381066317553</v>
      </c>
      <c r="H7">
        <v>-3.435994133668558</v>
      </c>
      <c r="I7">
        <f t="shared" si="0"/>
        <v>4.686711350804794</v>
      </c>
      <c r="J7">
        <f t="shared" si="1"/>
        <v>5.6755723751462117</v>
      </c>
    </row>
    <row r="8" spans="1:10" x14ac:dyDescent="0.35">
      <c r="A8">
        <f t="shared" si="2"/>
        <v>80</v>
      </c>
      <c r="B8">
        <v>34.650388457269699</v>
      </c>
      <c r="C8">
        <v>-2.2623356829872256</v>
      </c>
      <c r="D8">
        <v>-1.651265497241974</v>
      </c>
      <c r="E8">
        <v>7.4080709454920042</v>
      </c>
      <c r="F8">
        <v>-8.9221533235909813</v>
      </c>
      <c r="G8">
        <v>7.3879283102343081</v>
      </c>
      <c r="H8">
        <v>-3.095537397862985</v>
      </c>
      <c r="I8">
        <f t="shared" si="0"/>
        <v>4.7878708301875497</v>
      </c>
      <c r="J8">
        <f t="shared" si="1"/>
        <v>5.4481899193360341</v>
      </c>
    </row>
    <row r="9" spans="1:10" x14ac:dyDescent="0.35">
      <c r="A9">
        <f t="shared" si="2"/>
        <v>100</v>
      </c>
      <c r="B9">
        <v>34.48513996793686</v>
      </c>
      <c r="C9">
        <v>6.0582968184416179</v>
      </c>
      <c r="D9">
        <v>-0.20396942232312659</v>
      </c>
      <c r="E9">
        <v>7.8828324450217133</v>
      </c>
      <c r="F9">
        <v>-5.5412931000434407</v>
      </c>
      <c r="G9">
        <v>8.7716130197282354</v>
      </c>
      <c r="H9">
        <v>-3.9824708429359692</v>
      </c>
      <c r="I9">
        <f t="shared" si="0"/>
        <v>6.7814498408322708</v>
      </c>
      <c r="J9">
        <f t="shared" si="1"/>
        <v>5.0936450939878837</v>
      </c>
    </row>
    <row r="10" spans="1:10" x14ac:dyDescent="0.35">
      <c r="A10">
        <f t="shared" si="2"/>
        <v>120</v>
      </c>
      <c r="B10">
        <v>32.440498211863357</v>
      </c>
      <c r="C10">
        <v>1.0097161364069336</v>
      </c>
      <c r="D10">
        <v>-1.8942551568790866</v>
      </c>
      <c r="E10">
        <v>10.368611994446175</v>
      </c>
      <c r="F10">
        <v>-3.0945140013428651</v>
      </c>
      <c r="G10">
        <v>10.092095165003846</v>
      </c>
      <c r="H10">
        <v>-6.3988407011662929</v>
      </c>
      <c r="I10">
        <f t="shared" si="0"/>
        <v>6.0747588069045815</v>
      </c>
      <c r="J10">
        <f t="shared" si="1"/>
        <v>5.0203264699126029</v>
      </c>
    </row>
    <row r="11" spans="1:10" x14ac:dyDescent="0.35">
      <c r="A11">
        <f t="shared" si="2"/>
        <v>140</v>
      </c>
      <c r="B11">
        <v>31.969416697496598</v>
      </c>
      <c r="C11">
        <v>2.9505620118117841</v>
      </c>
      <c r="D11">
        <v>-3.3220411131409473</v>
      </c>
      <c r="E11">
        <v>11.783938728893252</v>
      </c>
      <c r="F11">
        <v>-7.0520162723646234</v>
      </c>
      <c r="G11">
        <v>8.6181210780551609</v>
      </c>
      <c r="H11">
        <v>-6.0217193938124254</v>
      </c>
      <c r="I11">
        <f t="shared" si="0"/>
        <v>5.5608945338483995</v>
      </c>
      <c r="J11">
        <f t="shared" si="1"/>
        <v>5.174216761641242</v>
      </c>
    </row>
    <row r="12" spans="1:10" x14ac:dyDescent="0.35">
      <c r="A12">
        <f t="shared" si="2"/>
        <v>160</v>
      </c>
      <c r="B12">
        <v>33.473917869034395</v>
      </c>
      <c r="C12">
        <v>2.9910459135073357</v>
      </c>
      <c r="D12">
        <v>-3.1251662794203732</v>
      </c>
      <c r="E12">
        <v>11.058359833385575</v>
      </c>
      <c r="F12">
        <v>-5.0377187092697087</v>
      </c>
      <c r="G12">
        <v>8.8167577084555973</v>
      </c>
      <c r="H12">
        <v>-2.2470144563167924</v>
      </c>
      <c r="I12">
        <f t="shared" si="0"/>
        <v>6.5614545541965752</v>
      </c>
      <c r="J12">
        <f t="shared" si="1"/>
        <v>5.043377597501018</v>
      </c>
    </row>
    <row r="13" spans="1:10" x14ac:dyDescent="0.35">
      <c r="A13">
        <f t="shared" si="2"/>
        <v>180</v>
      </c>
      <c r="B13">
        <v>5.3594771241830115</v>
      </c>
      <c r="C13">
        <v>3.4292246142122425</v>
      </c>
      <c r="D13">
        <v>-1.0961139390929606</v>
      </c>
      <c r="E13">
        <v>9.781878443140581</v>
      </c>
      <c r="F13">
        <v>-3.5269955369485393</v>
      </c>
      <c r="G13">
        <v>9.1688862805290903</v>
      </c>
      <c r="H13">
        <v>-4.9462252950625141</v>
      </c>
      <c r="I13">
        <f t="shared" si="0"/>
        <v>2.5957330987087013</v>
      </c>
      <c r="J13">
        <f t="shared" si="1"/>
        <v>2.2423345281495766</v>
      </c>
    </row>
    <row r="14" spans="1:10" x14ac:dyDescent="0.35">
      <c r="A14">
        <f t="shared" si="2"/>
        <v>200</v>
      </c>
      <c r="B14">
        <v>7.2166728326550622</v>
      </c>
      <c r="C14">
        <v>7.2966279291293583</v>
      </c>
      <c r="D14">
        <v>-1.9563328071513482</v>
      </c>
      <c r="E14">
        <v>10.137949567787865</v>
      </c>
      <c r="F14">
        <v>-2.6264860381531623</v>
      </c>
      <c r="G14">
        <v>8.4420567920184233</v>
      </c>
      <c r="H14">
        <v>-4.3037223269781464</v>
      </c>
      <c r="I14">
        <f t="shared" si="0"/>
        <v>3.4581094213297221</v>
      </c>
      <c r="J14">
        <f t="shared" si="1"/>
        <v>2.3140643366157088</v>
      </c>
    </row>
    <row r="15" spans="1:10" x14ac:dyDescent="0.35">
      <c r="A15">
        <f t="shared" si="2"/>
        <v>220</v>
      </c>
      <c r="B15">
        <v>1.4107781477370713</v>
      </c>
      <c r="C15">
        <v>11.456944179843781</v>
      </c>
      <c r="D15">
        <v>-0.56934073535410501</v>
      </c>
      <c r="E15">
        <v>8.9891163165673742</v>
      </c>
      <c r="F15">
        <v>-1.4040838895690955</v>
      </c>
      <c r="G15">
        <v>7.3653559658706111</v>
      </c>
      <c r="H15">
        <v>-5.153991200502837</v>
      </c>
      <c r="I15">
        <f t="shared" si="0"/>
        <v>3.1563969692275435</v>
      </c>
      <c r="J15">
        <f t="shared" si="1"/>
        <v>2.3269839386161295</v>
      </c>
    </row>
    <row r="16" spans="1:10" x14ac:dyDescent="0.35">
      <c r="A16">
        <f t="shared" si="2"/>
        <v>240</v>
      </c>
      <c r="B16">
        <v>1.8103341965717148</v>
      </c>
      <c r="C16">
        <v>4.9247475709659101</v>
      </c>
      <c r="D16">
        <v>1.3391035987300732</v>
      </c>
      <c r="E16">
        <v>12.95516639046893</v>
      </c>
      <c r="F16">
        <v>-5.612385955211499</v>
      </c>
      <c r="G16">
        <v>10.618030788677714</v>
      </c>
      <c r="H16">
        <v>-3.1339479013897642</v>
      </c>
      <c r="I16">
        <f t="shared" si="0"/>
        <v>3.2715783841161543</v>
      </c>
      <c r="J16">
        <f t="shared" si="1"/>
        <v>2.5648748726472075</v>
      </c>
    </row>
    <row r="17" spans="1:10" x14ac:dyDescent="0.35">
      <c r="A17">
        <f t="shared" si="2"/>
        <v>260</v>
      </c>
      <c r="B17">
        <v>2.3751387347391808</v>
      </c>
      <c r="C17">
        <v>8.3920746808916</v>
      </c>
      <c r="D17">
        <v>-3.8559089054823423</v>
      </c>
      <c r="E17">
        <v>9.8132306176378314</v>
      </c>
      <c r="F17">
        <v>-3.1300604289268943</v>
      </c>
      <c r="G17">
        <v>11.69698884926189</v>
      </c>
      <c r="H17">
        <v>-5.0213003701375873</v>
      </c>
      <c r="I17">
        <f t="shared" si="0"/>
        <v>2.8957375968548109</v>
      </c>
      <c r="J17">
        <f t="shared" si="1"/>
        <v>2.6742553050113136</v>
      </c>
    </row>
    <row r="18" spans="1:10" x14ac:dyDescent="0.35">
      <c r="A18">
        <f t="shared" si="2"/>
        <v>280</v>
      </c>
      <c r="B18">
        <v>2.022444197804909</v>
      </c>
      <c r="C18">
        <v>11.452181367879607</v>
      </c>
      <c r="D18">
        <v>-2.7597949663893817</v>
      </c>
      <c r="E18">
        <v>11.174810767232486</v>
      </c>
      <c r="F18">
        <v>-2.2670721592479879</v>
      </c>
      <c r="G18">
        <v>7.8709764796171768</v>
      </c>
      <c r="H18">
        <v>-3.6629652908722785</v>
      </c>
      <c r="I18">
        <f t="shared" si="0"/>
        <v>3.4043686280035041</v>
      </c>
      <c r="J18">
        <f t="shared" si="1"/>
        <v>2.5218885775994906</v>
      </c>
    </row>
    <row r="19" spans="1:10" s="4" customFormat="1" x14ac:dyDescent="0.35">
      <c r="A19" s="4">
        <f t="shared" si="2"/>
        <v>300</v>
      </c>
      <c r="B19" s="4">
        <v>0</v>
      </c>
      <c r="C19" s="4">
        <v>0</v>
      </c>
      <c r="D19" s="4">
        <v>0</v>
      </c>
      <c r="E19" s="4">
        <v>0</v>
      </c>
      <c r="F19" s="4">
        <v>0</v>
      </c>
      <c r="G19" s="4">
        <v>0</v>
      </c>
      <c r="H19" s="4">
        <v>0</v>
      </c>
      <c r="I19" s="4">
        <f t="shared" si="0"/>
        <v>0</v>
      </c>
      <c r="J19" s="4">
        <f t="shared" si="1"/>
        <v>0</v>
      </c>
    </row>
    <row r="20" spans="1:10" x14ac:dyDescent="0.35">
      <c r="A20">
        <f t="shared" si="2"/>
        <v>320</v>
      </c>
      <c r="B20">
        <v>3.0558638549759456</v>
      </c>
      <c r="C20">
        <v>-6.5512478567346113</v>
      </c>
      <c r="D20">
        <v>-3.7477164292935559</v>
      </c>
      <c r="E20">
        <v>2.5552022215255028</v>
      </c>
      <c r="F20">
        <v>8.5607646431533659</v>
      </c>
      <c r="G20">
        <v>28.384723037334663</v>
      </c>
      <c r="H20">
        <v>-1.1889796773517782</v>
      </c>
      <c r="I20">
        <f t="shared" si="0"/>
        <v>4.4383728276585037</v>
      </c>
      <c r="J20">
        <f t="shared" si="1"/>
        <v>4.4059764107876953</v>
      </c>
    </row>
    <row r="21" spans="1:10" x14ac:dyDescent="0.35">
      <c r="A21">
        <f t="shared" si="2"/>
        <v>340</v>
      </c>
      <c r="B21">
        <v>-8.3438155136268399</v>
      </c>
      <c r="C21">
        <v>4.6175461992760525</v>
      </c>
      <c r="D21">
        <v>-3.0240683918341253</v>
      </c>
      <c r="E21">
        <v>-0.94504411698840896</v>
      </c>
      <c r="F21">
        <v>9.9273273036059901</v>
      </c>
      <c r="G21">
        <v>33.1994040901088</v>
      </c>
      <c r="H21">
        <v>-2.9820518192611312</v>
      </c>
      <c r="I21">
        <f t="shared" si="0"/>
        <v>4.6356139644686198</v>
      </c>
      <c r="J21">
        <f t="shared" si="1"/>
        <v>5.2558392987510079</v>
      </c>
    </row>
    <row r="22" spans="1:10" x14ac:dyDescent="0.35">
      <c r="A22">
        <f t="shared" si="2"/>
        <v>360</v>
      </c>
      <c r="B22">
        <v>-0.37489209520286354</v>
      </c>
      <c r="C22">
        <v>-2.8791198323490095</v>
      </c>
      <c r="D22">
        <v>1.0074315815611605</v>
      </c>
      <c r="E22">
        <v>1.1981009540018734</v>
      </c>
      <c r="F22">
        <v>10.970022512737469</v>
      </c>
      <c r="G22">
        <v>32.452259491670809</v>
      </c>
      <c r="H22">
        <v>-0.77519379844961689</v>
      </c>
      <c r="I22">
        <f t="shared" si="0"/>
        <v>5.942658401995689</v>
      </c>
      <c r="J22">
        <f t="shared" si="1"/>
        <v>4.7252245667717263</v>
      </c>
    </row>
    <row r="23" spans="1:10" x14ac:dyDescent="0.35">
      <c r="A23">
        <f t="shared" si="2"/>
        <v>380</v>
      </c>
      <c r="B23">
        <v>-1.9977802441731463</v>
      </c>
      <c r="C23">
        <v>-1.5788721661268736</v>
      </c>
      <c r="D23">
        <v>1.2096273567336553</v>
      </c>
      <c r="E23">
        <v>-1.9595109060778426</v>
      </c>
      <c r="F23">
        <v>17.589557249496433</v>
      </c>
      <c r="G23">
        <v>36.56494063473432</v>
      </c>
      <c r="H23">
        <v>1.9624275438228842</v>
      </c>
      <c r="I23">
        <f t="shared" si="0"/>
        <v>7.3986270669156324</v>
      </c>
      <c r="J23">
        <f t="shared" si="1"/>
        <v>5.5180388099629578</v>
      </c>
    </row>
    <row r="24" spans="1:10" x14ac:dyDescent="0.35">
      <c r="A24">
        <f t="shared" si="2"/>
        <v>400</v>
      </c>
      <c r="B24">
        <v>-3.0090023430755921</v>
      </c>
      <c r="C24">
        <v>4.8556867974852391</v>
      </c>
      <c r="D24">
        <v>-2.9424806229048772</v>
      </c>
      <c r="E24">
        <v>1.8072289156626393</v>
      </c>
      <c r="F24">
        <v>18.84750582566453</v>
      </c>
      <c r="G24">
        <v>33.375468376145548</v>
      </c>
      <c r="H24">
        <v>2.6415950834555453</v>
      </c>
      <c r="I24">
        <f t="shared" si="0"/>
        <v>7.9394288617761486</v>
      </c>
      <c r="J24">
        <f t="shared" si="1"/>
        <v>5.0696170916449521</v>
      </c>
    </row>
    <row r="25" spans="1:10" x14ac:dyDescent="0.35">
      <c r="A25">
        <f t="shared" si="2"/>
        <v>420</v>
      </c>
      <c r="B25">
        <v>-3.5244789739795341</v>
      </c>
      <c r="C25">
        <v>4.0650600114307514</v>
      </c>
      <c r="D25">
        <v>-0.77863109912913941</v>
      </c>
      <c r="E25">
        <v>4.5057553634612644</v>
      </c>
      <c r="F25">
        <v>14.386429163869039</v>
      </c>
      <c r="G25">
        <v>33.750169292582719</v>
      </c>
      <c r="H25">
        <v>4.3037223269781339</v>
      </c>
      <c r="I25">
        <f t="shared" si="0"/>
        <v>8.1011465836018903</v>
      </c>
      <c r="J25">
        <f t="shared" si="1"/>
        <v>4.7684978870963057</v>
      </c>
    </row>
    <row r="26" spans="1:10" x14ac:dyDescent="0.35">
      <c r="A26">
        <f t="shared" si="2"/>
        <v>440</v>
      </c>
      <c r="B26">
        <v>-2.1852262917745784</v>
      </c>
      <c r="C26">
        <v>16.241188797866261</v>
      </c>
      <c r="D26">
        <v>-0.18268565651549554</v>
      </c>
      <c r="E26">
        <v>-0.35159224257626093</v>
      </c>
      <c r="F26">
        <v>17.372329080927376</v>
      </c>
      <c r="G26">
        <v>36.102207575278769</v>
      </c>
      <c r="H26">
        <v>5.8506180599203841</v>
      </c>
      <c r="I26">
        <f t="shared" si="0"/>
        <v>10.406691331875207</v>
      </c>
      <c r="J26">
        <f t="shared" si="1"/>
        <v>5.232705729392384</v>
      </c>
    </row>
    <row r="27" spans="1:10" x14ac:dyDescent="0.35">
      <c r="A27">
        <f t="shared" si="2"/>
        <v>460</v>
      </c>
      <c r="B27">
        <v>-3.6428659514120207</v>
      </c>
      <c r="C27">
        <v>29.612783387311875</v>
      </c>
      <c r="D27">
        <v>4.3347936361540285</v>
      </c>
      <c r="E27">
        <v>3.46889416401666</v>
      </c>
      <c r="F27">
        <v>22.481140645365141</v>
      </c>
      <c r="G27">
        <v>38.059229831610303</v>
      </c>
      <c r="H27">
        <v>5.9833088902856328</v>
      </c>
      <c r="I27">
        <f t="shared" si="0"/>
        <v>14.328183514761658</v>
      </c>
      <c r="J27">
        <f t="shared" si="1"/>
        <v>5.9233995636611025</v>
      </c>
    </row>
    <row r="28" spans="1:10" x14ac:dyDescent="0.35">
      <c r="A28">
        <f t="shared" si="2"/>
        <v>480</v>
      </c>
      <c r="B28">
        <v>-5.5715871254162046</v>
      </c>
      <c r="C28">
        <v>32.284720899218904</v>
      </c>
      <c r="D28">
        <v>7.601851687625266</v>
      </c>
      <c r="E28">
        <v>6.1629417297442455</v>
      </c>
      <c r="F28">
        <v>20.970417473043959</v>
      </c>
      <c r="G28">
        <v>41.180985057108032</v>
      </c>
      <c r="H28">
        <v>6.7759620085201355</v>
      </c>
      <c r="I28">
        <f t="shared" si="0"/>
        <v>15.629327389977764</v>
      </c>
      <c r="J28">
        <f t="shared" si="1"/>
        <v>6.2502005001136629</v>
      </c>
    </row>
    <row r="29" spans="1:10" x14ac:dyDescent="0.35">
      <c r="A29">
        <f t="shared" si="2"/>
        <v>500</v>
      </c>
      <c r="B29">
        <v>-3.4085583919102351</v>
      </c>
      <c r="C29">
        <v>33.961230710611559</v>
      </c>
      <c r="D29">
        <v>7.454638974122493</v>
      </c>
      <c r="E29">
        <v>5.5426165629058852</v>
      </c>
      <c r="F29">
        <v>22.949168608554846</v>
      </c>
      <c r="G29">
        <v>41.160669947180715</v>
      </c>
      <c r="H29">
        <v>4.6808436343320015</v>
      </c>
      <c r="I29">
        <f t="shared" si="0"/>
        <v>16.048658577971036</v>
      </c>
      <c r="J29">
        <f t="shared" si="1"/>
        <v>6.345480196238781</v>
      </c>
    </row>
    <row r="30" spans="1:10" x14ac:dyDescent="0.35">
      <c r="A30">
        <f t="shared" si="2"/>
        <v>520</v>
      </c>
      <c r="B30">
        <v>-2.5847823406092041</v>
      </c>
      <c r="C30">
        <v>39.988569251285966</v>
      </c>
      <c r="D30">
        <v>13.068232205884964</v>
      </c>
      <c r="E30">
        <v>4.3825861065078016</v>
      </c>
      <c r="F30">
        <v>24.925944942533278</v>
      </c>
      <c r="G30">
        <v>44.876077829443382</v>
      </c>
      <c r="H30">
        <v>5.2081150918360164</v>
      </c>
      <c r="I30">
        <f t="shared" si="0"/>
        <v>18.552106155268888</v>
      </c>
      <c r="J30">
        <f t="shared" si="1"/>
        <v>6.9842980019278675</v>
      </c>
    </row>
    <row r="31" spans="1:10" x14ac:dyDescent="0.35">
      <c r="A31">
        <f t="shared" si="2"/>
        <v>540</v>
      </c>
      <c r="B31">
        <v>-4.6787520039462285</v>
      </c>
      <c r="C31">
        <v>44.253667365212436</v>
      </c>
      <c r="D31">
        <v>11.803621787481601</v>
      </c>
      <c r="E31">
        <v>10.957584986787284</v>
      </c>
      <c r="F31">
        <v>31.581026106876251</v>
      </c>
      <c r="G31">
        <v>44.677441199042931</v>
      </c>
      <c r="H31">
        <v>14.080941406522784</v>
      </c>
      <c r="I31">
        <f t="shared" si="0"/>
        <v>21.810790121139579</v>
      </c>
      <c r="J31">
        <f t="shared" si="1"/>
        <v>7.0734343120717433</v>
      </c>
    </row>
    <row r="32" spans="1:10" x14ac:dyDescent="0.35">
      <c r="A32">
        <f t="shared" si="2"/>
        <v>560</v>
      </c>
      <c r="B32">
        <v>-5.4063386360833645</v>
      </c>
      <c r="C32">
        <v>46.08258715945896</v>
      </c>
      <c r="D32">
        <v>10.443234422943897</v>
      </c>
      <c r="E32">
        <v>22.298114390648077</v>
      </c>
      <c r="F32">
        <v>33.883644693708298</v>
      </c>
      <c r="G32">
        <v>45.183061712789495</v>
      </c>
      <c r="H32">
        <v>15.666247642991815</v>
      </c>
      <c r="I32">
        <f t="shared" si="0"/>
        <v>24.021507340922454</v>
      </c>
      <c r="J32">
        <f t="shared" si="1"/>
        <v>7.1629211278522389</v>
      </c>
    </row>
    <row r="33" spans="1:10" x14ac:dyDescent="0.35">
      <c r="A33">
        <f t="shared" si="2"/>
        <v>580</v>
      </c>
      <c r="B33">
        <v>-4.5357010728819791</v>
      </c>
      <c r="C33">
        <v>50.640598209182706</v>
      </c>
      <c r="D33">
        <v>12.310884872563456</v>
      </c>
      <c r="E33">
        <v>21.805437362834223</v>
      </c>
      <c r="F33">
        <v>37.373119001540353</v>
      </c>
      <c r="G33">
        <v>47.009164371811657</v>
      </c>
      <c r="H33">
        <v>18.365458481737548</v>
      </c>
      <c r="I33">
        <f t="shared" si="0"/>
        <v>26.138423032398286</v>
      </c>
      <c r="J33">
        <f t="shared" si="1"/>
        <v>7.5173755391788744</v>
      </c>
    </row>
    <row r="34" spans="1:10" x14ac:dyDescent="0.35">
      <c r="A34">
        <f t="shared" si="2"/>
        <v>600</v>
      </c>
      <c r="B34">
        <v>-3.76125292884449</v>
      </c>
      <c r="C34">
        <v>49.952371880358179</v>
      </c>
      <c r="D34">
        <v>14.496018162146825</v>
      </c>
      <c r="E34">
        <v>26.34254490079276</v>
      </c>
      <c r="F34">
        <v>37.444211856708414</v>
      </c>
      <c r="G34">
        <v>44.458489458715178</v>
      </c>
      <c r="H34">
        <v>21.139744395558342</v>
      </c>
      <c r="I34">
        <f t="shared" si="0"/>
        <v>27.153161103633604</v>
      </c>
      <c r="J34">
        <f t="shared" si="1"/>
        <v>7.0337734041975075</v>
      </c>
    </row>
    <row r="35" spans="1:10" x14ac:dyDescent="0.35">
      <c r="A35">
        <f t="shared" si="2"/>
        <v>620</v>
      </c>
      <c r="C35">
        <v>57.029910459135081</v>
      </c>
      <c r="D35">
        <v>12.277185576701367</v>
      </c>
      <c r="E35">
        <v>25.572177184574723</v>
      </c>
      <c r="F35">
        <v>39.314348907934772</v>
      </c>
      <c r="G35">
        <v>44.06121619791432</v>
      </c>
      <c r="H35">
        <v>22.159368670996578</v>
      </c>
      <c r="I35">
        <f t="shared" si="0"/>
        <v>33.402367832876145</v>
      </c>
      <c r="J35">
        <f t="shared" si="1"/>
        <v>6.6853411290568738</v>
      </c>
    </row>
    <row r="36" spans="1:10" x14ac:dyDescent="0.35">
      <c r="A36">
        <f t="shared" si="2"/>
        <v>640</v>
      </c>
      <c r="C36">
        <v>57.449037911983247</v>
      </c>
      <c r="D36">
        <v>9.7000762668274803</v>
      </c>
      <c r="E36">
        <v>26.508263537421051</v>
      </c>
      <c r="F36">
        <v>38.559974722540389</v>
      </c>
      <c r="G36">
        <v>45.512617940499311</v>
      </c>
      <c r="H36">
        <v>22.536489978350431</v>
      </c>
      <c r="I36">
        <f t="shared" si="0"/>
        <v>33.377743392936978</v>
      </c>
      <c r="J36">
        <f t="shared" si="1"/>
        <v>7.0211403899953924</v>
      </c>
    </row>
    <row r="37" spans="1:10" x14ac:dyDescent="0.35">
      <c r="A37">
        <f t="shared" si="2"/>
        <v>660</v>
      </c>
      <c r="B37">
        <v>-3.0311999013441833</v>
      </c>
      <c r="C37">
        <v>56.432177557630013</v>
      </c>
      <c r="D37">
        <v>11.837321083343678</v>
      </c>
      <c r="E37">
        <v>29.480001791552812</v>
      </c>
      <c r="F37">
        <v>39.45850941980332</v>
      </c>
      <c r="G37">
        <v>47.535099995485538</v>
      </c>
      <c r="H37">
        <v>24.460507018646549</v>
      </c>
      <c r="I37">
        <f t="shared" si="0"/>
        <v>29.453202423588245</v>
      </c>
      <c r="J37">
        <f t="shared" si="1"/>
        <v>7.7849208372686123</v>
      </c>
    </row>
    <row r="38" spans="1:10" x14ac:dyDescent="0.35">
      <c r="A38">
        <f t="shared" si="2"/>
        <v>680</v>
      </c>
      <c r="B38">
        <v>2.5157232704402417</v>
      </c>
      <c r="C38">
        <v>61.807010859211289</v>
      </c>
      <c r="D38">
        <v>11.952608148135004</v>
      </c>
      <c r="E38">
        <v>31.847090966094854</v>
      </c>
      <c r="F38">
        <v>35.574074805482056</v>
      </c>
      <c r="G38">
        <v>48.173897340977852</v>
      </c>
      <c r="H38">
        <v>25.65123262797681</v>
      </c>
      <c r="I38">
        <f t="shared" si="0"/>
        <v>31.074519716902586</v>
      </c>
      <c r="J38">
        <f t="shared" si="1"/>
        <v>7.666224607290947</v>
      </c>
    </row>
    <row r="39" spans="1:10" x14ac:dyDescent="0.35">
      <c r="A39">
        <f t="shared" si="2"/>
        <v>700</v>
      </c>
      <c r="B39">
        <v>3.4085583919102178</v>
      </c>
      <c r="C39">
        <v>66.367403314917155</v>
      </c>
      <c r="D39">
        <v>13.555985172309823</v>
      </c>
      <c r="E39">
        <v>32.086711156895227</v>
      </c>
      <c r="F39">
        <v>38.63106757770845</v>
      </c>
      <c r="G39">
        <v>47.952688366213728</v>
      </c>
      <c r="H39">
        <v>26.555625392834699</v>
      </c>
      <c r="I39">
        <f t="shared" si="0"/>
        <v>32.651148481827036</v>
      </c>
      <c r="J39">
        <f t="shared" si="1"/>
        <v>7.9640721867212392</v>
      </c>
    </row>
    <row r="40" spans="1:10" x14ac:dyDescent="0.35">
      <c r="A40">
        <f t="shared" si="2"/>
        <v>720</v>
      </c>
      <c r="B40">
        <v>4.2323344432112489</v>
      </c>
      <c r="C40">
        <v>58.835016193560676</v>
      </c>
      <c r="D40">
        <v>13.020343732817796</v>
      </c>
      <c r="E40">
        <v>35.096519908630796</v>
      </c>
      <c r="F40">
        <v>36.654291243730007</v>
      </c>
      <c r="G40">
        <v>46.986592027447962</v>
      </c>
      <c r="H40">
        <v>28.142677561282198</v>
      </c>
      <c r="I40">
        <f t="shared" si="0"/>
        <v>31.852539301525812</v>
      </c>
      <c r="J40">
        <f t="shared" si="1"/>
        <v>7.1079503165703608</v>
      </c>
    </row>
    <row r="41" spans="1:10" x14ac:dyDescent="0.35">
      <c r="A41">
        <f t="shared" si="2"/>
        <v>740</v>
      </c>
      <c r="B41">
        <v>8.368479467258604</v>
      </c>
      <c r="C41">
        <v>61.275957325204814</v>
      </c>
      <c r="D41">
        <v>15.455561270640816</v>
      </c>
      <c r="E41">
        <v>37.100819635418979</v>
      </c>
      <c r="F41">
        <v>40.933686164540468</v>
      </c>
      <c r="G41">
        <v>44.040901087987002</v>
      </c>
      <c r="H41">
        <v>27.330819191284313</v>
      </c>
      <c r="I41">
        <f t="shared" si="0"/>
        <v>33.500889163190713</v>
      </c>
      <c r="J41">
        <f t="shared" si="1"/>
        <v>6.8070234610667821</v>
      </c>
    </row>
    <row r="42" spans="1:10" x14ac:dyDescent="0.35">
      <c r="A42">
        <f t="shared" si="2"/>
        <v>760</v>
      </c>
      <c r="B42">
        <v>6.4422246886175722</v>
      </c>
      <c r="C42">
        <v>55.010478186321208</v>
      </c>
      <c r="D42">
        <v>16.431067203490528</v>
      </c>
      <c r="E42">
        <v>36.337170242307515</v>
      </c>
      <c r="F42">
        <v>41.006753821240984</v>
      </c>
      <c r="G42">
        <v>44.677441199042931</v>
      </c>
      <c r="H42">
        <v>25.953278860255608</v>
      </c>
      <c r="I42">
        <f t="shared" si="0"/>
        <v>32.265487743039479</v>
      </c>
      <c r="J42">
        <f t="shared" si="1"/>
        <v>6.4027398887113227</v>
      </c>
    </row>
    <row r="43" spans="1:10" x14ac:dyDescent="0.35">
      <c r="A43">
        <f t="shared" si="2"/>
        <v>780</v>
      </c>
      <c r="B43">
        <v>4.7009495622148201</v>
      </c>
      <c r="C43">
        <v>60.313869308439713</v>
      </c>
      <c r="D43">
        <v>19.636047604689519</v>
      </c>
      <c r="E43">
        <v>36.352846329556129</v>
      </c>
      <c r="F43">
        <v>41.58142106718276</v>
      </c>
      <c r="G43">
        <v>45.57807773915399</v>
      </c>
      <c r="H43">
        <v>24.858579509742285</v>
      </c>
      <c r="I43">
        <f t="shared" si="0"/>
        <v>33.288827302997035</v>
      </c>
      <c r="J43">
        <f t="shared" si="1"/>
        <v>6.9595226312064806</v>
      </c>
    </row>
    <row r="44" spans="1:10" x14ac:dyDescent="0.35">
      <c r="A44">
        <f t="shared" si="2"/>
        <v>800</v>
      </c>
      <c r="B44">
        <v>6.7233937600197287</v>
      </c>
      <c r="C44">
        <v>55.072394741855589</v>
      </c>
      <c r="D44">
        <v>20.251503165960173</v>
      </c>
      <c r="E44">
        <v>36.581269315178915</v>
      </c>
      <c r="F44">
        <v>43.848493226430747</v>
      </c>
      <c r="G44">
        <v>46.282334883300976</v>
      </c>
      <c r="H44">
        <v>23.781339479013898</v>
      </c>
      <c r="I44">
        <f t="shared" si="0"/>
        <v>33.220104081679999</v>
      </c>
      <c r="J44">
        <f t="shared" si="1"/>
        <v>6.4212354414241721</v>
      </c>
    </row>
    <row r="45" spans="1:10" x14ac:dyDescent="0.35">
      <c r="A45">
        <f t="shared" si="2"/>
        <v>820</v>
      </c>
      <c r="B45">
        <v>4.8193365396473062</v>
      </c>
      <c r="C45">
        <v>52.329015050485815</v>
      </c>
      <c r="D45">
        <v>25.196431421932925</v>
      </c>
      <c r="E45">
        <v>38.211582389035684</v>
      </c>
      <c r="F45">
        <v>44.818120778861726</v>
      </c>
      <c r="G45">
        <v>45.84217416820912</v>
      </c>
      <c r="H45">
        <v>23.631189328863751</v>
      </c>
      <c r="I45">
        <f t="shared" si="0"/>
        <v>33.549692811005187</v>
      </c>
      <c r="J45">
        <f t="shared" si="1"/>
        <v>6.2603548196160004</v>
      </c>
    </row>
    <row r="46" spans="1:10" x14ac:dyDescent="0.35">
      <c r="A46">
        <f t="shared" si="2"/>
        <v>840</v>
      </c>
      <c r="B46">
        <v>8.7926994697249903</v>
      </c>
      <c r="C46">
        <v>52.374261764145558</v>
      </c>
      <c r="D46">
        <v>23.357159326723536</v>
      </c>
      <c r="E46">
        <v>38.03018766515877</v>
      </c>
      <c r="F46">
        <v>41.11339310399304</v>
      </c>
      <c r="G46">
        <v>50.327298993273438</v>
      </c>
      <c r="H46">
        <v>21.04546406871987</v>
      </c>
      <c r="I46">
        <f t="shared" si="0"/>
        <v>33.577209198819887</v>
      </c>
      <c r="J46">
        <f t="shared" si="1"/>
        <v>6.1456212755906083</v>
      </c>
    </row>
    <row r="47" spans="1:10" x14ac:dyDescent="0.35">
      <c r="A47">
        <f t="shared" si="2"/>
        <v>860</v>
      </c>
      <c r="B47">
        <v>10.085090640029593</v>
      </c>
      <c r="C47">
        <v>54.760430558201556</v>
      </c>
      <c r="D47">
        <v>25.054539649882063</v>
      </c>
      <c r="E47">
        <v>35.571281408160502</v>
      </c>
      <c r="F47">
        <v>39.099095540898141</v>
      </c>
      <c r="G47">
        <v>48.372533971378267</v>
      </c>
      <c r="H47">
        <v>22.082547663943018</v>
      </c>
      <c r="I47">
        <f t="shared" si="0"/>
        <v>33.575074204641872</v>
      </c>
      <c r="J47">
        <f t="shared" si="1"/>
        <v>5.8933796544281627</v>
      </c>
    </row>
    <row r="48" spans="1:10" x14ac:dyDescent="0.35">
      <c r="A48">
        <f t="shared" si="2"/>
        <v>880</v>
      </c>
      <c r="B48">
        <v>14.879763226045137</v>
      </c>
      <c r="C48">
        <v>66.860354353210141</v>
      </c>
      <c r="D48">
        <v>29.256309749738396</v>
      </c>
      <c r="E48">
        <v>35.860169301742282</v>
      </c>
      <c r="F48">
        <v>37.983332675066158</v>
      </c>
      <c r="G48">
        <v>49.031646426797892</v>
      </c>
      <c r="H48">
        <v>21.591940777987283</v>
      </c>
      <c r="I48">
        <f t="shared" si="0"/>
        <v>36.494788072941041</v>
      </c>
      <c r="J48">
        <f t="shared" si="1"/>
        <v>6.5892384558667443</v>
      </c>
    </row>
    <row r="49" spans="1:10" x14ac:dyDescent="0.35">
      <c r="A49">
        <f t="shared" si="2"/>
        <v>900</v>
      </c>
      <c r="B49">
        <v>17.183376495252183</v>
      </c>
      <c r="C49">
        <v>48.313964564678997</v>
      </c>
      <c r="D49">
        <v>28.037814157251546</v>
      </c>
      <c r="E49">
        <v>39.79486720114658</v>
      </c>
      <c r="F49">
        <v>37.373119001540353</v>
      </c>
      <c r="G49">
        <v>50.57108031240125</v>
      </c>
      <c r="H49">
        <v>22.045883092394725</v>
      </c>
      <c r="I49">
        <f t="shared" si="0"/>
        <v>34.760014974952234</v>
      </c>
      <c r="J49">
        <f t="shared" si="1"/>
        <v>4.8345304095245796</v>
      </c>
    </row>
    <row r="50" spans="1:10" x14ac:dyDescent="0.35">
      <c r="A50">
        <f t="shared" si="2"/>
        <v>920</v>
      </c>
      <c r="B50">
        <v>21.674682451596983</v>
      </c>
      <c r="C50">
        <v>52.81958468279673</v>
      </c>
      <c r="D50">
        <v>29.086039623277347</v>
      </c>
      <c r="E50">
        <v>36.411071796479582</v>
      </c>
      <c r="F50">
        <v>37.049251550219211</v>
      </c>
      <c r="G50">
        <v>51.031556137420431</v>
      </c>
      <c r="H50">
        <v>21.422585376073751</v>
      </c>
      <c r="I50">
        <f t="shared" si="0"/>
        <v>35.642110231123432</v>
      </c>
      <c r="J50">
        <f t="shared" si="1"/>
        <v>4.8174731820647771</v>
      </c>
    </row>
    <row r="51" spans="1:10" x14ac:dyDescent="0.35">
      <c r="A51">
        <f t="shared" si="2"/>
        <v>940</v>
      </c>
      <c r="B51">
        <v>19.792822789493151</v>
      </c>
      <c r="C51">
        <v>49.311773671175466</v>
      </c>
      <c r="D51">
        <v>30.561714052606366</v>
      </c>
      <c r="E51">
        <v>38.115286424508433</v>
      </c>
      <c r="F51">
        <v>37.912239819898105</v>
      </c>
      <c r="G51">
        <v>50.525935623673888</v>
      </c>
      <c r="H51">
        <v>21.857322438717784</v>
      </c>
      <c r="I51">
        <f t="shared" si="0"/>
        <v>35.439584974296167</v>
      </c>
      <c r="J51">
        <f t="shared" si="1"/>
        <v>4.5939961921739778</v>
      </c>
    </row>
    <row r="52" spans="1:10" x14ac:dyDescent="0.35">
      <c r="A52">
        <f t="shared" si="2"/>
        <v>960</v>
      </c>
      <c r="B52">
        <v>15.775064742878284</v>
      </c>
      <c r="C52">
        <v>49.09506572680511</v>
      </c>
      <c r="D52">
        <v>29.19423209946612</v>
      </c>
      <c r="E52">
        <v>38.473596990191247</v>
      </c>
      <c r="F52">
        <v>35.826849401635144</v>
      </c>
      <c r="G52">
        <v>52.460385535641748</v>
      </c>
      <c r="H52">
        <v>21.70542635658914</v>
      </c>
      <c r="I52">
        <f t="shared" si="0"/>
        <v>34.647231550458109</v>
      </c>
      <c r="J52">
        <f t="shared" si="1"/>
        <v>5.1071032296810319</v>
      </c>
    </row>
    <row r="53" spans="1:10" x14ac:dyDescent="0.35">
      <c r="A53">
        <f t="shared" si="2"/>
        <v>980</v>
      </c>
      <c r="B53">
        <v>24.118880256505108</v>
      </c>
      <c r="C53">
        <v>48.221089731377411</v>
      </c>
      <c r="D53">
        <v>29.540093293840126</v>
      </c>
      <c r="E53">
        <v>35.566802526089482</v>
      </c>
      <c r="F53">
        <v>37.912239819898105</v>
      </c>
      <c r="G53">
        <v>52.570990023023789</v>
      </c>
      <c r="H53">
        <v>22.649975556952285</v>
      </c>
      <c r="I53">
        <f t="shared" si="0"/>
        <v>35.797153029669474</v>
      </c>
      <c r="J53">
        <f t="shared" si="1"/>
        <v>4.333214992341019</v>
      </c>
    </row>
    <row r="54" spans="1:10" x14ac:dyDescent="0.35">
      <c r="A54">
        <f t="shared" si="2"/>
        <v>1000</v>
      </c>
      <c r="B54">
        <v>23.837711185102968</v>
      </c>
      <c r="C54">
        <v>48.004381787007055</v>
      </c>
      <c r="D54">
        <v>29.729873538958163</v>
      </c>
      <c r="E54">
        <v>38.766963765844039</v>
      </c>
      <c r="F54">
        <v>34.99940755954028</v>
      </c>
      <c r="G54">
        <v>53.275247167170782</v>
      </c>
      <c r="H54">
        <v>21.497660451148814</v>
      </c>
      <c r="I54">
        <f t="shared" si="0"/>
        <v>35.7301779221103</v>
      </c>
      <c r="J54">
        <f t="shared" si="1"/>
        <v>4.4940187769996012</v>
      </c>
    </row>
    <row r="55" spans="1:10" x14ac:dyDescent="0.35">
      <c r="A55">
        <f t="shared" si="2"/>
        <v>1020</v>
      </c>
      <c r="B55">
        <v>25.295350844740412</v>
      </c>
      <c r="C55">
        <v>48.661649838064406</v>
      </c>
      <c r="D55">
        <v>31.379365389049489</v>
      </c>
      <c r="E55">
        <v>37.100819635418979</v>
      </c>
      <c r="F55">
        <v>37.157865634503722</v>
      </c>
      <c r="G55">
        <v>52.812514107715224</v>
      </c>
      <c r="H55">
        <v>21.082128640268166</v>
      </c>
      <c r="I55">
        <f t="shared" si="0"/>
        <v>36.212813441394346</v>
      </c>
      <c r="J55">
        <f t="shared" si="1"/>
        <v>4.3744281277015764</v>
      </c>
    </row>
    <row r="56" spans="1:10" x14ac:dyDescent="0.35">
      <c r="A56">
        <f t="shared" si="2"/>
        <v>1040</v>
      </c>
      <c r="B56">
        <v>26.42249352571217</v>
      </c>
      <c r="C56">
        <v>48.342541436464103</v>
      </c>
      <c r="D56">
        <v>28.93705326262393</v>
      </c>
      <c r="E56">
        <v>38.793837058270235</v>
      </c>
      <c r="F56">
        <v>36.401516647576919</v>
      </c>
      <c r="G56">
        <v>52.50553022436911</v>
      </c>
      <c r="H56">
        <v>21.289894545708492</v>
      </c>
      <c r="I56">
        <f t="shared" si="0"/>
        <v>36.098980957246418</v>
      </c>
      <c r="J56">
        <f t="shared" si="1"/>
        <v>4.3388336894892614</v>
      </c>
    </row>
    <row r="57" spans="1:10" x14ac:dyDescent="0.35">
      <c r="A57">
        <f t="shared" si="2"/>
        <v>1060</v>
      </c>
      <c r="B57">
        <v>32.20619065236157</v>
      </c>
      <c r="C57">
        <v>57.018003429224628</v>
      </c>
      <c r="D57">
        <v>28.944147851226482</v>
      </c>
      <c r="E57">
        <v>39.217091413983049</v>
      </c>
      <c r="F57">
        <v>37.696986452861502</v>
      </c>
      <c r="G57">
        <v>50.72457225407431</v>
      </c>
      <c r="H57">
        <v>22.403799147985197</v>
      </c>
      <c r="I57">
        <f t="shared" si="0"/>
        <v>38.315827314530964</v>
      </c>
      <c r="J57">
        <f t="shared" si="1"/>
        <v>4.5859315402764214</v>
      </c>
    </row>
    <row r="58" spans="1:10" x14ac:dyDescent="0.35">
      <c r="A58">
        <f t="shared" si="2"/>
        <v>1080</v>
      </c>
      <c r="B58">
        <v>29.643605870020963</v>
      </c>
      <c r="C58">
        <v>46.027814821870841</v>
      </c>
      <c r="D58">
        <v>33.158333481137248</v>
      </c>
      <c r="E58">
        <v>39.611233036234147</v>
      </c>
      <c r="F58">
        <v>38.739681661992961</v>
      </c>
      <c r="G58">
        <v>51.031556137420431</v>
      </c>
      <c r="H58">
        <v>21.384174872546961</v>
      </c>
      <c r="I58">
        <f t="shared" si="0"/>
        <v>37.085199983031934</v>
      </c>
      <c r="J58">
        <f t="shared" si="1"/>
        <v>3.782507217565708</v>
      </c>
    </row>
    <row r="59" spans="1:10" x14ac:dyDescent="0.35">
      <c r="A59">
        <f t="shared" si="2"/>
        <v>1100</v>
      </c>
      <c r="B59">
        <v>29.456159822419526</v>
      </c>
      <c r="C59">
        <v>49.92379500857308</v>
      </c>
      <c r="D59">
        <v>31.703942817615864</v>
      </c>
      <c r="E59">
        <v>39.046893895283738</v>
      </c>
      <c r="F59">
        <v>38.810774517161022</v>
      </c>
      <c r="G59">
        <v>53.34070696582549</v>
      </c>
      <c r="H59">
        <v>23.102171939381229</v>
      </c>
      <c r="I59">
        <f t="shared" si="0"/>
        <v>37.912063566608559</v>
      </c>
      <c r="J59">
        <f t="shared" si="1"/>
        <v>4.1225171806419221</v>
      </c>
    </row>
    <row r="60" spans="1:10" x14ac:dyDescent="0.35">
      <c r="A60">
        <f t="shared" si="2"/>
        <v>1120</v>
      </c>
      <c r="B60">
        <v>31.2171661117277</v>
      </c>
      <c r="C60">
        <v>49.235568679748539</v>
      </c>
      <c r="D60">
        <v>30.811798300846029</v>
      </c>
      <c r="E60">
        <v>40.979531508935366</v>
      </c>
      <c r="F60">
        <v>38.451360638255849</v>
      </c>
      <c r="G60">
        <v>53.803440025281034</v>
      </c>
      <c r="H60">
        <v>22.857741462392607</v>
      </c>
      <c r="I60">
        <f t="shared" si="0"/>
        <v>38.193800961026731</v>
      </c>
      <c r="J60">
        <f t="shared" si="1"/>
        <v>4.116662470937908</v>
      </c>
    </row>
    <row r="61" spans="1:10" x14ac:dyDescent="0.35">
      <c r="A61">
        <f t="shared" si="2"/>
        <v>1140</v>
      </c>
      <c r="B61">
        <v>29.712664940189903</v>
      </c>
      <c r="C61">
        <v>53.157744332253756</v>
      </c>
      <c r="D61">
        <v>32.360192263351138</v>
      </c>
      <c r="E61">
        <v>39.371612845433766</v>
      </c>
      <c r="F61">
        <v>36.221809708124347</v>
      </c>
      <c r="G61">
        <v>51.207620423457179</v>
      </c>
      <c r="H61">
        <v>23.517703750261873</v>
      </c>
      <c r="I61">
        <f t="shared" si="0"/>
        <v>37.935621180438844</v>
      </c>
      <c r="J61">
        <f t="shared" si="1"/>
        <v>4.1387742001197241</v>
      </c>
    </row>
    <row r="62" spans="1:10" x14ac:dyDescent="0.35">
      <c r="A62">
        <f t="shared" si="2"/>
        <v>1160</v>
      </c>
      <c r="B62">
        <v>33.357997286965094</v>
      </c>
      <c r="C62">
        <v>50.331015431510785</v>
      </c>
      <c r="D62">
        <v>30.939500895691818</v>
      </c>
      <c r="E62">
        <v>38.399695436019165</v>
      </c>
      <c r="F62">
        <v>37.193412062087752</v>
      </c>
      <c r="G62">
        <v>53.604803394880584</v>
      </c>
      <c r="H62">
        <v>24.839374257978903</v>
      </c>
      <c r="I62">
        <f t="shared" si="0"/>
        <v>38.380828395019158</v>
      </c>
      <c r="J62">
        <f t="shared" si="1"/>
        <v>3.9034778935686676</v>
      </c>
    </row>
    <row r="63" spans="1:10" x14ac:dyDescent="0.35">
      <c r="A63">
        <f t="shared" si="2"/>
        <v>1180</v>
      </c>
      <c r="B63">
        <v>33.333333333333329</v>
      </c>
      <c r="C63">
        <v>51.0811583158697</v>
      </c>
      <c r="D63">
        <v>29.857576133803949</v>
      </c>
      <c r="E63">
        <v>39.360415640256171</v>
      </c>
      <c r="F63">
        <v>38.380267783087788</v>
      </c>
      <c r="G63">
        <v>53.054038192406658</v>
      </c>
      <c r="H63">
        <v>23.385012919896635</v>
      </c>
      <c r="I63">
        <f t="shared" si="0"/>
        <v>38.350257474093461</v>
      </c>
      <c r="J63">
        <f t="shared" si="1"/>
        <v>4.0840923469791388</v>
      </c>
    </row>
    <row r="64" spans="1:10" x14ac:dyDescent="0.35">
      <c r="A64">
        <f t="shared" si="2"/>
        <v>1200</v>
      </c>
      <c r="B64">
        <v>34.978419040572192</v>
      </c>
      <c r="C64">
        <v>53.372070870642027</v>
      </c>
      <c r="D64">
        <v>31.372270800446962</v>
      </c>
      <c r="E64">
        <v>40.57419268150668</v>
      </c>
      <c r="F64">
        <v>39.422962992219283</v>
      </c>
      <c r="G64">
        <v>52.30689359396866</v>
      </c>
      <c r="H64">
        <v>24.650813604301963</v>
      </c>
      <c r="I64">
        <f t="shared" si="0"/>
        <v>39.525374797665393</v>
      </c>
      <c r="J64">
        <f t="shared" si="1"/>
        <v>3.9779427685992297</v>
      </c>
    </row>
    <row r="65" spans="1:10" x14ac:dyDescent="0.35">
      <c r="A65">
        <f t="shared" si="2"/>
        <v>1220</v>
      </c>
      <c r="B65">
        <v>37.987421383647799</v>
      </c>
      <c r="C65">
        <v>50.67155648694991</v>
      </c>
      <c r="D65">
        <v>33.537893971373343</v>
      </c>
      <c r="E65">
        <v>43.541452053567404</v>
      </c>
      <c r="F65">
        <v>40.682886369919835</v>
      </c>
      <c r="G65">
        <v>53.252674822807109</v>
      </c>
      <c r="H65">
        <v>25.65123262797681</v>
      </c>
      <c r="I65">
        <f t="shared" si="0"/>
        <v>40.760731102320314</v>
      </c>
      <c r="J65">
        <f t="shared" si="1"/>
        <v>3.6192907542959687</v>
      </c>
    </row>
    <row r="66" spans="1:10" x14ac:dyDescent="0.35">
      <c r="A66">
        <f t="shared" si="2"/>
        <v>1240</v>
      </c>
      <c r="B66">
        <v>38.152669872980638</v>
      </c>
      <c r="C66">
        <v>52.098018670222913</v>
      </c>
      <c r="D66">
        <v>30.128944147851218</v>
      </c>
      <c r="E66">
        <v>41.953688359385481</v>
      </c>
      <c r="F66">
        <v>38.524428294956365</v>
      </c>
      <c r="G66">
        <v>54.241343505936513</v>
      </c>
      <c r="H66">
        <v>25.366645715482928</v>
      </c>
      <c r="I66">
        <f t="shared" si="0"/>
        <v>40.066534080973724</v>
      </c>
      <c r="J66">
        <f t="shared" si="1"/>
        <v>3.9944204330319555</v>
      </c>
    </row>
    <row r="67" spans="1:10" x14ac:dyDescent="0.35">
      <c r="A67">
        <f t="shared" si="2"/>
        <v>1260</v>
      </c>
      <c r="B67">
        <v>39.728696510050554</v>
      </c>
      <c r="C67">
        <v>58.194417984377992</v>
      </c>
      <c r="D67">
        <v>32.881644525638073</v>
      </c>
      <c r="E67">
        <v>40.627939266359107</v>
      </c>
      <c r="F67">
        <v>37.337572573956322</v>
      </c>
      <c r="G67">
        <v>53.428739108843835</v>
      </c>
      <c r="H67">
        <v>25.762972274600166</v>
      </c>
      <c r="I67">
        <f t="shared" si="0"/>
        <v>41.137426034832288</v>
      </c>
      <c r="J67">
        <f t="shared" si="1"/>
        <v>4.2628854808760419</v>
      </c>
    </row>
    <row r="68" spans="1:10" x14ac:dyDescent="0.35">
      <c r="A68">
        <f t="shared" si="2"/>
        <v>1280</v>
      </c>
      <c r="B68">
        <v>42.784560365026515</v>
      </c>
      <c r="C68">
        <v>58.484949514193197</v>
      </c>
      <c r="D68">
        <v>31.359855270392504</v>
      </c>
      <c r="E68">
        <v>41.360236484973335</v>
      </c>
      <c r="F68">
        <v>36.401516647576919</v>
      </c>
      <c r="G68">
        <v>53.627375739244286</v>
      </c>
      <c r="H68">
        <v>25.480131294084785</v>
      </c>
      <c r="I68">
        <f t="shared" si="0"/>
        <v>41.356946473641656</v>
      </c>
      <c r="J68">
        <f t="shared" si="1"/>
        <v>4.4254173661100857</v>
      </c>
    </row>
    <row r="69" spans="1:10" x14ac:dyDescent="0.35">
      <c r="A69">
        <f t="shared" si="2"/>
        <v>1300</v>
      </c>
      <c r="B69">
        <v>39.09236650635097</v>
      </c>
      <c r="C69">
        <v>59.801867022289969</v>
      </c>
      <c r="D69">
        <v>33.11221865522073</v>
      </c>
      <c r="E69">
        <v>42.632238993147304</v>
      </c>
      <c r="F69">
        <v>38.488881867372335</v>
      </c>
      <c r="G69">
        <v>55.275156877793343</v>
      </c>
      <c r="H69">
        <v>26.93449263216705</v>
      </c>
      <c r="I69">
        <f t="shared" ref="I69:I132" si="3">AVERAGE(B69:H69)</f>
        <v>42.191031793477386</v>
      </c>
      <c r="J69">
        <f t="shared" ref="J69:J132" si="4">_xlfn.STDEV.S(B69:H69)/SQRT(COUNT(B69:H69))</f>
        <v>4.4186428273214053</v>
      </c>
    </row>
    <row r="70" spans="1:10" x14ac:dyDescent="0.35">
      <c r="A70">
        <f t="shared" ref="A70:A133" si="5">A69+20</f>
        <v>1320</v>
      </c>
      <c r="B70">
        <v>40.456283142187687</v>
      </c>
      <c r="C70">
        <v>59.246999428462566</v>
      </c>
      <c r="D70">
        <v>32.941948528759681</v>
      </c>
      <c r="E70">
        <v>41.241546110090908</v>
      </c>
      <c r="F70">
        <v>37.623918796160986</v>
      </c>
      <c r="G70">
        <v>53.911787278226733</v>
      </c>
      <c r="H70">
        <v>25.460926042321375</v>
      </c>
      <c r="I70">
        <f t="shared" si="3"/>
        <v>41.554772760887133</v>
      </c>
      <c r="J70">
        <f t="shared" si="4"/>
        <v>4.4068662307001523</v>
      </c>
    </row>
    <row r="71" spans="1:10" x14ac:dyDescent="0.35">
      <c r="A71">
        <f t="shared" si="5"/>
        <v>1340</v>
      </c>
      <c r="B71">
        <v>42.032309779257616</v>
      </c>
      <c r="C71">
        <v>64.057439512288084</v>
      </c>
      <c r="D71">
        <v>35.004700164949192</v>
      </c>
      <c r="E71">
        <v>41.01312312446813</v>
      </c>
      <c r="F71">
        <v>39.422962992219283</v>
      </c>
      <c r="G71">
        <v>53.715407882262667</v>
      </c>
      <c r="H71">
        <v>26.122634262169136</v>
      </c>
      <c r="I71">
        <f t="shared" si="3"/>
        <v>43.052653959659153</v>
      </c>
      <c r="J71">
        <f t="shared" si="4"/>
        <v>4.6921056024693071</v>
      </c>
    </row>
    <row r="72" spans="1:10" x14ac:dyDescent="0.35">
      <c r="A72">
        <f t="shared" si="5"/>
        <v>1360</v>
      </c>
      <c r="B72">
        <v>40.64372918978912</v>
      </c>
      <c r="C72">
        <v>62.897694799009344</v>
      </c>
      <c r="D72">
        <v>36.040510100920507</v>
      </c>
      <c r="E72">
        <v>43.133873785103226</v>
      </c>
      <c r="F72">
        <v>37.983332675066158</v>
      </c>
      <c r="G72">
        <v>54.462552480700666</v>
      </c>
      <c r="H72">
        <v>26.651651651651637</v>
      </c>
      <c r="I72">
        <f t="shared" si="3"/>
        <v>43.11619209746295</v>
      </c>
      <c r="J72">
        <f t="shared" si="4"/>
        <v>4.5608419810786938</v>
      </c>
    </row>
    <row r="73" spans="1:10" x14ac:dyDescent="0.35">
      <c r="A73">
        <f t="shared" si="5"/>
        <v>1380</v>
      </c>
      <c r="B73">
        <v>40.974226168454805</v>
      </c>
      <c r="C73">
        <v>61.928462564297973</v>
      </c>
      <c r="D73">
        <v>35.689327965094627</v>
      </c>
      <c r="E73">
        <v>40.527164419760815</v>
      </c>
      <c r="F73">
        <v>38.271653698803277</v>
      </c>
      <c r="G73">
        <v>52.616134711751151</v>
      </c>
      <c r="H73">
        <v>27.896501152315107</v>
      </c>
      <c r="I73">
        <f t="shared" si="3"/>
        <v>42.557638668639683</v>
      </c>
      <c r="J73">
        <f t="shared" si="4"/>
        <v>4.2637019858716076</v>
      </c>
    </row>
    <row r="74" spans="1:10" x14ac:dyDescent="0.35">
      <c r="A74">
        <f t="shared" si="5"/>
        <v>1400</v>
      </c>
      <c r="B74">
        <v>41.280059193488697</v>
      </c>
      <c r="C74">
        <v>63.728805486759398</v>
      </c>
      <c r="D74">
        <v>35.925223036129182</v>
      </c>
      <c r="E74">
        <v>41.942491154207907</v>
      </c>
      <c r="F74">
        <v>36.905091038350641</v>
      </c>
      <c r="G74">
        <v>53.187215024152401</v>
      </c>
      <c r="H74">
        <v>30.180180180180166</v>
      </c>
      <c r="I74">
        <f t="shared" si="3"/>
        <v>43.307009301895491</v>
      </c>
      <c r="J74">
        <f t="shared" si="4"/>
        <v>4.3326765887812018</v>
      </c>
    </row>
    <row r="75" spans="1:10" x14ac:dyDescent="0.35">
      <c r="A75">
        <f t="shared" si="5"/>
        <v>1420</v>
      </c>
      <c r="B75">
        <v>44.030090023430745</v>
      </c>
      <c r="C75">
        <v>67.146123071061169</v>
      </c>
      <c r="D75">
        <v>36.242705876093005</v>
      </c>
      <c r="E75">
        <v>41.449814126394038</v>
      </c>
      <c r="F75">
        <v>38.883842173861538</v>
      </c>
      <c r="G75">
        <v>54.351947993318582</v>
      </c>
      <c r="H75">
        <v>29.878133947901375</v>
      </c>
      <c r="I75">
        <f t="shared" si="3"/>
        <v>44.568951030294343</v>
      </c>
      <c r="J75">
        <f t="shared" si="4"/>
        <v>4.7130064228902482</v>
      </c>
    </row>
    <row r="76" spans="1:10" x14ac:dyDescent="0.35">
      <c r="A76">
        <f t="shared" si="5"/>
        <v>1440</v>
      </c>
      <c r="B76">
        <v>42.759896411394735</v>
      </c>
      <c r="C76">
        <v>63.643074871404082</v>
      </c>
      <c r="D76">
        <v>38.651318706656504</v>
      </c>
      <c r="E76">
        <v>42.11268867290724</v>
      </c>
      <c r="F76">
        <v>40.969232592124499</v>
      </c>
      <c r="G76">
        <v>53.956931966954095</v>
      </c>
      <c r="H76">
        <v>31.91738249877784</v>
      </c>
      <c r="I76">
        <f t="shared" si="3"/>
        <v>44.858646531459854</v>
      </c>
      <c r="J76">
        <f t="shared" si="4"/>
        <v>3.9902063344170173</v>
      </c>
    </row>
    <row r="77" spans="1:10" x14ac:dyDescent="0.35">
      <c r="A77">
        <f t="shared" si="5"/>
        <v>1460</v>
      </c>
      <c r="B77">
        <v>45.840424220002461</v>
      </c>
      <c r="C77">
        <v>65.238616879405612</v>
      </c>
      <c r="D77">
        <v>36.129192458452323</v>
      </c>
      <c r="E77">
        <v>40.473417834908389</v>
      </c>
      <c r="F77">
        <v>39.782376871124455</v>
      </c>
      <c r="G77">
        <v>54.528012279355345</v>
      </c>
      <c r="H77">
        <v>30.803477896501143</v>
      </c>
      <c r="I77">
        <f t="shared" si="3"/>
        <v>44.685074062821393</v>
      </c>
      <c r="J77">
        <f t="shared" si="4"/>
        <v>4.4409959713091567</v>
      </c>
    </row>
    <row r="78" spans="1:10" x14ac:dyDescent="0.35">
      <c r="A78">
        <f t="shared" si="5"/>
        <v>1480</v>
      </c>
      <c r="B78">
        <v>43.958564557898633</v>
      </c>
      <c r="C78">
        <v>66.757953895980222</v>
      </c>
      <c r="D78">
        <v>36.43958070981359</v>
      </c>
      <c r="E78">
        <v>41.422940833967836</v>
      </c>
      <c r="F78">
        <v>38.236107271219247</v>
      </c>
      <c r="G78">
        <v>53.29781951153447</v>
      </c>
      <c r="H78">
        <v>31.294084782456871</v>
      </c>
      <c r="I78">
        <f t="shared" si="3"/>
        <v>44.4867216518387</v>
      </c>
      <c r="J78">
        <f t="shared" si="4"/>
        <v>4.528169132339019</v>
      </c>
    </row>
    <row r="79" spans="1:10" x14ac:dyDescent="0.35">
      <c r="A79">
        <f t="shared" si="5"/>
        <v>1500</v>
      </c>
      <c r="B79">
        <v>43.46528548526328</v>
      </c>
      <c r="C79">
        <v>67.92246142122309</v>
      </c>
      <c r="D79">
        <v>37.33172522658343</v>
      </c>
      <c r="E79">
        <v>41.88426568728444</v>
      </c>
      <c r="F79">
        <v>39.962083810577035</v>
      </c>
      <c r="G79">
        <v>54.528012279355345</v>
      </c>
      <c r="H79">
        <v>30.670787066135901</v>
      </c>
      <c r="I79">
        <f t="shared" si="3"/>
        <v>45.109231568060359</v>
      </c>
      <c r="J79">
        <f t="shared" si="4"/>
        <v>4.6744270457158708</v>
      </c>
    </row>
    <row r="80" spans="1:10" x14ac:dyDescent="0.35">
      <c r="A80">
        <f t="shared" si="5"/>
        <v>1520</v>
      </c>
      <c r="B80">
        <v>47.603896904673803</v>
      </c>
      <c r="C80">
        <v>65.805391503143468</v>
      </c>
      <c r="D80">
        <v>37.264326634859266</v>
      </c>
      <c r="E80">
        <v>42.535943028620053</v>
      </c>
      <c r="F80">
        <v>39.746830443540432</v>
      </c>
      <c r="G80">
        <v>54.746964019683077</v>
      </c>
      <c r="H80">
        <v>31.313290034220259</v>
      </c>
      <c r="I80">
        <f t="shared" si="3"/>
        <v>45.573806081248627</v>
      </c>
      <c r="J80">
        <f t="shared" si="4"/>
        <v>4.4001546715366766</v>
      </c>
    </row>
    <row r="81" spans="1:10" x14ac:dyDescent="0.35">
      <c r="A81">
        <f t="shared" si="5"/>
        <v>1540</v>
      </c>
      <c r="B81">
        <v>46.474287828338873</v>
      </c>
      <c r="C81">
        <v>67.5128595923033</v>
      </c>
      <c r="D81">
        <v>40.403682091484718</v>
      </c>
      <c r="E81">
        <v>40.527164419760815</v>
      </c>
      <c r="F81">
        <v>38.271653698803277</v>
      </c>
      <c r="G81">
        <v>54.022391765608781</v>
      </c>
      <c r="H81">
        <v>29.254836231580406</v>
      </c>
      <c r="I81">
        <f t="shared" si="3"/>
        <v>45.209553661125732</v>
      </c>
      <c r="J81">
        <f t="shared" si="4"/>
        <v>4.6914607282670238</v>
      </c>
    </row>
    <row r="82" spans="1:10" x14ac:dyDescent="0.35">
      <c r="A82">
        <f t="shared" si="5"/>
        <v>1560</v>
      </c>
      <c r="B82">
        <v>45.956344802071754</v>
      </c>
      <c r="C82">
        <v>68.55353400647742</v>
      </c>
      <c r="D82">
        <v>39.382061332718457</v>
      </c>
      <c r="E82">
        <v>43.476508263537404</v>
      </c>
      <c r="F82">
        <v>38.919388601445561</v>
      </c>
      <c r="G82">
        <v>52.482957880005408</v>
      </c>
      <c r="H82">
        <v>29.501012640547518</v>
      </c>
      <c r="I82">
        <f t="shared" si="3"/>
        <v>45.467401075257648</v>
      </c>
      <c r="J82">
        <f t="shared" si="4"/>
        <v>4.6833638651988529</v>
      </c>
    </row>
    <row r="83" spans="1:10" x14ac:dyDescent="0.35">
      <c r="A83">
        <f t="shared" si="5"/>
        <v>1580</v>
      </c>
      <c r="B83">
        <v>46.920705389073866</v>
      </c>
      <c r="C83">
        <v>70.108592112783413</v>
      </c>
      <c r="D83">
        <v>39.821925826076153</v>
      </c>
      <c r="E83">
        <v>42.493393648945208</v>
      </c>
      <c r="F83">
        <v>37.157865634503722</v>
      </c>
      <c r="G83">
        <v>51.73581328156741</v>
      </c>
      <c r="H83">
        <v>30.066694601578313</v>
      </c>
      <c r="I83">
        <f t="shared" si="3"/>
        <v>45.472141499218303</v>
      </c>
      <c r="J83">
        <f t="shared" si="4"/>
        <v>4.8686056318927964</v>
      </c>
    </row>
    <row r="84" spans="1:10" x14ac:dyDescent="0.35">
      <c r="A84">
        <f t="shared" si="5"/>
        <v>1600</v>
      </c>
      <c r="B84">
        <v>45.934147243803167</v>
      </c>
      <c r="C84">
        <v>68.224899980948777</v>
      </c>
      <c r="D84">
        <v>40.187297139107145</v>
      </c>
      <c r="E84">
        <v>42.748689926994217</v>
      </c>
      <c r="F84">
        <v>36.689837671314038</v>
      </c>
      <c r="G84">
        <v>50.878064195747363</v>
      </c>
      <c r="H84">
        <v>29.462602137020728</v>
      </c>
      <c r="I84">
        <f t="shared" si="3"/>
        <v>44.875076899276493</v>
      </c>
      <c r="J84">
        <f t="shared" si="4"/>
        <v>4.6634624490452961</v>
      </c>
    </row>
    <row r="85" spans="1:10" x14ac:dyDescent="0.35">
      <c r="A85">
        <f t="shared" si="5"/>
        <v>1620</v>
      </c>
      <c r="B85">
        <v>48.07251202367739</v>
      </c>
      <c r="C85">
        <v>70.689655172413808</v>
      </c>
      <c r="D85">
        <v>40.747769638708078</v>
      </c>
      <c r="E85">
        <v>41.850674071751676</v>
      </c>
      <c r="F85">
        <v>36.07764919625577</v>
      </c>
      <c r="G85">
        <v>50.5033632793102</v>
      </c>
      <c r="H85">
        <v>29.708778545987848</v>
      </c>
      <c r="I85">
        <f t="shared" si="3"/>
        <v>45.378628846872111</v>
      </c>
      <c r="J85">
        <f t="shared" si="4"/>
        <v>4.9764007744170735</v>
      </c>
    </row>
    <row r="86" spans="1:10" x14ac:dyDescent="0.35">
      <c r="A86">
        <f t="shared" si="5"/>
        <v>1640</v>
      </c>
      <c r="B86">
        <v>52.420767048957941</v>
      </c>
      <c r="C86">
        <v>72.551914650409614</v>
      </c>
      <c r="D86">
        <v>40.492364449016513</v>
      </c>
      <c r="E86">
        <v>43.279437452411862</v>
      </c>
      <c r="F86">
        <v>39.207709625182687</v>
      </c>
      <c r="G86">
        <v>52.616134711751151</v>
      </c>
      <c r="H86">
        <v>29.614498219149372</v>
      </c>
      <c r="I86">
        <f t="shared" si="3"/>
        <v>47.168975165268442</v>
      </c>
      <c r="J86">
        <f t="shared" si="4"/>
        <v>5.1933875680624926</v>
      </c>
    </row>
    <row r="87" spans="1:10" x14ac:dyDescent="0.35">
      <c r="A87">
        <f t="shared" si="5"/>
        <v>1660</v>
      </c>
      <c r="B87">
        <v>51.811567394253288</v>
      </c>
      <c r="C87">
        <v>71.863688321585059</v>
      </c>
      <c r="D87">
        <v>40.187297139107145</v>
      </c>
      <c r="E87">
        <v>43.021901733327354</v>
      </c>
      <c r="F87">
        <v>37.876693392314074</v>
      </c>
      <c r="G87">
        <v>50.34987133763714</v>
      </c>
      <c r="H87">
        <v>28.802639849151461</v>
      </c>
      <c r="I87">
        <f t="shared" si="3"/>
        <v>46.273379881053643</v>
      </c>
      <c r="J87">
        <f t="shared" si="4"/>
        <v>5.1766343270414108</v>
      </c>
    </row>
    <row r="88" spans="1:10" x14ac:dyDescent="0.35">
      <c r="A88">
        <f t="shared" si="5"/>
        <v>1680</v>
      </c>
      <c r="B88">
        <v>53.525712171661112</v>
      </c>
      <c r="C88">
        <v>71.420746808916007</v>
      </c>
      <c r="D88">
        <v>42.831805040705198</v>
      </c>
      <c r="E88">
        <v>43.044296143682523</v>
      </c>
      <c r="F88">
        <v>40.465658201350777</v>
      </c>
      <c r="G88">
        <v>51.252765112184541</v>
      </c>
      <c r="H88">
        <v>31.124729380543315</v>
      </c>
      <c r="I88">
        <f t="shared" si="3"/>
        <v>47.666530408434781</v>
      </c>
      <c r="J88">
        <f t="shared" si="4"/>
        <v>4.8345907589019248</v>
      </c>
    </row>
    <row r="89" spans="1:10" x14ac:dyDescent="0.35">
      <c r="A89">
        <f t="shared" si="5"/>
        <v>1700</v>
      </c>
      <c r="B89">
        <v>50.023430755950173</v>
      </c>
      <c r="C89">
        <v>70.670603924557085</v>
      </c>
      <c r="D89">
        <v>41.067026125822522</v>
      </c>
      <c r="E89">
        <v>43.095803287499436</v>
      </c>
      <c r="F89">
        <v>42.120541885540504</v>
      </c>
      <c r="G89">
        <v>52.153401652295607</v>
      </c>
      <c r="H89">
        <v>29.822264124589697</v>
      </c>
      <c r="I89">
        <f t="shared" si="3"/>
        <v>46.993295965179293</v>
      </c>
      <c r="J89">
        <f t="shared" si="4"/>
        <v>4.794149484945863</v>
      </c>
    </row>
    <row r="90" spans="1:10" x14ac:dyDescent="0.35">
      <c r="A90">
        <f t="shared" si="5"/>
        <v>1720</v>
      </c>
      <c r="B90">
        <v>50.869404365519785</v>
      </c>
      <c r="C90">
        <v>70.370546770813505</v>
      </c>
      <c r="D90">
        <v>41.850978166403578</v>
      </c>
      <c r="E90">
        <v>43.140592108209781</v>
      </c>
      <c r="F90">
        <v>41.401714127730152</v>
      </c>
      <c r="G90">
        <v>50.636540111055936</v>
      </c>
      <c r="H90">
        <v>28.78343459738808</v>
      </c>
      <c r="I90">
        <f t="shared" si="3"/>
        <v>46.721887178160109</v>
      </c>
      <c r="J90">
        <f t="shared" si="4"/>
        <v>4.8265862386213687</v>
      </c>
    </row>
    <row r="91" spans="1:10" x14ac:dyDescent="0.35">
      <c r="A91">
        <f t="shared" si="5"/>
        <v>1740</v>
      </c>
      <c r="B91">
        <v>49.577013195215187</v>
      </c>
      <c r="C91">
        <v>71.146885120975426</v>
      </c>
      <c r="D91">
        <v>42.920487398236986</v>
      </c>
      <c r="E91">
        <v>43.951269763067131</v>
      </c>
      <c r="F91">
        <v>39.99960503969352</v>
      </c>
      <c r="G91">
        <v>52.923118595097293</v>
      </c>
      <c r="H91">
        <v>29.198966408268728</v>
      </c>
      <c r="I91">
        <f t="shared" si="3"/>
        <v>47.10247793150775</v>
      </c>
      <c r="J91">
        <f t="shared" si="4"/>
        <v>4.9196941095388818</v>
      </c>
    </row>
    <row r="92" spans="1:10" x14ac:dyDescent="0.35">
      <c r="A92">
        <f t="shared" si="5"/>
        <v>1760</v>
      </c>
      <c r="B92">
        <v>51.880626464422242</v>
      </c>
      <c r="C92">
        <v>73.316345970661075</v>
      </c>
      <c r="D92">
        <v>43.488054486440475</v>
      </c>
      <c r="E92">
        <v>42.809154834953191</v>
      </c>
      <c r="F92">
        <v>39.817923298708493</v>
      </c>
      <c r="G92">
        <v>51.758385625931112</v>
      </c>
      <c r="H92">
        <v>28.179342132830492</v>
      </c>
      <c r="I92">
        <f t="shared" si="3"/>
        <v>47.321404687706718</v>
      </c>
      <c r="J92">
        <f t="shared" si="4"/>
        <v>5.2869696957275751</v>
      </c>
    </row>
    <row r="93" spans="1:10" x14ac:dyDescent="0.35">
      <c r="A93">
        <f t="shared" si="5"/>
        <v>1780</v>
      </c>
      <c r="B93">
        <v>52.304846466888641</v>
      </c>
      <c r="C93">
        <v>75.497713850257185</v>
      </c>
      <c r="D93">
        <v>42.521416789343938</v>
      </c>
      <c r="E93">
        <v>42.983831235723549</v>
      </c>
      <c r="F93">
        <v>38.919388601445561</v>
      </c>
      <c r="G93">
        <v>52.923118595097293</v>
      </c>
      <c r="H93">
        <v>28.916125427753315</v>
      </c>
      <c r="I93">
        <f t="shared" si="3"/>
        <v>47.72377728092993</v>
      </c>
      <c r="J93">
        <f t="shared" si="4"/>
        <v>5.5638877487529514</v>
      </c>
    </row>
    <row r="94" spans="1:10" x14ac:dyDescent="0.35">
      <c r="A94">
        <f t="shared" si="5"/>
        <v>1800</v>
      </c>
      <c r="B94">
        <v>55.030213343198909</v>
      </c>
      <c r="C94">
        <v>71.627929129357966</v>
      </c>
      <c r="D94">
        <v>44.062716163246492</v>
      </c>
      <c r="E94">
        <v>42.428449858915208</v>
      </c>
      <c r="F94">
        <v>39.278802480350741</v>
      </c>
      <c r="G94">
        <v>52.52810256873277</v>
      </c>
      <c r="H94">
        <v>28.650743767022842</v>
      </c>
      <c r="I94">
        <f t="shared" si="3"/>
        <v>47.658136758689281</v>
      </c>
      <c r="J94">
        <f t="shared" si="4"/>
        <v>5.1740790118293454</v>
      </c>
    </row>
    <row r="95" spans="1:10" x14ac:dyDescent="0.35">
      <c r="A95">
        <f t="shared" si="5"/>
        <v>1820</v>
      </c>
      <c r="B95">
        <v>54.630657294364283</v>
      </c>
      <c r="C95">
        <v>74.742808153934092</v>
      </c>
      <c r="D95">
        <v>42.209254890832021</v>
      </c>
      <c r="E95">
        <v>42.818112599095258</v>
      </c>
      <c r="F95">
        <v>40.070697894861574</v>
      </c>
      <c r="G95">
        <v>53.033723082479348</v>
      </c>
      <c r="H95">
        <v>26.85767162511349</v>
      </c>
      <c r="I95">
        <f t="shared" si="3"/>
        <v>47.766132220097155</v>
      </c>
      <c r="J95">
        <f t="shared" si="4"/>
        <v>5.6786053790820681</v>
      </c>
    </row>
    <row r="96" spans="1:10" x14ac:dyDescent="0.35">
      <c r="A96">
        <f t="shared" si="5"/>
        <v>1840</v>
      </c>
      <c r="B96">
        <v>56.559378468368458</v>
      </c>
      <c r="C96">
        <v>73.10678224423701</v>
      </c>
      <c r="D96">
        <v>42.872598925169818</v>
      </c>
      <c r="E96">
        <v>42.844985891521468</v>
      </c>
      <c r="F96">
        <v>40.214858406730123</v>
      </c>
      <c r="G96">
        <v>51.054128481784119</v>
      </c>
      <c r="H96">
        <v>26.103429010405755</v>
      </c>
      <c r="I96">
        <f t="shared" si="3"/>
        <v>47.536594489745248</v>
      </c>
      <c r="J96">
        <f t="shared" si="4"/>
        <v>5.5728308304226681</v>
      </c>
    </row>
    <row r="97" spans="1:10" x14ac:dyDescent="0.35">
      <c r="A97">
        <f t="shared" si="5"/>
        <v>1860</v>
      </c>
      <c r="B97">
        <v>59.896411394746565</v>
      </c>
      <c r="C97">
        <v>71.992284244618034</v>
      </c>
      <c r="D97">
        <v>41.84388357780103</v>
      </c>
      <c r="E97">
        <v>43.006225646078718</v>
      </c>
      <c r="F97">
        <v>37.803625735613586</v>
      </c>
      <c r="G97">
        <v>53.033723082479348</v>
      </c>
      <c r="H97">
        <v>24.291151616732993</v>
      </c>
      <c r="I97">
        <f t="shared" si="3"/>
        <v>47.409615042581457</v>
      </c>
      <c r="J97">
        <f t="shared" si="4"/>
        <v>5.9139944726265314</v>
      </c>
    </row>
    <row r="98" spans="1:10" x14ac:dyDescent="0.35">
      <c r="A98">
        <f t="shared" si="5"/>
        <v>1880</v>
      </c>
      <c r="B98">
        <v>58.650881736342328</v>
      </c>
      <c r="C98">
        <v>74.345113354924749</v>
      </c>
      <c r="D98">
        <v>42.093967826040696</v>
      </c>
      <c r="E98">
        <v>46.383302727639169</v>
      </c>
      <c r="F98">
        <v>36.186263280540317</v>
      </c>
      <c r="G98">
        <v>53.164642679788734</v>
      </c>
      <c r="H98">
        <v>24.706683427613665</v>
      </c>
      <c r="I98">
        <f t="shared" si="3"/>
        <v>47.93297929041281</v>
      </c>
      <c r="J98">
        <f t="shared" si="4"/>
        <v>6.0823442170861677</v>
      </c>
    </row>
    <row r="99" spans="1:10" x14ac:dyDescent="0.35">
      <c r="A99">
        <f t="shared" si="5"/>
        <v>1900</v>
      </c>
      <c r="B99">
        <v>59.287211740041926</v>
      </c>
      <c r="C99">
        <v>75.447704324633293</v>
      </c>
      <c r="D99">
        <v>43.731044146077593</v>
      </c>
      <c r="E99">
        <v>44.540242755408258</v>
      </c>
      <c r="F99">
        <v>36.796476954066122</v>
      </c>
      <c r="G99">
        <v>52.65902216604217</v>
      </c>
      <c r="H99">
        <v>23.517703750261873</v>
      </c>
      <c r="I99">
        <f t="shared" si="3"/>
        <v>47.997057976647326</v>
      </c>
      <c r="J99">
        <f t="shared" si="4"/>
        <v>6.2822116803967258</v>
      </c>
    </row>
    <row r="100" spans="1:10" x14ac:dyDescent="0.35">
      <c r="A100">
        <f t="shared" si="5"/>
        <v>1920</v>
      </c>
      <c r="B100">
        <v>60.838574423480082</v>
      </c>
      <c r="C100">
        <v>73.461611735568695</v>
      </c>
      <c r="D100">
        <v>43.913729802593068</v>
      </c>
      <c r="E100">
        <v>42.786760424598</v>
      </c>
      <c r="F100">
        <v>40.789525652671927</v>
      </c>
      <c r="G100">
        <v>52.747054309060545</v>
      </c>
      <c r="H100">
        <v>25.197290313569376</v>
      </c>
      <c r="I100">
        <f t="shared" si="3"/>
        <v>48.533506665934546</v>
      </c>
      <c r="J100">
        <f t="shared" si="4"/>
        <v>5.8746727666291942</v>
      </c>
    </row>
    <row r="101" spans="1:10" x14ac:dyDescent="0.35">
      <c r="A101">
        <f t="shared" si="5"/>
        <v>1940</v>
      </c>
      <c r="B101">
        <v>62.318411641386106</v>
      </c>
      <c r="C101">
        <v>76.714612307106137</v>
      </c>
      <c r="D101">
        <v>45.930366612866038</v>
      </c>
      <c r="E101">
        <v>42.925605768800104</v>
      </c>
      <c r="F101">
        <v>35.718235317350597</v>
      </c>
      <c r="G101">
        <v>54.13299625299085</v>
      </c>
      <c r="H101">
        <v>22.365388644458402</v>
      </c>
      <c r="I101">
        <f t="shared" si="3"/>
        <v>48.586516649279744</v>
      </c>
      <c r="J101">
        <f t="shared" si="4"/>
        <v>6.7308094126932945</v>
      </c>
    </row>
    <row r="102" spans="1:10" x14ac:dyDescent="0.35">
      <c r="A102">
        <f t="shared" si="5"/>
        <v>1960</v>
      </c>
      <c r="B102">
        <v>64.646688864224927</v>
      </c>
      <c r="C102">
        <v>74.473709277957724</v>
      </c>
      <c r="D102">
        <v>44.983239034426482</v>
      </c>
      <c r="E102">
        <v>44.36332691360235</v>
      </c>
      <c r="F102">
        <v>38.524428294956365</v>
      </c>
      <c r="G102">
        <v>52.70190962033319</v>
      </c>
      <c r="H102">
        <v>25.1030099867309</v>
      </c>
      <c r="I102">
        <f t="shared" si="3"/>
        <v>49.256615998890275</v>
      </c>
      <c r="J102">
        <f t="shared" si="4"/>
        <v>6.2209491494449427</v>
      </c>
    </row>
    <row r="103" spans="1:10" x14ac:dyDescent="0.35">
      <c r="A103">
        <f t="shared" si="5"/>
        <v>1980</v>
      </c>
      <c r="B103">
        <v>46.452090270070279</v>
      </c>
      <c r="C103">
        <v>73.175843017717668</v>
      </c>
      <c r="D103">
        <v>44.915840442702326</v>
      </c>
      <c r="E103">
        <v>42.251534017109321</v>
      </c>
      <c r="F103">
        <v>40.394565346182723</v>
      </c>
      <c r="G103">
        <v>53.516771251862203</v>
      </c>
      <c r="H103">
        <v>22.29031356938334</v>
      </c>
      <c r="I103">
        <f t="shared" si="3"/>
        <v>46.142422559289692</v>
      </c>
      <c r="J103">
        <f t="shared" si="4"/>
        <v>5.7815124433258687</v>
      </c>
    </row>
    <row r="104" spans="1:10" x14ac:dyDescent="0.35">
      <c r="A104">
        <f t="shared" si="5"/>
        <v>2000</v>
      </c>
      <c r="B104">
        <v>62.742631643852484</v>
      </c>
      <c r="C104">
        <v>78.460182891979429</v>
      </c>
      <c r="D104">
        <v>44.326989588691234</v>
      </c>
      <c r="E104">
        <v>42.385900479240377</v>
      </c>
      <c r="F104">
        <v>35.647142462182543</v>
      </c>
      <c r="G104">
        <v>53.318134621461788</v>
      </c>
      <c r="H104">
        <v>23.536909002025283</v>
      </c>
      <c r="I104">
        <f t="shared" si="3"/>
        <v>48.631127241347599</v>
      </c>
      <c r="J104">
        <f t="shared" si="4"/>
        <v>6.8429791335338122</v>
      </c>
    </row>
    <row r="105" spans="1:10" x14ac:dyDescent="0.35">
      <c r="A105">
        <f t="shared" si="5"/>
        <v>2020</v>
      </c>
      <c r="B105">
        <v>66.831915155999482</v>
      </c>
      <c r="C105">
        <v>74.96666031625071</v>
      </c>
      <c r="D105">
        <v>45.274117167130761</v>
      </c>
      <c r="E105">
        <v>43.931114793747469</v>
      </c>
      <c r="F105">
        <v>36.689837671314038</v>
      </c>
      <c r="G105">
        <v>52.681594510405859</v>
      </c>
      <c r="H105">
        <v>22.952021789231079</v>
      </c>
      <c r="I105">
        <f t="shared" si="3"/>
        <v>49.046751629154194</v>
      </c>
      <c r="J105">
        <f t="shared" si="4"/>
        <v>6.6822375597216404</v>
      </c>
    </row>
    <row r="106" spans="1:10" x14ac:dyDescent="0.35">
      <c r="A106">
        <f t="shared" si="5"/>
        <v>2040</v>
      </c>
      <c r="B106">
        <v>67.090886669133056</v>
      </c>
      <c r="C106">
        <v>76.288340636311688</v>
      </c>
      <c r="D106">
        <v>44.029016867384399</v>
      </c>
      <c r="E106">
        <v>41.205715053522631</v>
      </c>
      <c r="F106">
        <v>37.264504917255813</v>
      </c>
      <c r="G106">
        <v>51.625208794185376</v>
      </c>
      <c r="H106">
        <v>23.819749982540667</v>
      </c>
      <c r="I106">
        <f t="shared" si="3"/>
        <v>48.760488988619088</v>
      </c>
      <c r="J106">
        <f t="shared" si="4"/>
        <v>6.7887376353191833</v>
      </c>
    </row>
    <row r="107" spans="1:10" x14ac:dyDescent="0.35">
      <c r="A107">
        <f t="shared" si="5"/>
        <v>2060</v>
      </c>
      <c r="B107">
        <v>66.878776667899871</v>
      </c>
      <c r="C107">
        <v>79.543722613831235</v>
      </c>
      <c r="D107">
        <v>45.510012238165345</v>
      </c>
      <c r="E107">
        <v>43.507860438034641</v>
      </c>
      <c r="F107">
        <v>35.250207354160914</v>
      </c>
      <c r="G107">
        <v>51.977337366258844</v>
      </c>
      <c r="H107">
        <v>20.629932257839226</v>
      </c>
      <c r="I107">
        <f t="shared" si="3"/>
        <v>49.042549848027157</v>
      </c>
      <c r="J107">
        <f t="shared" si="4"/>
        <v>7.3963998057952853</v>
      </c>
    </row>
    <row r="108" spans="1:10" x14ac:dyDescent="0.35">
      <c r="A108">
        <f t="shared" si="5"/>
        <v>2080</v>
      </c>
      <c r="B108">
        <v>67.184609692933762</v>
      </c>
      <c r="C108">
        <v>79.124595160983063</v>
      </c>
      <c r="D108">
        <v>45.497596708110891</v>
      </c>
      <c r="E108">
        <v>44.220002687329249</v>
      </c>
      <c r="F108">
        <v>34.06335163316087</v>
      </c>
      <c r="G108">
        <v>51.340797255202922</v>
      </c>
      <c r="H108">
        <v>20.120120120120109</v>
      </c>
      <c r="I108">
        <f t="shared" si="3"/>
        <v>48.793010465405835</v>
      </c>
      <c r="J108">
        <f t="shared" si="4"/>
        <v>7.4572061854137504</v>
      </c>
    </row>
    <row r="109" spans="1:10" x14ac:dyDescent="0.35">
      <c r="A109">
        <f t="shared" si="5"/>
        <v>2100</v>
      </c>
      <c r="B109">
        <v>69.347638426439758</v>
      </c>
      <c r="C109">
        <v>76.97180415317203</v>
      </c>
      <c r="D109">
        <v>44.773948670651457</v>
      </c>
      <c r="E109">
        <v>42.524745823442458</v>
      </c>
      <c r="F109">
        <v>35.574074805482056</v>
      </c>
      <c r="G109">
        <v>51.999909710622539</v>
      </c>
      <c r="H109">
        <v>20.591521754312435</v>
      </c>
      <c r="I109">
        <f t="shared" si="3"/>
        <v>48.826234763446109</v>
      </c>
      <c r="J109">
        <f t="shared" si="4"/>
        <v>7.3230260544268209</v>
      </c>
    </row>
    <row r="110" spans="1:10" x14ac:dyDescent="0.35">
      <c r="A110">
        <f t="shared" si="5"/>
        <v>2120</v>
      </c>
      <c r="B110">
        <v>68.689110864471559</v>
      </c>
      <c r="C110">
        <v>78.73404457992001</v>
      </c>
      <c r="D110">
        <v>45.247512459871224</v>
      </c>
      <c r="E110">
        <v>44.967975993192077</v>
      </c>
      <c r="F110">
        <v>39.099095540898141</v>
      </c>
      <c r="G110">
        <v>54.814681052774141</v>
      </c>
      <c r="H110">
        <v>18.38291780152246</v>
      </c>
      <c r="I110">
        <f t="shared" si="3"/>
        <v>49.990762613235653</v>
      </c>
      <c r="J110">
        <f t="shared" si="4"/>
        <v>7.503151317876541</v>
      </c>
    </row>
    <row r="111" spans="1:10" x14ac:dyDescent="0.35">
      <c r="A111">
        <f t="shared" si="5"/>
        <v>2140</v>
      </c>
      <c r="B111">
        <v>68.40794179306944</v>
      </c>
      <c r="C111">
        <v>77.891026862259494</v>
      </c>
      <c r="D111">
        <v>44.334084177293761</v>
      </c>
      <c r="E111">
        <v>44.645496484077569</v>
      </c>
      <c r="F111">
        <v>34.99940755954028</v>
      </c>
      <c r="G111">
        <v>55.099092591756595</v>
      </c>
      <c r="H111">
        <v>18.742579789091401</v>
      </c>
      <c r="I111">
        <f t="shared" si="3"/>
        <v>49.159947036726926</v>
      </c>
      <c r="J111">
        <f t="shared" si="4"/>
        <v>7.5602973371517042</v>
      </c>
    </row>
    <row r="112" spans="1:10" x14ac:dyDescent="0.35">
      <c r="A112">
        <f t="shared" si="5"/>
        <v>2160</v>
      </c>
      <c r="B112">
        <v>70.805278086077195</v>
      </c>
      <c r="C112">
        <v>80.07953895980188</v>
      </c>
      <c r="D112">
        <v>44.678171724517121</v>
      </c>
      <c r="E112">
        <v>45.288216061271086</v>
      </c>
      <c r="F112">
        <v>31.977961214897917</v>
      </c>
      <c r="G112">
        <v>53.780867680917346</v>
      </c>
      <c r="H112">
        <v>18.496403380124313</v>
      </c>
      <c r="I112">
        <f t="shared" si="3"/>
        <v>49.30091958680098</v>
      </c>
      <c r="J112">
        <f t="shared" si="4"/>
        <v>8.0420109318319337</v>
      </c>
    </row>
    <row r="113" spans="1:10" x14ac:dyDescent="0.35">
      <c r="A113">
        <f t="shared" si="5"/>
        <v>2180</v>
      </c>
      <c r="B113">
        <v>72.026143790849673</v>
      </c>
      <c r="C113">
        <v>75.962088016765108</v>
      </c>
      <c r="D113">
        <v>44.963728915769494</v>
      </c>
      <c r="E113">
        <v>45.091145250145551</v>
      </c>
      <c r="F113">
        <v>29.566728543781352</v>
      </c>
      <c r="G113">
        <v>55.144237280483956</v>
      </c>
      <c r="H113">
        <v>17.420909281374399</v>
      </c>
      <c r="I113">
        <f t="shared" si="3"/>
        <v>48.596425868452791</v>
      </c>
      <c r="J113">
        <f t="shared" si="4"/>
        <v>8.0181797529547207</v>
      </c>
    </row>
    <row r="114" spans="1:10" x14ac:dyDescent="0.35">
      <c r="A114">
        <f t="shared" si="5"/>
        <v>2200</v>
      </c>
      <c r="B114">
        <v>71.392280182513247</v>
      </c>
      <c r="C114">
        <v>75.893027243284465</v>
      </c>
      <c r="D114">
        <v>46.788811833773778</v>
      </c>
      <c r="E114">
        <v>42.193308550185861</v>
      </c>
      <c r="F114">
        <v>29.063154153007638</v>
      </c>
      <c r="G114">
        <v>56.001986366303989</v>
      </c>
      <c r="H114">
        <v>18.421328305049226</v>
      </c>
      <c r="I114">
        <f t="shared" si="3"/>
        <v>48.536270947731168</v>
      </c>
      <c r="J114">
        <f t="shared" si="4"/>
        <v>7.9521261207159286</v>
      </c>
    </row>
    <row r="115" spans="1:10" x14ac:dyDescent="0.35">
      <c r="A115">
        <f t="shared" si="5"/>
        <v>2220</v>
      </c>
      <c r="B115">
        <v>72.615612282648883</v>
      </c>
      <c r="C115">
        <v>79.465136216422195</v>
      </c>
      <c r="D115">
        <v>46.742697007857252</v>
      </c>
      <c r="E115">
        <v>43.268240247234282</v>
      </c>
      <c r="F115">
        <v>32.01350764248194</v>
      </c>
      <c r="G115">
        <v>55.539253306848444</v>
      </c>
      <c r="H115">
        <v>18.271178154899079</v>
      </c>
      <c r="I115">
        <f t="shared" si="3"/>
        <v>49.702232122627436</v>
      </c>
      <c r="J115">
        <f t="shared" si="4"/>
        <v>8.158958695178006</v>
      </c>
    </row>
    <row r="116" spans="1:10" x14ac:dyDescent="0.35">
      <c r="A116">
        <f t="shared" si="5"/>
        <v>2240</v>
      </c>
      <c r="B116">
        <v>72.731532864718218</v>
      </c>
      <c r="C116">
        <v>84.585159077919599</v>
      </c>
      <c r="D116">
        <v>45.110941629272268</v>
      </c>
      <c r="E116">
        <v>43.310789626909113</v>
      </c>
      <c r="F116">
        <v>27.445791697934364</v>
      </c>
      <c r="G116">
        <v>55.979414021940329</v>
      </c>
      <c r="H116">
        <v>14.815978769467137</v>
      </c>
      <c r="I116">
        <f t="shared" si="3"/>
        <v>49.139943955451564</v>
      </c>
      <c r="J116">
        <f t="shared" si="4"/>
        <v>9.2049254689354907</v>
      </c>
    </row>
    <row r="117" spans="1:10" x14ac:dyDescent="0.35">
      <c r="A117">
        <f t="shared" si="5"/>
        <v>2260</v>
      </c>
      <c r="B117">
        <v>72.637809840917484</v>
      </c>
      <c r="C117">
        <v>80.843970280053341</v>
      </c>
      <c r="D117">
        <v>44.232986289707519</v>
      </c>
      <c r="E117">
        <v>45.288216061271086</v>
      </c>
      <c r="F117">
        <v>27.121924246613222</v>
      </c>
      <c r="G117">
        <v>58.17796036296329</v>
      </c>
      <c r="H117">
        <v>15.7413227180669</v>
      </c>
      <c r="I117">
        <f t="shared" si="3"/>
        <v>49.149169971370405</v>
      </c>
      <c r="J117">
        <f t="shared" si="4"/>
        <v>8.8346655754618553</v>
      </c>
    </row>
    <row r="118" spans="1:10" x14ac:dyDescent="0.35">
      <c r="A118">
        <f t="shared" si="5"/>
        <v>2280</v>
      </c>
      <c r="B118">
        <v>72.921445307682816</v>
      </c>
      <c r="C118">
        <v>81.298818822632896</v>
      </c>
      <c r="D118">
        <v>45.314911051595409</v>
      </c>
      <c r="E118">
        <v>43.427240560756033</v>
      </c>
      <c r="F118">
        <v>27.876298432007594</v>
      </c>
      <c r="G118">
        <v>56.749130964741987</v>
      </c>
      <c r="H118">
        <v>13.929045324394163</v>
      </c>
      <c r="I118">
        <f t="shared" si="3"/>
        <v>48.788127209115842</v>
      </c>
      <c r="J118">
        <f t="shared" si="4"/>
        <v>8.9920629038629336</v>
      </c>
    </row>
    <row r="119" spans="1:10" x14ac:dyDescent="0.35">
      <c r="A119">
        <f t="shared" si="5"/>
        <v>2300</v>
      </c>
      <c r="B119">
        <v>73.177950425453204</v>
      </c>
      <c r="C119">
        <v>84.146980377214717</v>
      </c>
      <c r="D119">
        <v>45.382309643319566</v>
      </c>
      <c r="E119">
        <v>44.609665427509277</v>
      </c>
      <c r="F119">
        <v>28.05600537146017</v>
      </c>
      <c r="G119">
        <v>55.934269333212939</v>
      </c>
      <c r="H119">
        <v>14.854389272993929</v>
      </c>
      <c r="I119">
        <f t="shared" si="3"/>
        <v>49.451652835880552</v>
      </c>
      <c r="J119">
        <f t="shared" si="4"/>
        <v>9.1332412747847975</v>
      </c>
    </row>
    <row r="120" spans="1:10" x14ac:dyDescent="0.35">
      <c r="A120">
        <f t="shared" si="5"/>
        <v>2320</v>
      </c>
      <c r="B120">
        <v>71.744974719447512</v>
      </c>
      <c r="C120">
        <v>77.105162888169204</v>
      </c>
      <c r="D120">
        <v>43.420655894716297</v>
      </c>
      <c r="E120">
        <v>42.948000179155272</v>
      </c>
      <c r="F120">
        <v>27.337177613649821</v>
      </c>
      <c r="G120">
        <v>55.913954223285614</v>
      </c>
      <c r="H120">
        <v>14.211886304909548</v>
      </c>
      <c r="I120">
        <f t="shared" si="3"/>
        <v>47.525973117619046</v>
      </c>
      <c r="J120">
        <f t="shared" si="4"/>
        <v>8.5733169150574184</v>
      </c>
    </row>
    <row r="121" spans="1:10" x14ac:dyDescent="0.35">
      <c r="A121">
        <f t="shared" si="5"/>
        <v>2340</v>
      </c>
      <c r="B121">
        <v>72.122333210013579</v>
      </c>
      <c r="C121">
        <v>79.143646408839786</v>
      </c>
      <c r="D121">
        <v>42.257143363899189</v>
      </c>
      <c r="E121">
        <v>43.727325659515387</v>
      </c>
      <c r="F121">
        <v>27.337177613649821</v>
      </c>
      <c r="G121">
        <v>55.64985779423052</v>
      </c>
      <c r="H121">
        <v>14.796773517703752</v>
      </c>
      <c r="I121">
        <f t="shared" si="3"/>
        <v>47.862036795407434</v>
      </c>
      <c r="J121">
        <f t="shared" si="4"/>
        <v>8.7162183049379909</v>
      </c>
    </row>
    <row r="122" spans="1:10" x14ac:dyDescent="0.35">
      <c r="A122">
        <f t="shared" si="5"/>
        <v>2360</v>
      </c>
      <c r="B122">
        <v>70.193612036009355</v>
      </c>
      <c r="C122">
        <v>79.810440083825512</v>
      </c>
      <c r="D122">
        <v>43.488054486440475</v>
      </c>
      <c r="E122">
        <v>42.509069736193837</v>
      </c>
      <c r="F122">
        <v>30.718037837197361</v>
      </c>
      <c r="G122">
        <v>55.979414021940329</v>
      </c>
      <c r="H122">
        <v>15.004539423144076</v>
      </c>
      <c r="I122">
        <f t="shared" si="3"/>
        <v>48.243309660678712</v>
      </c>
      <c r="J122">
        <f t="shared" si="4"/>
        <v>8.4594153896890596</v>
      </c>
    </row>
    <row r="123" spans="1:10" x14ac:dyDescent="0.35">
      <c r="A123">
        <f t="shared" si="5"/>
        <v>2380</v>
      </c>
      <c r="B123">
        <v>70.899001109877901</v>
      </c>
      <c r="C123">
        <v>80.579634216041157</v>
      </c>
      <c r="D123">
        <v>40.423192210141707</v>
      </c>
      <c r="E123">
        <v>42.188829668114828</v>
      </c>
      <c r="F123">
        <v>28.091551799044201</v>
      </c>
      <c r="G123">
        <v>57.320211277143244</v>
      </c>
      <c r="H123">
        <v>14.721698442628666</v>
      </c>
      <c r="I123">
        <f t="shared" si="3"/>
        <v>47.746302674713107</v>
      </c>
      <c r="J123">
        <f t="shared" si="4"/>
        <v>8.8198666449074281</v>
      </c>
    </row>
    <row r="124" spans="1:10" x14ac:dyDescent="0.35">
      <c r="A124">
        <f t="shared" si="5"/>
        <v>2400</v>
      </c>
      <c r="B124">
        <v>72.169194721913911</v>
      </c>
      <c r="C124">
        <v>79.708039626595536</v>
      </c>
      <c r="D124">
        <v>43.833915680814457</v>
      </c>
      <c r="E124">
        <v>41.691673758229939</v>
      </c>
      <c r="F124">
        <v>30.323077530708158</v>
      </c>
      <c r="G124">
        <v>58.683580876709854</v>
      </c>
      <c r="H124">
        <v>15.19310007682099</v>
      </c>
      <c r="I124">
        <f t="shared" si="3"/>
        <v>48.800368895970408</v>
      </c>
      <c r="J124">
        <f t="shared" si="4"/>
        <v>8.653545966430519</v>
      </c>
    </row>
    <row r="125" spans="1:10" x14ac:dyDescent="0.35">
      <c r="A125">
        <f t="shared" si="5"/>
        <v>2420</v>
      </c>
      <c r="B125">
        <v>73.390060426686404</v>
      </c>
      <c r="C125">
        <v>78.593541626976588</v>
      </c>
      <c r="D125">
        <v>45.043543037548112</v>
      </c>
      <c r="E125">
        <v>47.847897164867632</v>
      </c>
      <c r="F125">
        <v>30.682491409613334</v>
      </c>
      <c r="G125">
        <v>54.439980136336963</v>
      </c>
      <c r="H125">
        <v>17.420909281374399</v>
      </c>
      <c r="I125">
        <f t="shared" si="3"/>
        <v>49.631203297629057</v>
      </c>
      <c r="J125">
        <f t="shared" si="4"/>
        <v>8.233509057100159</v>
      </c>
    </row>
    <row r="126" spans="1:10" x14ac:dyDescent="0.35">
      <c r="A126">
        <f t="shared" si="5"/>
        <v>2440</v>
      </c>
      <c r="B126">
        <v>72.403502281415697</v>
      </c>
      <c r="C126">
        <v>77.531434558963639</v>
      </c>
      <c r="D126">
        <v>45.564995299835047</v>
      </c>
      <c r="E126">
        <v>41.519236798495093</v>
      </c>
      <c r="F126">
        <v>30.178917018839613</v>
      </c>
      <c r="G126">
        <v>53.823755135208359</v>
      </c>
      <c r="H126">
        <v>15.702912214540108</v>
      </c>
      <c r="I126">
        <f t="shared" si="3"/>
        <v>48.103536186756791</v>
      </c>
      <c r="J126">
        <f t="shared" si="4"/>
        <v>8.3239471720901719</v>
      </c>
    </row>
    <row r="127" spans="1:10" x14ac:dyDescent="0.35">
      <c r="A127">
        <f t="shared" si="5"/>
        <v>2460</v>
      </c>
      <c r="B127">
        <v>74.919225551855973</v>
      </c>
      <c r="C127">
        <v>77.238521623166335</v>
      </c>
      <c r="D127">
        <v>43.718628616023132</v>
      </c>
      <c r="E127">
        <v>42.11268867290724</v>
      </c>
      <c r="F127">
        <v>29.710889055649925</v>
      </c>
      <c r="G127">
        <v>58.200532707326978</v>
      </c>
      <c r="H127">
        <v>13.778895174244015</v>
      </c>
      <c r="I127">
        <f t="shared" si="3"/>
        <v>48.525625914453379</v>
      </c>
      <c r="J127">
        <f t="shared" si="4"/>
        <v>8.7833973665409601</v>
      </c>
    </row>
    <row r="128" spans="1:10" x14ac:dyDescent="0.35">
      <c r="A128">
        <f t="shared" si="5"/>
        <v>2480</v>
      </c>
      <c r="B128">
        <v>72.521889258848176</v>
      </c>
      <c r="C128">
        <v>77.390931606020203</v>
      </c>
      <c r="D128">
        <v>43.745233323282669</v>
      </c>
      <c r="E128">
        <v>43.727325659515387</v>
      </c>
      <c r="F128">
        <v>30.143370591255586</v>
      </c>
      <c r="G128">
        <v>57.144146991106481</v>
      </c>
      <c r="H128">
        <v>14.854389272993929</v>
      </c>
      <c r="I128">
        <f t="shared" si="3"/>
        <v>48.503898100431776</v>
      </c>
      <c r="J128">
        <f t="shared" si="4"/>
        <v>8.4527220952486477</v>
      </c>
    </row>
    <row r="129" spans="1:10" x14ac:dyDescent="0.35">
      <c r="A129">
        <f t="shared" si="5"/>
        <v>2500</v>
      </c>
      <c r="B129">
        <v>73.90800345295348</v>
      </c>
      <c r="C129">
        <v>78.295865879215114</v>
      </c>
      <c r="D129">
        <v>44.029016867384399</v>
      </c>
      <c r="E129">
        <v>42.791239306669041</v>
      </c>
      <c r="F129">
        <v>29.999210079387012</v>
      </c>
      <c r="G129">
        <v>58.902532617037615</v>
      </c>
      <c r="H129">
        <v>14.948669599832373</v>
      </c>
      <c r="I129">
        <f t="shared" si="3"/>
        <v>48.982076828925578</v>
      </c>
      <c r="J129">
        <f t="shared" si="4"/>
        <v>8.6746713941561442</v>
      </c>
    </row>
    <row r="130" spans="1:10" x14ac:dyDescent="0.35">
      <c r="A130">
        <f t="shared" si="5"/>
        <v>2520</v>
      </c>
      <c r="B130">
        <v>73.224811937353536</v>
      </c>
      <c r="C130">
        <v>79.910459135073367</v>
      </c>
      <c r="D130">
        <v>44.672850783065208</v>
      </c>
      <c r="E130">
        <v>42.27392842746449</v>
      </c>
      <c r="F130">
        <v>28.200165883328744</v>
      </c>
      <c r="G130">
        <v>59.981490677621771</v>
      </c>
      <c r="H130">
        <v>14.286961379984634</v>
      </c>
      <c r="I130">
        <f t="shared" si="3"/>
        <v>48.935809746270252</v>
      </c>
      <c r="J130">
        <f t="shared" si="4"/>
        <v>8.9501991209339025</v>
      </c>
    </row>
    <row r="131" spans="1:10" x14ac:dyDescent="0.35">
      <c r="A131">
        <f t="shared" si="5"/>
        <v>2540</v>
      </c>
      <c r="B131">
        <v>72.568750770748551</v>
      </c>
      <c r="C131">
        <v>77.612402362354743</v>
      </c>
      <c r="D131">
        <v>43.495149075043003</v>
      </c>
      <c r="E131">
        <v>42.594168495543499</v>
      </c>
      <c r="F131">
        <v>28.956514870255546</v>
      </c>
      <c r="G131">
        <v>59.189201390456411</v>
      </c>
      <c r="H131">
        <v>14.363782387038196</v>
      </c>
      <c r="I131">
        <f t="shared" si="3"/>
        <v>48.397138478777137</v>
      </c>
      <c r="J131">
        <f t="shared" si="4"/>
        <v>8.6577494056261628</v>
      </c>
    </row>
    <row r="132" spans="1:10" x14ac:dyDescent="0.35">
      <c r="A132">
        <f t="shared" si="5"/>
        <v>2560</v>
      </c>
      <c r="B132">
        <v>73.814280429152774</v>
      </c>
      <c r="C132">
        <v>80.508192036578421</v>
      </c>
      <c r="D132">
        <v>43.603341551231807</v>
      </c>
      <c r="E132">
        <v>44.598468222331697</v>
      </c>
      <c r="F132">
        <v>28.739286701686488</v>
      </c>
      <c r="G132">
        <v>58.089928219944944</v>
      </c>
      <c r="H132">
        <v>14.098400726307695</v>
      </c>
      <c r="I132">
        <f t="shared" si="3"/>
        <v>49.064556841033415</v>
      </c>
      <c r="J132">
        <f t="shared" si="4"/>
        <v>8.9552164103953</v>
      </c>
    </row>
    <row r="133" spans="1:10" x14ac:dyDescent="0.35">
      <c r="A133">
        <f t="shared" si="5"/>
        <v>2580</v>
      </c>
      <c r="B133">
        <v>75.082007645825612</v>
      </c>
      <c r="C133">
        <v>78.441131644122692</v>
      </c>
      <c r="D133">
        <v>43.237970238200809</v>
      </c>
      <c r="E133">
        <v>44.891834997984496</v>
      </c>
      <c r="F133">
        <v>29.278407520044237</v>
      </c>
      <c r="G133">
        <v>58.376596993363741</v>
      </c>
      <c r="H133">
        <v>13.286542356309782</v>
      </c>
      <c r="I133">
        <f t="shared" ref="I133:I184" si="6">AVERAGE(B133:H133)</f>
        <v>48.94207019940734</v>
      </c>
      <c r="J133">
        <f t="shared" ref="J133:J184" si="7">_xlfn.STDEV.S(B133:H133)/SQRT(COUNT(B133:H133))</f>
        <v>8.9301771818123452</v>
      </c>
    </row>
    <row r="134" spans="1:10" x14ac:dyDescent="0.35">
      <c r="A134">
        <f t="shared" ref="A134:A184" si="8">A133+20</f>
        <v>2600</v>
      </c>
      <c r="B134">
        <v>70.945862621778261</v>
      </c>
      <c r="C134">
        <v>80.743951228805486</v>
      </c>
      <c r="D134">
        <v>42.459339139071659</v>
      </c>
      <c r="E134">
        <v>46.86926143234647</v>
      </c>
      <c r="F134">
        <v>27.876298432007594</v>
      </c>
      <c r="G134">
        <v>57.209606789761203</v>
      </c>
      <c r="H134">
        <v>13.873175501082461</v>
      </c>
      <c r="I134">
        <f t="shared" si="6"/>
        <v>48.568213592121879</v>
      </c>
      <c r="J134">
        <f t="shared" si="7"/>
        <v>8.8409447238292351</v>
      </c>
    </row>
    <row r="135" spans="1:10" x14ac:dyDescent="0.35">
      <c r="A135">
        <f t="shared" si="8"/>
        <v>2620</v>
      </c>
      <c r="B135">
        <v>67.843137254901976</v>
      </c>
      <c r="C135">
        <v>80.41055439131263</v>
      </c>
      <c r="D135">
        <v>41.067026125822522</v>
      </c>
      <c r="E135">
        <v>49.814126394052025</v>
      </c>
      <c r="F135">
        <v>28.812354358386976</v>
      </c>
      <c r="G135">
        <v>57.342783621506946</v>
      </c>
      <c r="H135">
        <v>14.061736154759402</v>
      </c>
      <c r="I135">
        <f t="shared" si="6"/>
        <v>48.478816900106075</v>
      </c>
      <c r="J135">
        <f t="shared" si="7"/>
        <v>8.5929172909624736</v>
      </c>
    </row>
    <row r="136" spans="1:10" x14ac:dyDescent="0.35">
      <c r="A136">
        <f t="shared" si="8"/>
        <v>2640</v>
      </c>
      <c r="B136">
        <v>70.852139597977555</v>
      </c>
      <c r="C136">
        <v>76.388359687559543</v>
      </c>
      <c r="D136">
        <v>42.081552295986235</v>
      </c>
      <c r="E136">
        <v>45.99811886953016</v>
      </c>
      <c r="F136">
        <v>26.618349855839501</v>
      </c>
      <c r="G136">
        <v>56.527921989977884</v>
      </c>
      <c r="H136">
        <v>13.476848941965223</v>
      </c>
      <c r="I136">
        <f t="shared" si="6"/>
        <v>47.420470176976586</v>
      </c>
      <c r="J136">
        <f t="shared" si="7"/>
        <v>8.5725922523626821</v>
      </c>
    </row>
    <row r="137" spans="1:10" x14ac:dyDescent="0.35">
      <c r="A137">
        <f t="shared" si="8"/>
        <v>2660</v>
      </c>
      <c r="B137">
        <v>69.53508447404117</v>
      </c>
      <c r="C137">
        <v>78.319679939036007</v>
      </c>
      <c r="D137">
        <v>42.588815381068088</v>
      </c>
      <c r="E137">
        <v>42.717337752496967</v>
      </c>
      <c r="F137">
        <v>29.207314664876176</v>
      </c>
      <c r="G137">
        <v>55.011060448738213</v>
      </c>
      <c r="H137">
        <v>15.683706962776725</v>
      </c>
      <c r="I137">
        <f t="shared" si="6"/>
        <v>47.580428517576195</v>
      </c>
      <c r="J137">
        <f t="shared" si="7"/>
        <v>8.2889208888926937</v>
      </c>
    </row>
    <row r="138" spans="1:10" x14ac:dyDescent="0.35">
      <c r="A138">
        <f t="shared" si="8"/>
        <v>2680</v>
      </c>
      <c r="B138">
        <v>69.300776914539398</v>
      </c>
      <c r="C138">
        <v>78.664983806439352</v>
      </c>
      <c r="D138">
        <v>44.935350561359314</v>
      </c>
      <c r="E138">
        <v>46.336274465893304</v>
      </c>
      <c r="F138">
        <v>28.703740274102461</v>
      </c>
      <c r="G138">
        <v>56.132905963613389</v>
      </c>
      <c r="H138">
        <v>13.34415811159996</v>
      </c>
      <c r="I138">
        <f t="shared" si="6"/>
        <v>48.20259858536388</v>
      </c>
      <c r="J138">
        <f t="shared" si="7"/>
        <v>8.515328252425407</v>
      </c>
    </row>
    <row r="139" spans="1:10" x14ac:dyDescent="0.35">
      <c r="A139">
        <f t="shared" si="8"/>
        <v>2700</v>
      </c>
      <c r="B139">
        <v>70.711555062276489</v>
      </c>
      <c r="C139">
        <v>80.074776147837696</v>
      </c>
      <c r="D139">
        <v>45.944555790071121</v>
      </c>
      <c r="E139">
        <v>43.315268508980154</v>
      </c>
      <c r="F139">
        <v>28.668193846518431</v>
      </c>
      <c r="G139">
        <v>57.254751478488565</v>
      </c>
      <c r="H139">
        <v>12.041692855646341</v>
      </c>
      <c r="I139">
        <f t="shared" si="6"/>
        <v>48.287256241402687</v>
      </c>
      <c r="J139">
        <f t="shared" si="7"/>
        <v>8.894311922392653</v>
      </c>
    </row>
    <row r="140" spans="1:10" x14ac:dyDescent="0.35">
      <c r="A140">
        <f t="shared" si="8"/>
        <v>2720</v>
      </c>
      <c r="B140">
        <v>71.579726230114659</v>
      </c>
      <c r="C140">
        <v>78.58877881501239</v>
      </c>
      <c r="D140">
        <v>44.381972650360929</v>
      </c>
      <c r="E140">
        <v>41.680476553052344</v>
      </c>
      <c r="F140">
        <v>27.876298432007594</v>
      </c>
      <c r="G140">
        <v>56.044873820595008</v>
      </c>
      <c r="H140">
        <v>11.22983448564843</v>
      </c>
      <c r="I140">
        <f t="shared" si="6"/>
        <v>47.340280140970201</v>
      </c>
      <c r="J140">
        <f t="shared" si="7"/>
        <v>8.9487764479858445</v>
      </c>
    </row>
    <row r="141" spans="1:10" x14ac:dyDescent="0.35">
      <c r="A141">
        <f t="shared" si="8"/>
        <v>2740</v>
      </c>
      <c r="B141">
        <v>72.026143790849673</v>
      </c>
      <c r="C141">
        <v>81.977519527529054</v>
      </c>
      <c r="D141">
        <v>46.139656976641056</v>
      </c>
      <c r="E141">
        <v>45.624132216598731</v>
      </c>
      <c r="F141">
        <v>27.481338125518395</v>
      </c>
      <c r="G141">
        <v>56.925195250778749</v>
      </c>
      <c r="H141">
        <v>11.928207277044486</v>
      </c>
      <c r="I141">
        <f t="shared" si="6"/>
        <v>48.871741880708591</v>
      </c>
      <c r="J141">
        <f t="shared" si="7"/>
        <v>9.1773042141970471</v>
      </c>
    </row>
    <row r="142" spans="1:10" x14ac:dyDescent="0.35">
      <c r="A142">
        <f t="shared" si="8"/>
        <v>2760</v>
      </c>
      <c r="B142">
        <v>72.073005302750019</v>
      </c>
      <c r="C142">
        <v>82.108496856544122</v>
      </c>
      <c r="D142">
        <v>45.009843741686026</v>
      </c>
      <c r="E142">
        <v>42.381421597169336</v>
      </c>
      <c r="F142">
        <v>27.840752004423567</v>
      </c>
      <c r="G142">
        <v>56.771703309105689</v>
      </c>
      <c r="H142">
        <v>11.079684335498282</v>
      </c>
      <c r="I142">
        <f t="shared" si="6"/>
        <v>48.180701021025293</v>
      </c>
      <c r="J142">
        <f t="shared" si="7"/>
        <v>9.2962201705349869</v>
      </c>
    </row>
    <row r="143" spans="1:10" x14ac:dyDescent="0.35">
      <c r="A143">
        <f t="shared" si="8"/>
        <v>2780</v>
      </c>
      <c r="B143">
        <v>72.568750770748551</v>
      </c>
      <c r="C143">
        <v>83.604019813297796</v>
      </c>
      <c r="D143">
        <v>43.617530728436883</v>
      </c>
      <c r="E143">
        <v>45.496484077574223</v>
      </c>
      <c r="F143">
        <v>25.753386784628152</v>
      </c>
      <c r="G143">
        <v>55.737889937248895</v>
      </c>
      <c r="H143">
        <v>10.417976115650532</v>
      </c>
      <c r="I143">
        <f t="shared" si="6"/>
        <v>48.170862603940726</v>
      </c>
      <c r="J143">
        <f t="shared" si="7"/>
        <v>9.5913332300622685</v>
      </c>
    </row>
    <row r="144" spans="1:10" x14ac:dyDescent="0.35">
      <c r="A144">
        <f t="shared" si="8"/>
        <v>2800</v>
      </c>
      <c r="B144">
        <v>69.322974472807985</v>
      </c>
      <c r="C144">
        <v>84.304153172032784</v>
      </c>
      <c r="D144">
        <v>42.6633085613948</v>
      </c>
      <c r="E144">
        <v>47.44255833743896</v>
      </c>
      <c r="F144">
        <v>25.070105454401837</v>
      </c>
      <c r="G144">
        <v>54.175883707281834</v>
      </c>
      <c r="H144">
        <v>9.0596410363852211</v>
      </c>
      <c r="I144">
        <f t="shared" si="6"/>
        <v>47.434089248820491</v>
      </c>
      <c r="J144">
        <f t="shared" si="7"/>
        <v>9.6108608818972421</v>
      </c>
    </row>
    <row r="145" spans="1:10" x14ac:dyDescent="0.35">
      <c r="A145">
        <f t="shared" si="8"/>
        <v>2820</v>
      </c>
      <c r="B145">
        <v>72.191392280182498</v>
      </c>
      <c r="C145">
        <v>86.595065726805132</v>
      </c>
      <c r="D145">
        <v>43.52175378230254</v>
      </c>
      <c r="E145">
        <v>45.122497424642795</v>
      </c>
      <c r="F145">
        <v>25.358426478138952</v>
      </c>
      <c r="G145">
        <v>53.977247076881419</v>
      </c>
      <c r="H145">
        <v>9.9273692296948095</v>
      </c>
      <c r="I145">
        <f t="shared" si="6"/>
        <v>48.099107428378311</v>
      </c>
      <c r="J145">
        <f t="shared" si="7"/>
        <v>9.8813943265288593</v>
      </c>
    </row>
    <row r="146" spans="1:10" x14ac:dyDescent="0.35">
      <c r="A146">
        <f t="shared" si="8"/>
        <v>2840</v>
      </c>
      <c r="B146">
        <v>68.430139351338028</v>
      </c>
      <c r="C146">
        <v>85.37816726995618</v>
      </c>
      <c r="D146">
        <v>42.805200333445661</v>
      </c>
      <c r="E146">
        <v>45.003807049760368</v>
      </c>
      <c r="F146">
        <v>24.027410245270353</v>
      </c>
      <c r="G146">
        <v>54.417407791973268</v>
      </c>
      <c r="H146">
        <v>10.096724631608343</v>
      </c>
      <c r="I146">
        <f t="shared" si="6"/>
        <v>47.165550953336037</v>
      </c>
      <c r="J146">
        <f t="shared" si="7"/>
        <v>9.6339348481285896</v>
      </c>
    </row>
    <row r="147" spans="1:10" x14ac:dyDescent="0.35">
      <c r="A147">
        <f t="shared" si="8"/>
        <v>2860</v>
      </c>
      <c r="B147">
        <v>68.430139351338028</v>
      </c>
      <c r="C147">
        <v>85.371023052009903</v>
      </c>
      <c r="D147">
        <v>42.331636544225901</v>
      </c>
      <c r="E147">
        <v>45.677878801451151</v>
      </c>
      <c r="F147">
        <v>24.136024329554886</v>
      </c>
      <c r="G147">
        <v>56.638526477359953</v>
      </c>
      <c r="H147">
        <v>11.5894964732174</v>
      </c>
      <c r="I147">
        <f t="shared" si="6"/>
        <v>47.739246432736749</v>
      </c>
      <c r="J147">
        <f t="shared" si="7"/>
        <v>9.5379802738840613</v>
      </c>
    </row>
    <row r="148" spans="1:10" x14ac:dyDescent="0.35">
      <c r="A148">
        <f t="shared" si="8"/>
        <v>2880</v>
      </c>
      <c r="B148">
        <v>70.146750524109009</v>
      </c>
      <c r="C148">
        <v>82.951514574204637</v>
      </c>
      <c r="D148">
        <v>42.264237952501716</v>
      </c>
      <c r="E148">
        <v>46.051865454382586</v>
      </c>
      <c r="F148">
        <v>25.933093724080742</v>
      </c>
      <c r="G148">
        <v>55.385761365175391</v>
      </c>
      <c r="H148">
        <v>10.814302674767783</v>
      </c>
      <c r="I148">
        <f t="shared" si="6"/>
        <v>47.649646609888826</v>
      </c>
      <c r="J148">
        <f t="shared" si="7"/>
        <v>9.3505739585649206</v>
      </c>
    </row>
    <row r="149" spans="1:10" x14ac:dyDescent="0.35">
      <c r="A149">
        <f t="shared" si="8"/>
        <v>2900</v>
      </c>
      <c r="B149">
        <v>68.548526328770478</v>
      </c>
      <c r="C149">
        <v>84.273194894265586</v>
      </c>
      <c r="D149">
        <v>42.838899629307754</v>
      </c>
      <c r="E149">
        <v>45.485286872396649</v>
      </c>
      <c r="F149">
        <v>25.393972905722979</v>
      </c>
      <c r="G149">
        <v>54.945600650083527</v>
      </c>
      <c r="H149">
        <v>9.436762343739078</v>
      </c>
      <c r="I149">
        <f t="shared" si="6"/>
        <v>47.27460623204086</v>
      </c>
      <c r="J149">
        <f t="shared" si="7"/>
        <v>9.5289797289671139</v>
      </c>
    </row>
    <row r="150" spans="1:10" x14ac:dyDescent="0.35">
      <c r="A150">
        <f t="shared" si="8"/>
        <v>2920</v>
      </c>
      <c r="B150">
        <v>67.559501788136629</v>
      </c>
      <c r="C150">
        <v>83.804057915793521</v>
      </c>
      <c r="D150">
        <v>40.761958815913161</v>
      </c>
      <c r="E150">
        <v>44.802257356563786</v>
      </c>
      <c r="F150">
        <v>23.308582487460018</v>
      </c>
      <c r="G150">
        <v>56.155478307977077</v>
      </c>
      <c r="H150">
        <v>10.287031217263767</v>
      </c>
      <c r="I150">
        <f t="shared" si="6"/>
        <v>46.668409698443995</v>
      </c>
      <c r="J150">
        <f t="shared" si="7"/>
        <v>9.5283455343635772</v>
      </c>
    </row>
    <row r="151" spans="1:10" x14ac:dyDescent="0.35">
      <c r="A151">
        <f t="shared" si="8"/>
        <v>2940</v>
      </c>
      <c r="B151">
        <v>69.113330866937943</v>
      </c>
      <c r="C151">
        <v>83.053915031434556</v>
      </c>
      <c r="D151">
        <v>42.899203632429362</v>
      </c>
      <c r="E151">
        <v>45.689076006628724</v>
      </c>
      <c r="F151">
        <v>24.027410245270353</v>
      </c>
      <c r="G151">
        <v>53.582231050516924</v>
      </c>
      <c r="H151">
        <v>10.115929883371738</v>
      </c>
      <c r="I151">
        <f t="shared" si="6"/>
        <v>46.925870959512793</v>
      </c>
      <c r="J151">
        <f t="shared" si="7"/>
        <v>9.4350928679112371</v>
      </c>
    </row>
    <row r="152" spans="1:10" x14ac:dyDescent="0.35">
      <c r="A152">
        <f t="shared" si="8"/>
        <v>2960</v>
      </c>
      <c r="B152">
        <v>71.039585645578967</v>
      </c>
      <c r="C152">
        <v>85.625833492093733</v>
      </c>
      <c r="D152">
        <v>45.504691296713439</v>
      </c>
      <c r="E152">
        <v>44.101312312446787</v>
      </c>
      <c r="F152">
        <v>24.136024329554886</v>
      </c>
      <c r="G152">
        <v>54.351947993318582</v>
      </c>
      <c r="H152">
        <v>11.55108596969062</v>
      </c>
      <c r="I152">
        <f t="shared" si="6"/>
        <v>48.044354434199576</v>
      </c>
      <c r="J152">
        <f t="shared" si="7"/>
        <v>9.6440190258645622</v>
      </c>
    </row>
    <row r="153" spans="1:10" x14ac:dyDescent="0.35">
      <c r="A153">
        <f t="shared" si="8"/>
        <v>2980</v>
      </c>
      <c r="B153">
        <v>70.334196571710422</v>
      </c>
      <c r="C153">
        <v>79.684225566774643</v>
      </c>
      <c r="D153">
        <v>44.11060463631366</v>
      </c>
      <c r="E153">
        <v>42.616562905898668</v>
      </c>
      <c r="F153">
        <v>24.530984636044089</v>
      </c>
      <c r="G153">
        <v>54.65893187666471</v>
      </c>
      <c r="H153">
        <v>9.625322997416017</v>
      </c>
      <c r="I153">
        <f t="shared" si="6"/>
        <v>46.508689884403168</v>
      </c>
      <c r="J153">
        <f t="shared" si="7"/>
        <v>9.2569139250068613</v>
      </c>
    </row>
    <row r="154" spans="1:10" x14ac:dyDescent="0.35">
      <c r="A154">
        <f t="shared" si="8"/>
        <v>3000</v>
      </c>
      <c r="B154">
        <v>70.146750524109009</v>
      </c>
      <c r="C154">
        <v>78.043436845113362</v>
      </c>
      <c r="D154">
        <v>43.622851669888789</v>
      </c>
      <c r="E154">
        <v>43.156268195458395</v>
      </c>
      <c r="F154">
        <v>25.502586990007508</v>
      </c>
      <c r="G154">
        <v>53.582231050516924</v>
      </c>
      <c r="H154">
        <v>9.1923318667504592</v>
      </c>
      <c r="I154">
        <f t="shared" si="6"/>
        <v>46.178065305977775</v>
      </c>
      <c r="J154">
        <f t="shared" si="7"/>
        <v>9.0708871054082074</v>
      </c>
    </row>
    <row r="155" spans="1:10" x14ac:dyDescent="0.35">
      <c r="A155">
        <f t="shared" si="8"/>
        <v>3020</v>
      </c>
      <c r="B155">
        <v>67.702552719200895</v>
      </c>
      <c r="C155">
        <v>78.593541626976588</v>
      </c>
      <c r="D155">
        <v>45.612883772902215</v>
      </c>
      <c r="E155">
        <v>47.93971424732387</v>
      </c>
      <c r="F155">
        <v>25.214265966270393</v>
      </c>
      <c r="G155">
        <v>54.110423908627162</v>
      </c>
      <c r="H155">
        <v>8.9845659613101354</v>
      </c>
      <c r="I155">
        <f t="shared" si="6"/>
        <v>46.879706886087327</v>
      </c>
      <c r="J155">
        <f t="shared" si="7"/>
        <v>8.9970934242899627</v>
      </c>
    </row>
    <row r="156" spans="1:10" x14ac:dyDescent="0.35">
      <c r="A156">
        <f t="shared" si="8"/>
        <v>3040</v>
      </c>
      <c r="B156">
        <v>66.99716364533235</v>
      </c>
      <c r="C156">
        <v>81.091636502190894</v>
      </c>
      <c r="D156">
        <v>43.995317571522335</v>
      </c>
      <c r="E156">
        <v>42.990549558830104</v>
      </c>
      <c r="F156">
        <v>27.552430980686456</v>
      </c>
      <c r="G156">
        <v>55.780777391539885</v>
      </c>
      <c r="H156">
        <v>9.0596410363852211</v>
      </c>
      <c r="I156">
        <f t="shared" si="6"/>
        <v>46.781073812355324</v>
      </c>
      <c r="J156">
        <f t="shared" si="7"/>
        <v>9.1047807595151227</v>
      </c>
    </row>
    <row r="157" spans="1:10" x14ac:dyDescent="0.35">
      <c r="A157">
        <f t="shared" si="8"/>
        <v>3060</v>
      </c>
      <c r="B157">
        <v>68.030583302503388</v>
      </c>
      <c r="C157">
        <v>79.148409220803956</v>
      </c>
      <c r="D157">
        <v>44.509675245206715</v>
      </c>
      <c r="E157">
        <v>42.659112285573514</v>
      </c>
      <c r="F157">
        <v>23.273036059875992</v>
      </c>
      <c r="G157">
        <v>57.649767504853052</v>
      </c>
      <c r="H157">
        <v>8.9269502060199724</v>
      </c>
      <c r="I157">
        <f t="shared" si="6"/>
        <v>46.313933403548084</v>
      </c>
      <c r="J157">
        <f t="shared" si="7"/>
        <v>9.2883687477048458</v>
      </c>
    </row>
    <row r="158" spans="1:10" x14ac:dyDescent="0.35">
      <c r="A158">
        <f t="shared" si="8"/>
        <v>3080</v>
      </c>
      <c r="B158">
        <v>67.724750277469482</v>
      </c>
      <c r="C158">
        <v>76.421699371308833</v>
      </c>
      <c r="D158">
        <v>43.637040847093864</v>
      </c>
      <c r="E158">
        <v>43.326465714157749</v>
      </c>
      <c r="F158">
        <v>24.530984636044089</v>
      </c>
      <c r="G158">
        <v>56.155478307977077</v>
      </c>
      <c r="H158">
        <v>10.096724631608343</v>
      </c>
      <c r="I158">
        <f t="shared" si="6"/>
        <v>45.984734826522775</v>
      </c>
      <c r="J158">
        <f t="shared" si="7"/>
        <v>8.814587260620689</v>
      </c>
    </row>
    <row r="159" spans="1:10" x14ac:dyDescent="0.35">
      <c r="A159">
        <f t="shared" si="8"/>
        <v>3100</v>
      </c>
      <c r="B159">
        <v>68.523862375138734</v>
      </c>
      <c r="C159">
        <v>78.338731186892758</v>
      </c>
      <c r="D159">
        <v>42.682818680051788</v>
      </c>
      <c r="E159">
        <v>41.039996416894326</v>
      </c>
      <c r="F159">
        <v>24.925944942533278</v>
      </c>
      <c r="G159">
        <v>56.683671166087315</v>
      </c>
      <c r="H159">
        <v>11.381730567777076</v>
      </c>
      <c r="I159">
        <f t="shared" si="6"/>
        <v>46.225250762196467</v>
      </c>
      <c r="J159">
        <f t="shared" si="7"/>
        <v>8.9243504202950383</v>
      </c>
    </row>
    <row r="160" spans="1:10" x14ac:dyDescent="0.35">
      <c r="A160">
        <f t="shared" si="8"/>
        <v>3120</v>
      </c>
      <c r="B160">
        <v>67.066222715501283</v>
      </c>
      <c r="C160">
        <v>77.695751571727939</v>
      </c>
      <c r="D160">
        <v>43.108493996204409</v>
      </c>
      <c r="E160">
        <v>41.279616607694713</v>
      </c>
      <c r="F160">
        <v>25.214265966270393</v>
      </c>
      <c r="G160">
        <v>56.683671166087315</v>
      </c>
      <c r="H160">
        <v>10.985404008659811</v>
      </c>
      <c r="I160">
        <f t="shared" si="6"/>
        <v>46.004775147449415</v>
      </c>
      <c r="J160">
        <f t="shared" si="7"/>
        <v>8.7983474845384162</v>
      </c>
    </row>
    <row r="161" spans="1:10" x14ac:dyDescent="0.35">
      <c r="A161">
        <f t="shared" si="8"/>
        <v>3140</v>
      </c>
      <c r="B161">
        <v>67.702552719200895</v>
      </c>
      <c r="C161">
        <v>74.759477995808751</v>
      </c>
      <c r="D161">
        <v>40.634256221067375</v>
      </c>
      <c r="E161">
        <v>43.642226900165696</v>
      </c>
      <c r="F161">
        <v>25.826454441328657</v>
      </c>
      <c r="G161">
        <v>54.286488194663903</v>
      </c>
      <c r="H161">
        <v>11.8531322019694</v>
      </c>
      <c r="I161">
        <f t="shared" si="6"/>
        <v>45.529226953457808</v>
      </c>
      <c r="J161">
        <f t="shared" si="7"/>
        <v>8.4127931011097843</v>
      </c>
    </row>
    <row r="162" spans="1:10" x14ac:dyDescent="0.35">
      <c r="A162">
        <f t="shared" si="8"/>
        <v>3160</v>
      </c>
      <c r="B162">
        <v>67.278332716734468</v>
      </c>
      <c r="C162">
        <v>77.738616879405598</v>
      </c>
      <c r="D162">
        <v>41.343715081321726</v>
      </c>
      <c r="E162">
        <v>41.322165987369544</v>
      </c>
      <c r="F162">
        <v>27.19301710178128</v>
      </c>
      <c r="G162">
        <v>56.308970249650137</v>
      </c>
      <c r="H162">
        <v>11.060479083734887</v>
      </c>
      <c r="I162">
        <f t="shared" si="6"/>
        <v>46.035042442856813</v>
      </c>
      <c r="J162">
        <f t="shared" si="7"/>
        <v>8.7074261741753016</v>
      </c>
    </row>
    <row r="163" spans="1:10" x14ac:dyDescent="0.35">
      <c r="A163">
        <f t="shared" si="8"/>
        <v>3180</v>
      </c>
      <c r="B163">
        <v>66.24491305956343</v>
      </c>
      <c r="C163">
        <v>80.813012002286172</v>
      </c>
      <c r="D163">
        <v>40.389492914279643</v>
      </c>
      <c r="E163">
        <v>39.553007569310694</v>
      </c>
      <c r="F163">
        <v>25.24981239385442</v>
      </c>
      <c r="G163">
        <v>55.45122116383007</v>
      </c>
      <c r="H163">
        <v>12.759270898805781</v>
      </c>
      <c r="I163">
        <f t="shared" si="6"/>
        <v>45.780104285990028</v>
      </c>
      <c r="J163">
        <f t="shared" si="7"/>
        <v>8.8899987547570731</v>
      </c>
    </row>
    <row r="164" spans="1:10" x14ac:dyDescent="0.35">
      <c r="A164">
        <f t="shared" si="8"/>
        <v>3200</v>
      </c>
      <c r="B164">
        <v>67.796275743001601</v>
      </c>
      <c r="C164">
        <v>76.771766050676334</v>
      </c>
      <c r="D164">
        <v>41.086536244479532</v>
      </c>
      <c r="E164">
        <v>36.903748824293451</v>
      </c>
      <c r="F164">
        <v>25.826454441328657</v>
      </c>
      <c r="G164">
        <v>55.45122116383007</v>
      </c>
      <c r="H164">
        <v>10.891123681821355</v>
      </c>
      <c r="I164">
        <f t="shared" si="6"/>
        <v>44.961018021347286</v>
      </c>
      <c r="J164">
        <f t="shared" si="7"/>
        <v>8.7969657472222949</v>
      </c>
    </row>
    <row r="165" spans="1:10" x14ac:dyDescent="0.35">
      <c r="A165">
        <f t="shared" si="8"/>
        <v>3220</v>
      </c>
      <c r="B165">
        <v>62.789493155752865</v>
      </c>
      <c r="C165">
        <v>77.576681272623361</v>
      </c>
      <c r="D165">
        <v>42.622514676930187</v>
      </c>
      <c r="E165">
        <v>36.587987638285469</v>
      </c>
      <c r="F165">
        <v>26.509735771554961</v>
      </c>
      <c r="G165">
        <v>56.110333619249687</v>
      </c>
      <c r="H165">
        <v>11.116348907046577</v>
      </c>
      <c r="I165">
        <f t="shared" si="6"/>
        <v>44.759013577349016</v>
      </c>
      <c r="J165">
        <f t="shared" si="7"/>
        <v>8.5455993861476696</v>
      </c>
    </row>
    <row r="166" spans="1:10" x14ac:dyDescent="0.35">
      <c r="A166">
        <f t="shared" si="8"/>
        <v>3240</v>
      </c>
      <c r="B166">
        <v>64.952521889258833</v>
      </c>
      <c r="C166">
        <v>80.117641455515368</v>
      </c>
      <c r="D166">
        <v>42.872598925169818</v>
      </c>
      <c r="E166">
        <v>35.508577059166022</v>
      </c>
      <c r="F166">
        <v>24.925944942533278</v>
      </c>
      <c r="G166">
        <v>55.144237280483956</v>
      </c>
      <c r="H166">
        <v>10.002444304769883</v>
      </c>
      <c r="I166">
        <f t="shared" si="6"/>
        <v>44.789137979556735</v>
      </c>
      <c r="J166">
        <f t="shared" si="7"/>
        <v>9.0716141755038624</v>
      </c>
    </row>
    <row r="167" spans="1:10" x14ac:dyDescent="0.35">
      <c r="A167">
        <f t="shared" si="8"/>
        <v>3260</v>
      </c>
      <c r="B167">
        <v>66.597607596497696</v>
      </c>
      <c r="C167">
        <v>80.574871404076973</v>
      </c>
      <c r="D167">
        <v>43.096078466149947</v>
      </c>
      <c r="E167">
        <v>36.977650378465512</v>
      </c>
      <c r="F167">
        <v>25.178719538686362</v>
      </c>
      <c r="G167">
        <v>53.383594420116474</v>
      </c>
      <c r="H167">
        <v>8.2285774146239152</v>
      </c>
      <c r="I167">
        <f t="shared" si="6"/>
        <v>44.862442745516702</v>
      </c>
      <c r="J167">
        <f t="shared" si="7"/>
        <v>9.2777049956919093</v>
      </c>
    </row>
    <row r="168" spans="1:10" x14ac:dyDescent="0.35">
      <c r="A168">
        <f t="shared" si="8"/>
        <v>3280</v>
      </c>
      <c r="B168">
        <v>64.62202491059314</v>
      </c>
      <c r="C168">
        <v>78.953133930272443</v>
      </c>
      <c r="D168">
        <v>42.209254890832021</v>
      </c>
      <c r="E168">
        <v>36.075155641151952</v>
      </c>
      <c r="F168">
        <v>26.294482404518355</v>
      </c>
      <c r="G168">
        <v>53.187215024152401</v>
      </c>
      <c r="H168">
        <v>7.2665688944758697</v>
      </c>
      <c r="I168">
        <f t="shared" si="6"/>
        <v>44.086833670856599</v>
      </c>
      <c r="J168">
        <f t="shared" si="7"/>
        <v>9.076633871706111</v>
      </c>
    </row>
    <row r="169" spans="1:10" x14ac:dyDescent="0.35">
      <c r="A169">
        <f t="shared" si="8"/>
        <v>3300</v>
      </c>
      <c r="B169">
        <v>64.200271303489956</v>
      </c>
      <c r="C169">
        <v>76.928938845494415</v>
      </c>
      <c r="D169">
        <v>42.528511377946458</v>
      </c>
      <c r="E169">
        <v>35.571281408160502</v>
      </c>
      <c r="F169">
        <v>25.502586990007508</v>
      </c>
      <c r="G169">
        <v>53.121755225497715</v>
      </c>
      <c r="H169">
        <v>5.152245268524327</v>
      </c>
      <c r="I169">
        <f t="shared" si="6"/>
        <v>43.286512917017269</v>
      </c>
      <c r="J169">
        <f t="shared" si="7"/>
        <v>9.1241697045606056</v>
      </c>
    </row>
    <row r="170" spans="1:10" x14ac:dyDescent="0.35">
      <c r="A170">
        <f t="shared" si="8"/>
        <v>3320</v>
      </c>
      <c r="B170">
        <v>63.70452583549141</v>
      </c>
      <c r="C170">
        <v>78.800723947418547</v>
      </c>
      <c r="D170">
        <v>44.15139852077828</v>
      </c>
      <c r="E170">
        <v>35.940789179020911</v>
      </c>
      <c r="F170">
        <v>24.100477901970855</v>
      </c>
      <c r="G170">
        <v>50.855491851383675</v>
      </c>
      <c r="H170">
        <v>4.3787974020532081</v>
      </c>
      <c r="I170">
        <f t="shared" si="6"/>
        <v>43.133172091159551</v>
      </c>
      <c r="J170">
        <f t="shared" si="7"/>
        <v>9.3501989225492572</v>
      </c>
    </row>
    <row r="171" spans="1:10" x14ac:dyDescent="0.35">
      <c r="A171">
        <f t="shared" si="8"/>
        <v>3340</v>
      </c>
      <c r="B171">
        <v>65.421137008262392</v>
      </c>
      <c r="C171">
        <v>77.576681272623361</v>
      </c>
      <c r="D171">
        <v>40.89143505790959</v>
      </c>
      <c r="E171">
        <v>36.881354413938269</v>
      </c>
      <c r="F171">
        <v>24.027410245270353</v>
      </c>
      <c r="G171">
        <v>51.207620423457179</v>
      </c>
      <c r="H171">
        <v>4.4538724771282814</v>
      </c>
      <c r="I171">
        <f t="shared" si="6"/>
        <v>42.922787271227058</v>
      </c>
      <c r="J171">
        <f t="shared" si="7"/>
        <v>9.3263892771847221</v>
      </c>
    </row>
    <row r="172" spans="1:10" x14ac:dyDescent="0.35">
      <c r="A172">
        <f t="shared" si="8"/>
        <v>3360</v>
      </c>
      <c r="B172">
        <v>64.269330373658875</v>
      </c>
      <c r="C172">
        <v>77.564774242712915</v>
      </c>
      <c r="D172">
        <v>42.00705911565953</v>
      </c>
      <c r="E172">
        <v>35.049491646884931</v>
      </c>
      <c r="F172">
        <v>25.034559026817803</v>
      </c>
      <c r="G172">
        <v>51.252765112184541</v>
      </c>
      <c r="H172">
        <v>2.5106501850687812</v>
      </c>
      <c r="I172">
        <f t="shared" si="6"/>
        <v>42.526947100426767</v>
      </c>
      <c r="J172">
        <f t="shared" si="7"/>
        <v>9.436492922160518</v>
      </c>
    </row>
    <row r="173" spans="1:10" x14ac:dyDescent="0.35">
      <c r="A173">
        <f t="shared" si="8"/>
        <v>3380</v>
      </c>
      <c r="B173">
        <v>63.657664323591078</v>
      </c>
      <c r="C173">
        <v>79.036483139645654</v>
      </c>
      <c r="D173">
        <v>41.437718380305419</v>
      </c>
      <c r="E173">
        <v>33.477404039951622</v>
      </c>
      <c r="F173">
        <v>20.717642876890874</v>
      </c>
      <c r="G173">
        <v>50.659112455419631</v>
      </c>
      <c r="H173">
        <v>4.5673580557301481</v>
      </c>
      <c r="I173">
        <f t="shared" si="6"/>
        <v>41.936197610219203</v>
      </c>
      <c r="J173">
        <f t="shared" si="7"/>
        <v>9.5653136393070444</v>
      </c>
    </row>
    <row r="174" spans="1:10" x14ac:dyDescent="0.35">
      <c r="A174">
        <f t="shared" si="8"/>
        <v>3400</v>
      </c>
      <c r="B174">
        <v>62.271550129485767</v>
      </c>
      <c r="C174">
        <v>80.60582968184417</v>
      </c>
      <c r="D174">
        <v>40.288395026693394</v>
      </c>
      <c r="E174">
        <v>36.758185156984801</v>
      </c>
      <c r="F174">
        <v>20.178522058533126</v>
      </c>
      <c r="G174">
        <v>51.29565256647556</v>
      </c>
      <c r="H174">
        <v>4.869404288008929</v>
      </c>
      <c r="I174">
        <f t="shared" si="6"/>
        <v>42.323934129717962</v>
      </c>
      <c r="J174">
        <f t="shared" si="7"/>
        <v>9.6019401628004566</v>
      </c>
    </row>
    <row r="175" spans="1:10" x14ac:dyDescent="0.35">
      <c r="A175">
        <f t="shared" si="8"/>
        <v>3420</v>
      </c>
      <c r="B175">
        <v>61.400912566284362</v>
      </c>
      <c r="C175">
        <v>78.774528481615562</v>
      </c>
      <c r="D175">
        <v>40.336283499760569</v>
      </c>
      <c r="E175">
        <v>34.791955927800409</v>
      </c>
      <c r="F175">
        <v>23.415221770212096</v>
      </c>
      <c r="G175">
        <v>52.966006049388284</v>
      </c>
      <c r="H175">
        <v>4.1710314966128843</v>
      </c>
      <c r="I175">
        <f t="shared" si="6"/>
        <v>42.265134255953456</v>
      </c>
      <c r="J175">
        <f t="shared" si="7"/>
        <v>9.3600865644270108</v>
      </c>
    </row>
    <row r="176" spans="1:10" x14ac:dyDescent="0.35">
      <c r="A176">
        <f t="shared" si="8"/>
        <v>3440</v>
      </c>
      <c r="B176">
        <v>61.84733012701934</v>
      </c>
      <c r="C176">
        <v>77.826728900743021</v>
      </c>
      <c r="D176">
        <v>39.37496674411593</v>
      </c>
      <c r="E176">
        <v>35.401083889461191</v>
      </c>
      <c r="F176">
        <v>20.069907974248597</v>
      </c>
      <c r="G176">
        <v>50.701999909710615</v>
      </c>
      <c r="H176">
        <v>4.5865633074935319</v>
      </c>
      <c r="I176">
        <f t="shared" si="6"/>
        <v>41.40122583611317</v>
      </c>
      <c r="J176">
        <f t="shared" si="7"/>
        <v>9.3628149774240583</v>
      </c>
    </row>
    <row r="177" spans="1:10" x14ac:dyDescent="0.35">
      <c r="A177">
        <f t="shared" si="8"/>
        <v>3460</v>
      </c>
      <c r="B177">
        <v>62.976939203354277</v>
      </c>
      <c r="C177">
        <v>77.850542960563942</v>
      </c>
      <c r="D177">
        <v>37.704191128216948</v>
      </c>
      <c r="E177">
        <v>33.488601245129196</v>
      </c>
      <c r="F177">
        <v>21.365377779533162</v>
      </c>
      <c r="G177">
        <v>52.042797164913559</v>
      </c>
      <c r="H177">
        <v>3.1129967176478699</v>
      </c>
      <c r="I177">
        <f t="shared" si="6"/>
        <v>41.220206599908423</v>
      </c>
      <c r="J177">
        <f t="shared" si="7"/>
        <v>9.5752398710058788</v>
      </c>
    </row>
    <row r="178" spans="1:10" x14ac:dyDescent="0.35">
      <c r="A178">
        <f t="shared" si="8"/>
        <v>3480</v>
      </c>
      <c r="B178">
        <v>62.695770131952159</v>
      </c>
      <c r="C178">
        <v>79.091255477233759</v>
      </c>
      <c r="D178">
        <v>38.245153509160886</v>
      </c>
      <c r="E178">
        <v>33.184037264298823</v>
      </c>
      <c r="F178">
        <v>20.358228997985712</v>
      </c>
      <c r="G178">
        <v>48.898469595052148</v>
      </c>
      <c r="H178">
        <v>2.0951183741881341</v>
      </c>
      <c r="I178">
        <f t="shared" si="6"/>
        <v>40.652576192838801</v>
      </c>
      <c r="J178">
        <f t="shared" si="7"/>
        <v>9.74867764094172</v>
      </c>
    </row>
    <row r="179" spans="1:10" x14ac:dyDescent="0.35">
      <c r="A179">
        <f t="shared" si="8"/>
        <v>3500</v>
      </c>
      <c r="B179">
        <v>60.48587988654581</v>
      </c>
      <c r="C179">
        <v>77.586206896551744</v>
      </c>
      <c r="D179">
        <v>38.021673968180764</v>
      </c>
      <c r="E179">
        <v>34.995745062032505</v>
      </c>
      <c r="F179">
        <v>22.76946166910226</v>
      </c>
      <c r="G179">
        <v>49.559839284908122</v>
      </c>
      <c r="H179">
        <v>3.2840980515399001</v>
      </c>
      <c r="I179">
        <f t="shared" si="6"/>
        <v>40.957557831265873</v>
      </c>
      <c r="J179">
        <f t="shared" si="7"/>
        <v>9.2469706496132034</v>
      </c>
    </row>
    <row r="180" spans="1:10" x14ac:dyDescent="0.35">
      <c r="A180">
        <f t="shared" si="8"/>
        <v>3520</v>
      </c>
      <c r="B180">
        <v>60.97915895918117</v>
      </c>
      <c r="C180">
        <v>80.398647361402183</v>
      </c>
      <c r="D180">
        <v>39.117787907273737</v>
      </c>
      <c r="E180">
        <v>35.898239799346065</v>
      </c>
      <c r="F180">
        <v>22.696394012401758</v>
      </c>
      <c r="G180">
        <v>48.327389282650905</v>
      </c>
      <c r="H180">
        <v>4.2845170752147377</v>
      </c>
      <c r="I180">
        <f t="shared" si="6"/>
        <v>41.671733485352938</v>
      </c>
      <c r="J180">
        <f t="shared" si="7"/>
        <v>9.4043703331570043</v>
      </c>
    </row>
    <row r="181" spans="1:10" x14ac:dyDescent="0.35">
      <c r="A181">
        <f t="shared" si="8"/>
        <v>3540</v>
      </c>
      <c r="B181">
        <v>62.246886175853987</v>
      </c>
      <c r="C181">
        <v>79.238902648123471</v>
      </c>
      <c r="D181">
        <v>37.494900764441923</v>
      </c>
      <c r="E181">
        <v>36.352846329556129</v>
      </c>
      <c r="F181">
        <v>20.934871045459928</v>
      </c>
      <c r="G181">
        <v>48.790122342106457</v>
      </c>
      <c r="H181">
        <v>2.3779593547035316</v>
      </c>
      <c r="I181">
        <f t="shared" si="6"/>
        <v>41.062355522892211</v>
      </c>
      <c r="J181">
        <f t="shared" si="7"/>
        <v>9.6392745947995078</v>
      </c>
    </row>
    <row r="182" spans="1:10" x14ac:dyDescent="0.35">
      <c r="A182">
        <f t="shared" si="8"/>
        <v>3560</v>
      </c>
      <c r="B182">
        <v>59.943272906646939</v>
      </c>
      <c r="C182">
        <v>75.088112021337395</v>
      </c>
      <c r="D182">
        <v>36.797857434242033</v>
      </c>
      <c r="E182">
        <v>38.180230214538447</v>
      </c>
      <c r="F182">
        <v>22.876100951854344</v>
      </c>
      <c r="G182">
        <v>48.7224053090154</v>
      </c>
      <c r="H182">
        <v>1.5276904811788532</v>
      </c>
      <c r="I182">
        <f t="shared" si="6"/>
        <v>40.447952759830493</v>
      </c>
      <c r="J182">
        <f t="shared" si="7"/>
        <v>9.1163083321763807</v>
      </c>
    </row>
    <row r="183" spans="1:10" x14ac:dyDescent="0.35">
      <c r="A183">
        <f t="shared" si="8"/>
        <v>3580</v>
      </c>
      <c r="B183">
        <v>60.061659884079418</v>
      </c>
      <c r="C183">
        <v>75.333396837492884</v>
      </c>
      <c r="D183">
        <v>37.035526152427231</v>
      </c>
      <c r="E183">
        <v>39.329063465758942</v>
      </c>
      <c r="F183">
        <v>18.343931434890798</v>
      </c>
      <c r="G183">
        <v>49.119678569816266</v>
      </c>
      <c r="H183">
        <v>1.510231161393943</v>
      </c>
      <c r="I183">
        <f t="shared" si="6"/>
        <v>40.104783929408498</v>
      </c>
      <c r="J183">
        <f t="shared" si="7"/>
        <v>9.3779080326177393</v>
      </c>
    </row>
    <row r="184" spans="1:10" x14ac:dyDescent="0.35">
      <c r="A184">
        <f t="shared" si="8"/>
        <v>3600</v>
      </c>
      <c r="B184">
        <v>64.222468861758543</v>
      </c>
      <c r="D184">
        <v>36.391692236746422</v>
      </c>
      <c r="E184">
        <v>38.966274018005095</v>
      </c>
      <c r="F184">
        <v>20.897349816343461</v>
      </c>
      <c r="G184">
        <v>49.383774998871402</v>
      </c>
      <c r="I184">
        <f t="shared" si="6"/>
        <v>41.972311986344984</v>
      </c>
      <c r="J184">
        <f t="shared" si="7"/>
        <v>7.1914284967948783</v>
      </c>
    </row>
    <row r="186" spans="1:10" s="1" customFormat="1" x14ac:dyDescent="0.35">
      <c r="A186" s="6" t="s">
        <v>184</v>
      </c>
      <c r="B186" s="1">
        <f>MAX(B4:B184)</f>
        <v>75.082007645825612</v>
      </c>
      <c r="C186" s="1">
        <f t="shared" ref="C186:H186" si="9">MAX(C4:C184)</f>
        <v>86.595065726805132</v>
      </c>
      <c r="D186" s="1">
        <f t="shared" si="9"/>
        <v>46.788811833773778</v>
      </c>
      <c r="E186" s="1">
        <f t="shared" si="9"/>
        <v>49.814126394052025</v>
      </c>
      <c r="F186" s="1">
        <f t="shared" si="9"/>
        <v>44.818120778861726</v>
      </c>
      <c r="G186" s="1">
        <f t="shared" si="9"/>
        <v>59.981490677621771</v>
      </c>
      <c r="H186" s="1">
        <f t="shared" si="9"/>
        <v>31.91738249877784</v>
      </c>
    </row>
  </sheetData>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vt:i4>
      </vt:variant>
    </vt:vector>
  </HeadingPairs>
  <TitlesOfParts>
    <vt:vector size="25" baseType="lpstr">
      <vt:lpstr>Read me</vt:lpstr>
      <vt:lpstr>ng ctrl</vt:lpstr>
      <vt:lpstr>ng ctrl abs val</vt:lpstr>
      <vt:lpstr>shake</vt:lpstr>
      <vt:lpstr>glu</vt:lpstr>
      <vt:lpstr>20</vt:lpstr>
      <vt:lpstr>40</vt:lpstr>
      <vt:lpstr>100</vt:lpstr>
      <vt:lpstr>200</vt:lpstr>
      <vt:lpstr>all ATP</vt:lpstr>
      <vt:lpstr>200ADP</vt:lpstr>
      <vt:lpstr>200AMP</vt:lpstr>
      <vt:lpstr>stats atp-adp-amp-neg</vt:lpstr>
      <vt:lpstr>apyr+atp</vt:lpstr>
      <vt:lpstr>5apyr+glu</vt:lpstr>
      <vt:lpstr>10apyr+glu</vt:lpstr>
      <vt:lpstr>both apyr+glu</vt:lpstr>
      <vt:lpstr>suramin</vt:lpstr>
      <vt:lpstr>PPADS+glu</vt:lpstr>
      <vt:lpstr>stats glu ppads</vt:lpstr>
      <vt:lpstr>abs value PPADS+glu</vt:lpstr>
      <vt:lpstr>ppads+atp</vt:lpstr>
      <vt:lpstr>atp ppads stats</vt:lpstr>
      <vt:lpstr>abs value ppads+atp</vt:lpstr>
      <vt:lpstr>'Read me'!_gjdgxs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Leys Lab</dc:creator>
  <cp:lastModifiedBy>Vanessa Ho</cp:lastModifiedBy>
  <dcterms:created xsi:type="dcterms:W3CDTF">2022-05-27T21:15:33Z</dcterms:created>
  <dcterms:modified xsi:type="dcterms:W3CDTF">2024-12-12T22:57:51Z</dcterms:modified>
</cp:coreProperties>
</file>