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508" yWindow="-12" windowWidth="7452" windowHeight="7128" activeTab="1"/>
  </bookViews>
  <sheets>
    <sheet name="Observed velocities " sheetId="1" r:id="rId1"/>
    <sheet name="Sheet2" sheetId="2" r:id="rId2"/>
    <sheet name="Sheet3" sheetId="3" r:id="rId3"/>
    <sheet name="40 C Biot" sheetId="4" r:id="rId4"/>
  </sheets>
  <calcPr calcId="145621"/>
</workbook>
</file>

<file path=xl/calcChain.xml><?xml version="1.0" encoding="utf-8"?>
<calcChain xmlns="http://schemas.openxmlformats.org/spreadsheetml/2006/main">
  <c r="C1" i="2" l="1"/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4" i="1"/>
</calcChain>
</file>

<file path=xl/sharedStrings.xml><?xml version="1.0" encoding="utf-8"?>
<sst xmlns="http://schemas.openxmlformats.org/spreadsheetml/2006/main" count="26" uniqueCount="20">
  <si>
    <t>Velocities (m/s)</t>
  </si>
  <si>
    <t xml:space="preserve">P </t>
  </si>
  <si>
    <t>S</t>
  </si>
  <si>
    <t>pd = 15 Mpa, T = 28</t>
  </si>
  <si>
    <t>Pp</t>
  </si>
  <si>
    <t>Pore pressure</t>
  </si>
  <si>
    <t>pd = 15, T = 40</t>
  </si>
  <si>
    <t>Pore Pressure</t>
  </si>
  <si>
    <t>Vp_alpha_3.5</t>
  </si>
  <si>
    <t>Vp_alpha_2</t>
  </si>
  <si>
    <t>Vp_alpha_1.5</t>
  </si>
  <si>
    <t>Vp_gassmann</t>
  </si>
  <si>
    <t>Vp_measured</t>
  </si>
  <si>
    <t>Vs_alpha_3.5</t>
  </si>
  <si>
    <t>Vs_alpha_2</t>
  </si>
  <si>
    <t>Vs_alpha_1.5</t>
  </si>
  <si>
    <t>Vs_gassmann</t>
  </si>
  <si>
    <t>Vs_measured</t>
  </si>
  <si>
    <t xml:space="preserve">40°C  P Wave </t>
  </si>
  <si>
    <t>40°C  S Wave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</si>
</sst>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4" borderId="0" applyNumberFormat="0" applyBorder="0" applyAlignment="0" applyProtection="0"/>
    <xf numFmtId="0" fontId="4" fillId="5" borderId="0" applyNumberFormat="0" applyBorder="0" applyAlignment="0" applyProtection="0"/>
  </cellStyleXfs>
  <cellXfs count="27">
    <xf numFmtId="0" fontId="0" fillId="0" borderId="0" xfId="0"/>
    <xf numFmtId="2" fontId="1" fillId="2" borderId="4" xfId="1" applyNumberFormat="1" applyFill="1" applyBorder="1"/>
    <xf numFmtId="2" fontId="1" fillId="3" borderId="6" xfId="1" applyNumberFormat="1" applyFill="1" applyBorder="1"/>
    <xf numFmtId="2" fontId="1" fillId="2" borderId="3" xfId="1" applyNumberFormat="1" applyFill="1" applyBorder="1"/>
    <xf numFmtId="2" fontId="1" fillId="3" borderId="7" xfId="1" applyNumberFormat="1" applyFill="1" applyBorder="1"/>
    <xf numFmtId="0" fontId="2" fillId="0" borderId="2" xfId="1" applyFont="1" applyBorder="1"/>
    <xf numFmtId="0" fontId="2" fillId="0" borderId="8" xfId="1" applyFont="1" applyFill="1" applyBorder="1"/>
    <xf numFmtId="0" fontId="2" fillId="2" borderId="1" xfId="1" applyFont="1" applyFill="1" applyBorder="1"/>
    <xf numFmtId="2" fontId="2" fillId="3" borderId="5" xfId="1" applyNumberFormat="1" applyFont="1" applyFill="1" applyBorder="1"/>
    <xf numFmtId="0" fontId="2" fillId="0" borderId="1" xfId="1" applyFont="1" applyBorder="1"/>
    <xf numFmtId="0" fontId="2" fillId="0" borderId="5" xfId="1" applyFont="1" applyFill="1" applyBorder="1"/>
    <xf numFmtId="0" fontId="2" fillId="2" borderId="4" xfId="1" applyFont="1" applyFill="1" applyBorder="1"/>
    <xf numFmtId="2" fontId="2" fillId="3" borderId="6" xfId="1" applyNumberFormat="1" applyFont="1" applyFill="1" applyBorder="1"/>
    <xf numFmtId="2" fontId="1" fillId="2" borderId="4" xfId="1" applyNumberFormat="1" applyFill="1" applyBorder="1"/>
    <xf numFmtId="2" fontId="1" fillId="3" borderId="6" xfId="1" applyNumberFormat="1" applyFill="1" applyBorder="1"/>
    <xf numFmtId="0" fontId="1" fillId="2" borderId="4" xfId="1" applyFill="1" applyBorder="1"/>
    <xf numFmtId="0" fontId="1" fillId="2" borderId="3" xfId="1" applyFill="1" applyBorder="1"/>
    <xf numFmtId="0" fontId="1" fillId="2" borderId="4" xfId="1" applyFill="1" applyBorder="1"/>
    <xf numFmtId="0" fontId="1" fillId="2" borderId="3" xfId="1" applyFill="1" applyBorder="1"/>
    <xf numFmtId="0" fontId="2" fillId="2" borderId="1" xfId="1" applyFont="1" applyFill="1" applyBorder="1"/>
    <xf numFmtId="0" fontId="1" fillId="2" borderId="9" xfId="1" applyFill="1" applyBorder="1"/>
    <xf numFmtId="0" fontId="2" fillId="0" borderId="0" xfId="1" applyFont="1" applyFill="1" applyBorder="1"/>
    <xf numFmtId="2" fontId="2" fillId="3" borderId="0" xfId="1" applyNumberFormat="1" applyFont="1" applyFill="1" applyBorder="1"/>
    <xf numFmtId="2" fontId="1" fillId="3" borderId="0" xfId="1" applyNumberFormat="1" applyFill="1" applyBorder="1"/>
    <xf numFmtId="0" fontId="5" fillId="0" borderId="0" xfId="0" applyFont="1"/>
    <xf numFmtId="0" fontId="4" fillId="5" borderId="0" xfId="3"/>
    <xf numFmtId="0" fontId="3" fillId="4" borderId="0" xfId="2"/>
  </cellXfs>
  <cellStyles count="4">
    <cellStyle name="Bad" xfId="3" builtinId="27"/>
    <cellStyle name="Good" xfId="2" builtinId="2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'Observed velocities '!$H$4</c:f>
              <c:strCache>
                <c:ptCount val="1"/>
                <c:pt idx="0">
                  <c:v>P </c:v>
                </c:pt>
              </c:strCache>
            </c:strRef>
          </c:tx>
          <c:spPr>
            <a:ln w="19050"/>
          </c:spPr>
          <c:marker>
            <c:symbol val="diamond"/>
            <c:size val="7"/>
            <c:spPr>
              <a:noFill/>
              <a:ln w="15875">
                <a:solidFill>
                  <a:srgbClr val="0070C0"/>
                </a:solidFill>
              </a:ln>
            </c:spPr>
          </c:marker>
          <c:xVal>
            <c:numRef>
              <c:f>'Observed velocities '!$G$5:$G$18</c:f>
              <c:numCache>
                <c:formatCode>General</c:formatCode>
                <c:ptCount val="14"/>
                <c:pt idx="0">
                  <c:v>25.2</c:v>
                </c:pt>
                <c:pt idx="1">
                  <c:v>22.41</c:v>
                </c:pt>
                <c:pt idx="2">
                  <c:v>20.12</c:v>
                </c:pt>
                <c:pt idx="3">
                  <c:v>17.649999999999999</c:v>
                </c:pt>
                <c:pt idx="4">
                  <c:v>15.51</c:v>
                </c:pt>
                <c:pt idx="5">
                  <c:v>12.74</c:v>
                </c:pt>
                <c:pt idx="6">
                  <c:v>10.63</c:v>
                </c:pt>
                <c:pt idx="7">
                  <c:v>9.25</c:v>
                </c:pt>
                <c:pt idx="8">
                  <c:v>8.14</c:v>
                </c:pt>
                <c:pt idx="9">
                  <c:v>6.01</c:v>
                </c:pt>
                <c:pt idx="10">
                  <c:v>4.97</c:v>
                </c:pt>
                <c:pt idx="11">
                  <c:v>4.08</c:v>
                </c:pt>
                <c:pt idx="12">
                  <c:v>3</c:v>
                </c:pt>
                <c:pt idx="13">
                  <c:v>2.12</c:v>
                </c:pt>
              </c:numCache>
            </c:numRef>
          </c:xVal>
          <c:yVal>
            <c:numRef>
              <c:f>'Observed velocities '!$H$5:$H$18</c:f>
              <c:numCache>
                <c:formatCode>0.00</c:formatCode>
                <c:ptCount val="14"/>
                <c:pt idx="0">
                  <c:v>3405.3202871872195</c:v>
                </c:pt>
                <c:pt idx="1">
                  <c:v>3409.8466598793884</c:v>
                </c:pt>
                <c:pt idx="2">
                  <c:v>3409.8707481758911</c:v>
                </c:pt>
                <c:pt idx="3">
                  <c:v>3412.1867236519211</c:v>
                </c:pt>
                <c:pt idx="4">
                  <c:v>3412.1933021735404</c:v>
                </c:pt>
                <c:pt idx="5">
                  <c:v>3416.8061375516645</c:v>
                </c:pt>
                <c:pt idx="6">
                  <c:v>3433.0242176886554</c:v>
                </c:pt>
                <c:pt idx="7">
                  <c:v>3468.2356352186248</c:v>
                </c:pt>
                <c:pt idx="8">
                  <c:v>3528.6169006511941</c:v>
                </c:pt>
                <c:pt idx="9">
                  <c:v>3586.0814173882573</c:v>
                </c:pt>
                <c:pt idx="10">
                  <c:v>3596.2475714857569</c:v>
                </c:pt>
                <c:pt idx="11">
                  <c:v>3606.4886770471057</c:v>
                </c:pt>
                <c:pt idx="12">
                  <c:v>3619.3840945156385</c:v>
                </c:pt>
                <c:pt idx="13">
                  <c:v>3627.1295285757456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'Observed velocities '!$I$4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xVal>
            <c:numRef>
              <c:f>'Observed velocities '!$G$5:$G$18</c:f>
              <c:numCache>
                <c:formatCode>General</c:formatCode>
                <c:ptCount val="14"/>
                <c:pt idx="0">
                  <c:v>25.2</c:v>
                </c:pt>
                <c:pt idx="1">
                  <c:v>22.41</c:v>
                </c:pt>
                <c:pt idx="2">
                  <c:v>20.12</c:v>
                </c:pt>
                <c:pt idx="3">
                  <c:v>17.649999999999999</c:v>
                </c:pt>
                <c:pt idx="4">
                  <c:v>15.51</c:v>
                </c:pt>
                <c:pt idx="5">
                  <c:v>12.74</c:v>
                </c:pt>
                <c:pt idx="6">
                  <c:v>10.63</c:v>
                </c:pt>
                <c:pt idx="7">
                  <c:v>9.25</c:v>
                </c:pt>
                <c:pt idx="8">
                  <c:v>8.14</c:v>
                </c:pt>
                <c:pt idx="9">
                  <c:v>6.01</c:v>
                </c:pt>
                <c:pt idx="10">
                  <c:v>4.97</c:v>
                </c:pt>
                <c:pt idx="11">
                  <c:v>4.08</c:v>
                </c:pt>
                <c:pt idx="12">
                  <c:v>3</c:v>
                </c:pt>
                <c:pt idx="13">
                  <c:v>2.12</c:v>
                </c:pt>
              </c:numCache>
            </c:numRef>
          </c:xVal>
          <c:yVal>
            <c:numRef>
              <c:f>'Observed velocities '!$I$5:$I$18</c:f>
              <c:numCache>
                <c:formatCode>0.00</c:formatCode>
                <c:ptCount val="14"/>
                <c:pt idx="0">
                  <c:v>2111.0489771203606</c:v>
                </c:pt>
                <c:pt idx="1">
                  <c:v>2111.0212972302111</c:v>
                </c:pt>
                <c:pt idx="2">
                  <c:v>2115.4522824956089</c:v>
                </c:pt>
                <c:pt idx="3">
                  <c:v>2121.6247947509105</c:v>
                </c:pt>
                <c:pt idx="4">
                  <c:v>2127.0104954883495</c:v>
                </c:pt>
                <c:pt idx="5">
                  <c:v>2132.3812441997716</c:v>
                </c:pt>
                <c:pt idx="6">
                  <c:v>2146.8546304853339</c:v>
                </c:pt>
                <c:pt idx="7">
                  <c:v>2168.9094955827672</c:v>
                </c:pt>
                <c:pt idx="8">
                  <c:v>2233.9173800324925</c:v>
                </c:pt>
                <c:pt idx="9">
                  <c:v>2246.8965310373319</c:v>
                </c:pt>
                <c:pt idx="10">
                  <c:v>2256.7937609446649</c:v>
                </c:pt>
                <c:pt idx="11">
                  <c:v>2261.8466387147064</c:v>
                </c:pt>
                <c:pt idx="12">
                  <c:v>2267.9088910020587</c:v>
                </c:pt>
                <c:pt idx="13">
                  <c:v>2274.0117566542458</c:v>
                </c:pt>
              </c:numCache>
            </c:numRef>
          </c:yVal>
          <c:smooth val="0"/>
        </c:ser>
        <c:ser>
          <c:idx val="2"/>
          <c:order val="2"/>
          <c:tx>
            <c:v>t28</c:v>
          </c:tx>
          <c:spPr>
            <a:ln w="19050">
              <a:solidFill>
                <a:srgbClr val="FF0000"/>
              </a:solidFill>
            </a:ln>
          </c:spPr>
          <c:marker>
            <c:symbol val="triangle"/>
            <c:size val="8"/>
            <c:spPr>
              <a:noFill/>
              <a:ln w="15875">
                <a:solidFill>
                  <a:srgbClr val="FF0000"/>
                </a:solidFill>
              </a:ln>
            </c:spPr>
          </c:marker>
          <c:xVal>
            <c:numRef>
              <c:f>'Observed velocities '!$A$5:$A$21</c:f>
              <c:numCache>
                <c:formatCode>General</c:formatCode>
                <c:ptCount val="17"/>
                <c:pt idx="0">
                  <c:v>30.18</c:v>
                </c:pt>
                <c:pt idx="1">
                  <c:v>27.61</c:v>
                </c:pt>
                <c:pt idx="2">
                  <c:v>25.31</c:v>
                </c:pt>
                <c:pt idx="3">
                  <c:v>22.48</c:v>
                </c:pt>
                <c:pt idx="4">
                  <c:v>20.07</c:v>
                </c:pt>
                <c:pt idx="5">
                  <c:v>17.61</c:v>
                </c:pt>
                <c:pt idx="6">
                  <c:v>15.24</c:v>
                </c:pt>
                <c:pt idx="7">
                  <c:v>12.66</c:v>
                </c:pt>
                <c:pt idx="8">
                  <c:v>10.050000000000001</c:v>
                </c:pt>
                <c:pt idx="9">
                  <c:v>9.2799999999999994</c:v>
                </c:pt>
                <c:pt idx="10">
                  <c:v>8.1199999999999992</c:v>
                </c:pt>
                <c:pt idx="11">
                  <c:v>7.26</c:v>
                </c:pt>
                <c:pt idx="12">
                  <c:v>6.03</c:v>
                </c:pt>
                <c:pt idx="13">
                  <c:v>5.22</c:v>
                </c:pt>
                <c:pt idx="14">
                  <c:v>4.0599999999999996</c:v>
                </c:pt>
                <c:pt idx="15">
                  <c:v>3.09</c:v>
                </c:pt>
                <c:pt idx="16">
                  <c:v>2.0499999999999998</c:v>
                </c:pt>
              </c:numCache>
            </c:numRef>
          </c:xVal>
          <c:yVal>
            <c:numRef>
              <c:f>'Observed velocities '!$B$5:$B$21</c:f>
              <c:numCache>
                <c:formatCode>0.00</c:formatCode>
                <c:ptCount val="17"/>
                <c:pt idx="0">
                  <c:v>3384.8512671783615</c:v>
                </c:pt>
                <c:pt idx="1">
                  <c:v>3387.107440787951</c:v>
                </c:pt>
                <c:pt idx="2">
                  <c:v>3387.113922961707</c:v>
                </c:pt>
                <c:pt idx="3">
                  <c:v>3389.3904239188478</c:v>
                </c:pt>
                <c:pt idx="4">
                  <c:v>3389.3536425370135</c:v>
                </c:pt>
                <c:pt idx="5">
                  <c:v>3391.6223237047584</c:v>
                </c:pt>
                <c:pt idx="6">
                  <c:v>3391.6244901907448</c:v>
                </c:pt>
                <c:pt idx="7">
                  <c:v>3400.7471042825077</c:v>
                </c:pt>
                <c:pt idx="8">
                  <c:v>3418.3977179053131</c:v>
                </c:pt>
                <c:pt idx="9">
                  <c:v>3423.7146035768255</c:v>
                </c:pt>
                <c:pt idx="10">
                  <c:v>3423.7190189386956</c:v>
                </c:pt>
                <c:pt idx="11">
                  <c:v>3430.6776625587709</c:v>
                </c:pt>
                <c:pt idx="12">
                  <c:v>3516.3963231929288</c:v>
                </c:pt>
                <c:pt idx="13">
                  <c:v>3593.6945522059282</c:v>
                </c:pt>
                <c:pt idx="14">
                  <c:v>3611.6225355294664</c:v>
                </c:pt>
                <c:pt idx="15">
                  <c:v>3619.3717583978432</c:v>
                </c:pt>
                <c:pt idx="16">
                  <c:v>3632.347211479796</c:v>
                </c:pt>
              </c:numCache>
            </c:numRef>
          </c:yVal>
          <c:smooth val="0"/>
        </c:ser>
        <c:ser>
          <c:idx val="3"/>
          <c:order val="3"/>
          <c:tx>
            <c:v>t28s</c:v>
          </c:tx>
          <c:spPr>
            <a:ln w="28575">
              <a:noFill/>
            </a:ln>
          </c:spPr>
          <c:xVal>
            <c:numRef>
              <c:f>'Observed velocities '!$A$5:$A$21</c:f>
              <c:numCache>
                <c:formatCode>General</c:formatCode>
                <c:ptCount val="17"/>
                <c:pt idx="0">
                  <c:v>30.18</c:v>
                </c:pt>
                <c:pt idx="1">
                  <c:v>27.61</c:v>
                </c:pt>
                <c:pt idx="2">
                  <c:v>25.31</c:v>
                </c:pt>
                <c:pt idx="3">
                  <c:v>22.48</c:v>
                </c:pt>
                <c:pt idx="4">
                  <c:v>20.07</c:v>
                </c:pt>
                <c:pt idx="5">
                  <c:v>17.61</c:v>
                </c:pt>
                <c:pt idx="6">
                  <c:v>15.24</c:v>
                </c:pt>
                <c:pt idx="7">
                  <c:v>12.66</c:v>
                </c:pt>
                <c:pt idx="8">
                  <c:v>10.050000000000001</c:v>
                </c:pt>
                <c:pt idx="9">
                  <c:v>9.2799999999999994</c:v>
                </c:pt>
                <c:pt idx="10">
                  <c:v>8.1199999999999992</c:v>
                </c:pt>
                <c:pt idx="11">
                  <c:v>7.26</c:v>
                </c:pt>
                <c:pt idx="12">
                  <c:v>6.03</c:v>
                </c:pt>
                <c:pt idx="13">
                  <c:v>5.22</c:v>
                </c:pt>
                <c:pt idx="14">
                  <c:v>4.0599999999999996</c:v>
                </c:pt>
                <c:pt idx="15">
                  <c:v>3.09</c:v>
                </c:pt>
                <c:pt idx="16">
                  <c:v>2.0499999999999998</c:v>
                </c:pt>
              </c:numCache>
            </c:numRef>
          </c:xVal>
          <c:yVal>
            <c:numRef>
              <c:f>'Observed velocities '!$C$5:$C$21</c:f>
              <c:numCache>
                <c:formatCode>0.00</c:formatCode>
                <c:ptCount val="17"/>
                <c:pt idx="0">
                  <c:v>2095.3661363719398</c:v>
                </c:pt>
                <c:pt idx="1">
                  <c:v>2094.5170239305476</c:v>
                </c:pt>
                <c:pt idx="2">
                  <c:v>2096.2295839556509</c:v>
                </c:pt>
                <c:pt idx="3">
                  <c:v>2099.7384238115901</c:v>
                </c:pt>
                <c:pt idx="4">
                  <c:v>2103.1628673161595</c:v>
                </c:pt>
                <c:pt idx="5">
                  <c:v>2109.3121274889531</c:v>
                </c:pt>
                <c:pt idx="6">
                  <c:v>2111.9392524944437</c:v>
                </c:pt>
                <c:pt idx="7">
                  <c:v>2119.9053970774839</c:v>
                </c:pt>
                <c:pt idx="8">
                  <c:v>2123.4590045012969</c:v>
                </c:pt>
                <c:pt idx="9">
                  <c:v>2125.2052131623605</c:v>
                </c:pt>
                <c:pt idx="10">
                  <c:v>2133.2790070067949</c:v>
                </c:pt>
                <c:pt idx="11">
                  <c:v>2138.7028062683071</c:v>
                </c:pt>
                <c:pt idx="12">
                  <c:v>2205.7050891659355</c:v>
                </c:pt>
                <c:pt idx="13">
                  <c:v>2254.8010300870937</c:v>
                </c:pt>
                <c:pt idx="14">
                  <c:v>2266.8703267944784</c:v>
                </c:pt>
                <c:pt idx="15">
                  <c:v>2274.0157715070673</c:v>
                </c:pt>
                <c:pt idx="16">
                  <c:v>2281.1700432060634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47776"/>
        <c:axId val="103162240"/>
      </c:scatterChart>
      <c:valAx>
        <c:axId val="99547776"/>
        <c:scaling>
          <c:orientation val="minMax"/>
          <c:max val="31"/>
          <c:min val="0"/>
        </c:scaling>
        <c:delete val="0"/>
        <c:axPos val="b"/>
        <c:majorGridlines/>
        <c:numFmt formatCode="General" sourceLinked="1"/>
        <c:majorTickMark val="cross"/>
        <c:minorTickMark val="none"/>
        <c:tickLblPos val="nextTo"/>
        <c:spPr>
          <a:ln>
            <a:solidFill>
              <a:schemeClr val="tx1"/>
            </a:solidFill>
          </a:ln>
        </c:spPr>
        <c:crossAx val="103162240"/>
        <c:crosses val="autoZero"/>
        <c:crossBetween val="midCat"/>
      </c:valAx>
      <c:valAx>
        <c:axId val="103162240"/>
        <c:scaling>
          <c:orientation val="minMax"/>
          <c:max val="3650"/>
          <c:min val="3350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</c:spPr>
        <c:crossAx val="99547776"/>
        <c:crosses val="autoZero"/>
        <c:crossBetween val="midCat"/>
      </c:valAx>
      <c:spPr>
        <a:ln w="6350"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'Observed velocities '!$H$4</c:f>
              <c:strCache>
                <c:ptCount val="1"/>
                <c:pt idx="0">
                  <c:v>P 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7"/>
            <c:spPr>
              <a:noFill/>
              <a:ln w="15875">
                <a:solidFill>
                  <a:srgbClr val="0070C0"/>
                </a:solidFill>
              </a:ln>
            </c:spPr>
          </c:marker>
          <c:xVal>
            <c:numRef>
              <c:f>'Observed velocities '!$G$5:$G$18</c:f>
              <c:numCache>
                <c:formatCode>General</c:formatCode>
                <c:ptCount val="14"/>
                <c:pt idx="0">
                  <c:v>25.2</c:v>
                </c:pt>
                <c:pt idx="1">
                  <c:v>22.41</c:v>
                </c:pt>
                <c:pt idx="2">
                  <c:v>20.12</c:v>
                </c:pt>
                <c:pt idx="3">
                  <c:v>17.649999999999999</c:v>
                </c:pt>
                <c:pt idx="4">
                  <c:v>15.51</c:v>
                </c:pt>
                <c:pt idx="5">
                  <c:v>12.74</c:v>
                </c:pt>
                <c:pt idx="6">
                  <c:v>10.63</c:v>
                </c:pt>
                <c:pt idx="7">
                  <c:v>9.25</c:v>
                </c:pt>
                <c:pt idx="8">
                  <c:v>8.14</c:v>
                </c:pt>
                <c:pt idx="9">
                  <c:v>6.01</c:v>
                </c:pt>
                <c:pt idx="10">
                  <c:v>4.97</c:v>
                </c:pt>
                <c:pt idx="11">
                  <c:v>4.08</c:v>
                </c:pt>
                <c:pt idx="12">
                  <c:v>3</c:v>
                </c:pt>
                <c:pt idx="13">
                  <c:v>2.12</c:v>
                </c:pt>
              </c:numCache>
            </c:numRef>
          </c:xVal>
          <c:yVal>
            <c:numRef>
              <c:f>'Observed velocities '!$H$5:$H$18</c:f>
              <c:numCache>
                <c:formatCode>0.00</c:formatCode>
                <c:ptCount val="14"/>
                <c:pt idx="0">
                  <c:v>3405.3202871872195</c:v>
                </c:pt>
                <c:pt idx="1">
                  <c:v>3409.8466598793884</c:v>
                </c:pt>
                <c:pt idx="2">
                  <c:v>3409.8707481758911</c:v>
                </c:pt>
                <c:pt idx="3">
                  <c:v>3412.1867236519211</c:v>
                </c:pt>
                <c:pt idx="4">
                  <c:v>3412.1933021735404</c:v>
                </c:pt>
                <c:pt idx="5">
                  <c:v>3416.8061375516645</c:v>
                </c:pt>
                <c:pt idx="6">
                  <c:v>3433.0242176886554</c:v>
                </c:pt>
                <c:pt idx="7">
                  <c:v>3468.2356352186248</c:v>
                </c:pt>
                <c:pt idx="8">
                  <c:v>3528.6169006511941</c:v>
                </c:pt>
                <c:pt idx="9">
                  <c:v>3586.0814173882573</c:v>
                </c:pt>
                <c:pt idx="10">
                  <c:v>3596.2475714857569</c:v>
                </c:pt>
                <c:pt idx="11">
                  <c:v>3606.4886770471057</c:v>
                </c:pt>
                <c:pt idx="12">
                  <c:v>3619.3840945156385</c:v>
                </c:pt>
                <c:pt idx="13">
                  <c:v>3627.1295285757456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'Observed velocities '!$I$4</c:f>
              <c:strCache>
                <c:ptCount val="1"/>
                <c:pt idx="0">
                  <c:v>S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square"/>
            <c:size val="7"/>
            <c:spPr>
              <a:noFill/>
              <a:ln w="15875">
                <a:solidFill>
                  <a:srgbClr val="0070C0"/>
                </a:solidFill>
              </a:ln>
            </c:spPr>
          </c:marker>
          <c:xVal>
            <c:numRef>
              <c:f>'Observed velocities '!$G$5:$G$18</c:f>
              <c:numCache>
                <c:formatCode>General</c:formatCode>
                <c:ptCount val="14"/>
                <c:pt idx="0">
                  <c:v>25.2</c:v>
                </c:pt>
                <c:pt idx="1">
                  <c:v>22.41</c:v>
                </c:pt>
                <c:pt idx="2">
                  <c:v>20.12</c:v>
                </c:pt>
                <c:pt idx="3">
                  <c:v>17.649999999999999</c:v>
                </c:pt>
                <c:pt idx="4">
                  <c:v>15.51</c:v>
                </c:pt>
                <c:pt idx="5">
                  <c:v>12.74</c:v>
                </c:pt>
                <c:pt idx="6">
                  <c:v>10.63</c:v>
                </c:pt>
                <c:pt idx="7">
                  <c:v>9.25</c:v>
                </c:pt>
                <c:pt idx="8">
                  <c:v>8.14</c:v>
                </c:pt>
                <c:pt idx="9">
                  <c:v>6.01</c:v>
                </c:pt>
                <c:pt idx="10">
                  <c:v>4.97</c:v>
                </c:pt>
                <c:pt idx="11">
                  <c:v>4.08</c:v>
                </c:pt>
                <c:pt idx="12">
                  <c:v>3</c:v>
                </c:pt>
                <c:pt idx="13">
                  <c:v>2.12</c:v>
                </c:pt>
              </c:numCache>
            </c:numRef>
          </c:xVal>
          <c:yVal>
            <c:numRef>
              <c:f>'Observed velocities '!$I$5:$I$18</c:f>
              <c:numCache>
                <c:formatCode>0.00</c:formatCode>
                <c:ptCount val="14"/>
                <c:pt idx="0">
                  <c:v>2111.0489771203606</c:v>
                </c:pt>
                <c:pt idx="1">
                  <c:v>2111.0212972302111</c:v>
                </c:pt>
                <c:pt idx="2">
                  <c:v>2115.4522824956089</c:v>
                </c:pt>
                <c:pt idx="3">
                  <c:v>2121.6247947509105</c:v>
                </c:pt>
                <c:pt idx="4">
                  <c:v>2127.0104954883495</c:v>
                </c:pt>
                <c:pt idx="5">
                  <c:v>2132.3812441997716</c:v>
                </c:pt>
                <c:pt idx="6">
                  <c:v>2146.8546304853339</c:v>
                </c:pt>
                <c:pt idx="7">
                  <c:v>2168.9094955827672</c:v>
                </c:pt>
                <c:pt idx="8">
                  <c:v>2233.9173800324925</c:v>
                </c:pt>
                <c:pt idx="9">
                  <c:v>2246.8965310373319</c:v>
                </c:pt>
                <c:pt idx="10">
                  <c:v>2256.7937609446649</c:v>
                </c:pt>
                <c:pt idx="11">
                  <c:v>2261.8466387147064</c:v>
                </c:pt>
                <c:pt idx="12">
                  <c:v>2267.9088910020587</c:v>
                </c:pt>
                <c:pt idx="13">
                  <c:v>2274.0117566542458</c:v>
                </c:pt>
              </c:numCache>
            </c:numRef>
          </c:yVal>
          <c:smooth val="0"/>
        </c:ser>
        <c:ser>
          <c:idx val="2"/>
          <c:order val="2"/>
          <c:tx>
            <c:v>t28</c:v>
          </c:tx>
          <c:spPr>
            <a:ln w="1905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pPr>
              <a:noFill/>
              <a:ln w="15875">
                <a:solidFill>
                  <a:srgbClr val="FF0000"/>
                </a:solidFill>
              </a:ln>
            </c:spPr>
          </c:marker>
          <c:xVal>
            <c:numRef>
              <c:f>'Observed velocities '!$A$5:$A$21</c:f>
              <c:numCache>
                <c:formatCode>General</c:formatCode>
                <c:ptCount val="17"/>
                <c:pt idx="0">
                  <c:v>30.18</c:v>
                </c:pt>
                <c:pt idx="1">
                  <c:v>27.61</c:v>
                </c:pt>
                <c:pt idx="2">
                  <c:v>25.31</c:v>
                </c:pt>
                <c:pt idx="3">
                  <c:v>22.48</c:v>
                </c:pt>
                <c:pt idx="4">
                  <c:v>20.07</c:v>
                </c:pt>
                <c:pt idx="5">
                  <c:v>17.61</c:v>
                </c:pt>
                <c:pt idx="6">
                  <c:v>15.24</c:v>
                </c:pt>
                <c:pt idx="7">
                  <c:v>12.66</c:v>
                </c:pt>
                <c:pt idx="8">
                  <c:v>10.050000000000001</c:v>
                </c:pt>
                <c:pt idx="9">
                  <c:v>9.2799999999999994</c:v>
                </c:pt>
                <c:pt idx="10">
                  <c:v>8.1199999999999992</c:v>
                </c:pt>
                <c:pt idx="11">
                  <c:v>7.26</c:v>
                </c:pt>
                <c:pt idx="12">
                  <c:v>6.03</c:v>
                </c:pt>
                <c:pt idx="13">
                  <c:v>5.22</c:v>
                </c:pt>
                <c:pt idx="14">
                  <c:v>4.0599999999999996</c:v>
                </c:pt>
                <c:pt idx="15">
                  <c:v>3.09</c:v>
                </c:pt>
                <c:pt idx="16">
                  <c:v>2.0499999999999998</c:v>
                </c:pt>
              </c:numCache>
            </c:numRef>
          </c:xVal>
          <c:yVal>
            <c:numRef>
              <c:f>'Observed velocities '!$B$5:$B$21</c:f>
              <c:numCache>
                <c:formatCode>0.00</c:formatCode>
                <c:ptCount val="17"/>
                <c:pt idx="0">
                  <c:v>3384.8512671783615</c:v>
                </c:pt>
                <c:pt idx="1">
                  <c:v>3387.107440787951</c:v>
                </c:pt>
                <c:pt idx="2">
                  <c:v>3387.113922961707</c:v>
                </c:pt>
                <c:pt idx="3">
                  <c:v>3389.3904239188478</c:v>
                </c:pt>
                <c:pt idx="4">
                  <c:v>3389.3536425370135</c:v>
                </c:pt>
                <c:pt idx="5">
                  <c:v>3391.6223237047584</c:v>
                </c:pt>
                <c:pt idx="6">
                  <c:v>3391.6244901907448</c:v>
                </c:pt>
                <c:pt idx="7">
                  <c:v>3400.7471042825077</c:v>
                </c:pt>
                <c:pt idx="8">
                  <c:v>3418.3977179053131</c:v>
                </c:pt>
                <c:pt idx="9">
                  <c:v>3423.7146035768255</c:v>
                </c:pt>
                <c:pt idx="10">
                  <c:v>3423.7190189386956</c:v>
                </c:pt>
                <c:pt idx="11">
                  <c:v>3430.6776625587709</c:v>
                </c:pt>
                <c:pt idx="12">
                  <c:v>3516.3963231929288</c:v>
                </c:pt>
                <c:pt idx="13">
                  <c:v>3593.6945522059282</c:v>
                </c:pt>
                <c:pt idx="14">
                  <c:v>3611.6225355294664</c:v>
                </c:pt>
                <c:pt idx="15">
                  <c:v>3619.3717583978432</c:v>
                </c:pt>
                <c:pt idx="16">
                  <c:v>3632.347211479796</c:v>
                </c:pt>
              </c:numCache>
            </c:numRef>
          </c:yVal>
          <c:smooth val="0"/>
        </c:ser>
        <c:ser>
          <c:idx val="3"/>
          <c:order val="3"/>
          <c:tx>
            <c:v>t28s</c:v>
          </c:tx>
          <c:spPr>
            <a:ln w="19050">
              <a:solidFill>
                <a:srgbClr val="FF0000"/>
              </a:solidFill>
            </a:ln>
          </c:spPr>
          <c:marker>
            <c:symbol val="circle"/>
            <c:size val="7"/>
            <c:spPr>
              <a:noFill/>
              <a:ln w="19050">
                <a:solidFill>
                  <a:srgbClr val="FF0000"/>
                </a:solidFill>
              </a:ln>
            </c:spPr>
          </c:marker>
          <c:xVal>
            <c:numRef>
              <c:f>'Observed velocities '!$A$5:$A$21</c:f>
              <c:numCache>
                <c:formatCode>General</c:formatCode>
                <c:ptCount val="17"/>
                <c:pt idx="0">
                  <c:v>30.18</c:v>
                </c:pt>
                <c:pt idx="1">
                  <c:v>27.61</c:v>
                </c:pt>
                <c:pt idx="2">
                  <c:v>25.31</c:v>
                </c:pt>
                <c:pt idx="3">
                  <c:v>22.48</c:v>
                </c:pt>
                <c:pt idx="4">
                  <c:v>20.07</c:v>
                </c:pt>
                <c:pt idx="5">
                  <c:v>17.61</c:v>
                </c:pt>
                <c:pt idx="6">
                  <c:v>15.24</c:v>
                </c:pt>
                <c:pt idx="7">
                  <c:v>12.66</c:v>
                </c:pt>
                <c:pt idx="8">
                  <c:v>10.050000000000001</c:v>
                </c:pt>
                <c:pt idx="9">
                  <c:v>9.2799999999999994</c:v>
                </c:pt>
                <c:pt idx="10">
                  <c:v>8.1199999999999992</c:v>
                </c:pt>
                <c:pt idx="11">
                  <c:v>7.26</c:v>
                </c:pt>
                <c:pt idx="12">
                  <c:v>6.03</c:v>
                </c:pt>
                <c:pt idx="13">
                  <c:v>5.22</c:v>
                </c:pt>
                <c:pt idx="14">
                  <c:v>4.0599999999999996</c:v>
                </c:pt>
                <c:pt idx="15">
                  <c:v>3.09</c:v>
                </c:pt>
                <c:pt idx="16">
                  <c:v>2.0499999999999998</c:v>
                </c:pt>
              </c:numCache>
            </c:numRef>
          </c:xVal>
          <c:yVal>
            <c:numRef>
              <c:f>'Observed velocities '!$C$5:$C$21</c:f>
              <c:numCache>
                <c:formatCode>0.00</c:formatCode>
                <c:ptCount val="17"/>
                <c:pt idx="0">
                  <c:v>2095.3661363719398</c:v>
                </c:pt>
                <c:pt idx="1">
                  <c:v>2094.5170239305476</c:v>
                </c:pt>
                <c:pt idx="2">
                  <c:v>2096.2295839556509</c:v>
                </c:pt>
                <c:pt idx="3">
                  <c:v>2099.7384238115901</c:v>
                </c:pt>
                <c:pt idx="4">
                  <c:v>2103.1628673161595</c:v>
                </c:pt>
                <c:pt idx="5">
                  <c:v>2109.3121274889531</c:v>
                </c:pt>
                <c:pt idx="6">
                  <c:v>2111.9392524944437</c:v>
                </c:pt>
                <c:pt idx="7">
                  <c:v>2119.9053970774839</c:v>
                </c:pt>
                <c:pt idx="8">
                  <c:v>2123.4590045012969</c:v>
                </c:pt>
                <c:pt idx="9">
                  <c:v>2125.2052131623605</c:v>
                </c:pt>
                <c:pt idx="10">
                  <c:v>2133.2790070067949</c:v>
                </c:pt>
                <c:pt idx="11">
                  <c:v>2138.7028062683071</c:v>
                </c:pt>
                <c:pt idx="12">
                  <c:v>2205.7050891659355</c:v>
                </c:pt>
                <c:pt idx="13">
                  <c:v>2254.8010300870937</c:v>
                </c:pt>
                <c:pt idx="14">
                  <c:v>2266.8703267944784</c:v>
                </c:pt>
                <c:pt idx="15">
                  <c:v>2274.0157715070673</c:v>
                </c:pt>
                <c:pt idx="16">
                  <c:v>2281.1700432060634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04736"/>
        <c:axId val="103211008"/>
      </c:scatterChart>
      <c:valAx>
        <c:axId val="103204736"/>
        <c:scaling>
          <c:orientation val="minMax"/>
          <c:max val="31"/>
          <c:min val="0"/>
        </c:scaling>
        <c:delete val="0"/>
        <c:axPos val="b"/>
        <c:majorGridlines/>
        <c:numFmt formatCode="General" sourceLinked="1"/>
        <c:majorTickMark val="cross"/>
        <c:minorTickMark val="none"/>
        <c:tickLblPos val="nextTo"/>
        <c:spPr>
          <a:ln>
            <a:solidFill>
              <a:schemeClr val="tx1"/>
            </a:solidFill>
          </a:ln>
        </c:spPr>
        <c:crossAx val="103211008"/>
        <c:crosses val="autoZero"/>
        <c:crossBetween val="midCat"/>
      </c:valAx>
      <c:valAx>
        <c:axId val="103211008"/>
        <c:scaling>
          <c:orientation val="minMax"/>
          <c:max val="2300"/>
          <c:min val="2050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</c:spPr>
        <c:crossAx val="103204736"/>
        <c:crosses val="autoZero"/>
        <c:crossBetween val="midCat"/>
      </c:valAx>
      <c:spPr>
        <a:ln w="6350"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'Observed velocities '!$H$4</c:f>
              <c:strCache>
                <c:ptCount val="1"/>
                <c:pt idx="0">
                  <c:v>P </c:v>
                </c:pt>
              </c:strCache>
            </c:strRef>
          </c:tx>
          <c:spPr>
            <a:ln w="19050"/>
          </c:spPr>
          <c:marker>
            <c:symbol val="diamond"/>
            <c:size val="5"/>
            <c:spPr>
              <a:solidFill>
                <a:schemeClr val="tx2"/>
              </a:solidFill>
              <a:ln w="15875">
                <a:solidFill>
                  <a:srgbClr val="0070C0"/>
                </a:solidFill>
              </a:ln>
            </c:spPr>
          </c:marker>
          <c:xVal>
            <c:numRef>
              <c:f>'Observed velocities '!$G$5:$G$18</c:f>
              <c:numCache>
                <c:formatCode>General</c:formatCode>
                <c:ptCount val="14"/>
                <c:pt idx="0">
                  <c:v>25.2</c:v>
                </c:pt>
                <c:pt idx="1">
                  <c:v>22.41</c:v>
                </c:pt>
                <c:pt idx="2">
                  <c:v>20.12</c:v>
                </c:pt>
                <c:pt idx="3">
                  <c:v>17.649999999999999</c:v>
                </c:pt>
                <c:pt idx="4">
                  <c:v>15.51</c:v>
                </c:pt>
                <c:pt idx="5">
                  <c:v>12.74</c:v>
                </c:pt>
                <c:pt idx="6">
                  <c:v>10.63</c:v>
                </c:pt>
                <c:pt idx="7">
                  <c:v>9.25</c:v>
                </c:pt>
                <c:pt idx="8">
                  <c:v>8.14</c:v>
                </c:pt>
                <c:pt idx="9">
                  <c:v>6.01</c:v>
                </c:pt>
                <c:pt idx="10">
                  <c:v>4.97</c:v>
                </c:pt>
                <c:pt idx="11">
                  <c:v>4.08</c:v>
                </c:pt>
                <c:pt idx="12">
                  <c:v>3</c:v>
                </c:pt>
                <c:pt idx="13">
                  <c:v>2.12</c:v>
                </c:pt>
              </c:numCache>
            </c:numRef>
          </c:xVal>
          <c:yVal>
            <c:numRef>
              <c:f>'Observed velocities '!$H$5:$H$18</c:f>
              <c:numCache>
                <c:formatCode>0.00</c:formatCode>
                <c:ptCount val="14"/>
                <c:pt idx="0">
                  <c:v>3405.3202871872195</c:v>
                </c:pt>
                <c:pt idx="1">
                  <c:v>3409.8466598793884</c:v>
                </c:pt>
                <c:pt idx="2">
                  <c:v>3409.8707481758911</c:v>
                </c:pt>
                <c:pt idx="3">
                  <c:v>3412.1867236519211</c:v>
                </c:pt>
                <c:pt idx="4">
                  <c:v>3412.1933021735404</c:v>
                </c:pt>
                <c:pt idx="5">
                  <c:v>3416.8061375516645</c:v>
                </c:pt>
                <c:pt idx="6">
                  <c:v>3433.0242176886554</c:v>
                </c:pt>
                <c:pt idx="7">
                  <c:v>3468.2356352186248</c:v>
                </c:pt>
                <c:pt idx="8">
                  <c:v>3528.6169006511941</c:v>
                </c:pt>
                <c:pt idx="9">
                  <c:v>3586.0814173882573</c:v>
                </c:pt>
                <c:pt idx="10">
                  <c:v>3596.2475714857569</c:v>
                </c:pt>
                <c:pt idx="11">
                  <c:v>3606.4886770471057</c:v>
                </c:pt>
                <c:pt idx="12">
                  <c:v>3619.3840945156385</c:v>
                </c:pt>
                <c:pt idx="13">
                  <c:v>3627.1295285757456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'Observed velocities '!$I$4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xVal>
            <c:numRef>
              <c:f>'Observed velocities '!$G$5:$G$18</c:f>
              <c:numCache>
                <c:formatCode>General</c:formatCode>
                <c:ptCount val="14"/>
                <c:pt idx="0">
                  <c:v>25.2</c:v>
                </c:pt>
                <c:pt idx="1">
                  <c:v>22.41</c:v>
                </c:pt>
                <c:pt idx="2">
                  <c:v>20.12</c:v>
                </c:pt>
                <c:pt idx="3">
                  <c:v>17.649999999999999</c:v>
                </c:pt>
                <c:pt idx="4">
                  <c:v>15.51</c:v>
                </c:pt>
                <c:pt idx="5">
                  <c:v>12.74</c:v>
                </c:pt>
                <c:pt idx="6">
                  <c:v>10.63</c:v>
                </c:pt>
                <c:pt idx="7">
                  <c:v>9.25</c:v>
                </c:pt>
                <c:pt idx="8">
                  <c:v>8.14</c:v>
                </c:pt>
                <c:pt idx="9">
                  <c:v>6.01</c:v>
                </c:pt>
                <c:pt idx="10">
                  <c:v>4.97</c:v>
                </c:pt>
                <c:pt idx="11">
                  <c:v>4.08</c:v>
                </c:pt>
                <c:pt idx="12">
                  <c:v>3</c:v>
                </c:pt>
                <c:pt idx="13">
                  <c:v>2.12</c:v>
                </c:pt>
              </c:numCache>
            </c:numRef>
          </c:xVal>
          <c:yVal>
            <c:numRef>
              <c:f>'Observed velocities '!$I$5:$I$18</c:f>
              <c:numCache>
                <c:formatCode>0.00</c:formatCode>
                <c:ptCount val="14"/>
                <c:pt idx="0">
                  <c:v>2111.0489771203606</c:v>
                </c:pt>
                <c:pt idx="1">
                  <c:v>2111.0212972302111</c:v>
                </c:pt>
                <c:pt idx="2">
                  <c:v>2115.4522824956089</c:v>
                </c:pt>
                <c:pt idx="3">
                  <c:v>2121.6247947509105</c:v>
                </c:pt>
                <c:pt idx="4">
                  <c:v>2127.0104954883495</c:v>
                </c:pt>
                <c:pt idx="5">
                  <c:v>2132.3812441997716</c:v>
                </c:pt>
                <c:pt idx="6">
                  <c:v>2146.8546304853339</c:v>
                </c:pt>
                <c:pt idx="7">
                  <c:v>2168.9094955827672</c:v>
                </c:pt>
                <c:pt idx="8">
                  <c:v>2233.9173800324925</c:v>
                </c:pt>
                <c:pt idx="9">
                  <c:v>2246.8965310373319</c:v>
                </c:pt>
                <c:pt idx="10">
                  <c:v>2256.7937609446649</c:v>
                </c:pt>
                <c:pt idx="11">
                  <c:v>2261.8466387147064</c:v>
                </c:pt>
                <c:pt idx="12">
                  <c:v>2267.9088910020587</c:v>
                </c:pt>
                <c:pt idx="13">
                  <c:v>2274.0117566542458</c:v>
                </c:pt>
              </c:numCache>
            </c:numRef>
          </c:yVal>
          <c:smooth val="0"/>
        </c:ser>
        <c:ser>
          <c:idx val="2"/>
          <c:order val="2"/>
          <c:tx>
            <c:v>t28</c:v>
          </c:tx>
          <c:spPr>
            <a:ln w="19050">
              <a:solidFill>
                <a:srgbClr val="FF0000"/>
              </a:solidFill>
            </a:ln>
          </c:spPr>
          <c:marker>
            <c:symbol val="triangle"/>
            <c:size val="4"/>
            <c:spPr>
              <a:solidFill>
                <a:srgbClr val="FF0000"/>
              </a:solidFill>
              <a:ln w="15875">
                <a:solidFill>
                  <a:srgbClr val="FF0000"/>
                </a:solidFill>
              </a:ln>
            </c:spPr>
          </c:marker>
          <c:xVal>
            <c:numRef>
              <c:f>'Observed velocities '!$A$5:$A$21</c:f>
              <c:numCache>
                <c:formatCode>General</c:formatCode>
                <c:ptCount val="17"/>
                <c:pt idx="0">
                  <c:v>30.18</c:v>
                </c:pt>
                <c:pt idx="1">
                  <c:v>27.61</c:v>
                </c:pt>
                <c:pt idx="2">
                  <c:v>25.31</c:v>
                </c:pt>
                <c:pt idx="3">
                  <c:v>22.48</c:v>
                </c:pt>
                <c:pt idx="4">
                  <c:v>20.07</c:v>
                </c:pt>
                <c:pt idx="5">
                  <c:v>17.61</c:v>
                </c:pt>
                <c:pt idx="6">
                  <c:v>15.24</c:v>
                </c:pt>
                <c:pt idx="7">
                  <c:v>12.66</c:v>
                </c:pt>
                <c:pt idx="8">
                  <c:v>10.050000000000001</c:v>
                </c:pt>
                <c:pt idx="9">
                  <c:v>9.2799999999999994</c:v>
                </c:pt>
                <c:pt idx="10">
                  <c:v>8.1199999999999992</c:v>
                </c:pt>
                <c:pt idx="11">
                  <c:v>7.26</c:v>
                </c:pt>
                <c:pt idx="12">
                  <c:v>6.03</c:v>
                </c:pt>
                <c:pt idx="13">
                  <c:v>5.22</c:v>
                </c:pt>
                <c:pt idx="14">
                  <c:v>4.0599999999999996</c:v>
                </c:pt>
                <c:pt idx="15">
                  <c:v>3.09</c:v>
                </c:pt>
                <c:pt idx="16">
                  <c:v>2.0499999999999998</c:v>
                </c:pt>
              </c:numCache>
            </c:numRef>
          </c:xVal>
          <c:yVal>
            <c:numRef>
              <c:f>'Observed velocities '!$B$5:$B$21</c:f>
              <c:numCache>
                <c:formatCode>0.00</c:formatCode>
                <c:ptCount val="17"/>
                <c:pt idx="0">
                  <c:v>3384.8512671783615</c:v>
                </c:pt>
                <c:pt idx="1">
                  <c:v>3387.107440787951</c:v>
                </c:pt>
                <c:pt idx="2">
                  <c:v>3387.113922961707</c:v>
                </c:pt>
                <c:pt idx="3">
                  <c:v>3389.3904239188478</c:v>
                </c:pt>
                <c:pt idx="4">
                  <c:v>3389.3536425370135</c:v>
                </c:pt>
                <c:pt idx="5">
                  <c:v>3391.6223237047584</c:v>
                </c:pt>
                <c:pt idx="6">
                  <c:v>3391.6244901907448</c:v>
                </c:pt>
                <c:pt idx="7">
                  <c:v>3400.7471042825077</c:v>
                </c:pt>
                <c:pt idx="8">
                  <c:v>3418.3977179053131</c:v>
                </c:pt>
                <c:pt idx="9">
                  <c:v>3423.7146035768255</c:v>
                </c:pt>
                <c:pt idx="10">
                  <c:v>3423.7190189386956</c:v>
                </c:pt>
                <c:pt idx="11">
                  <c:v>3430.6776625587709</c:v>
                </c:pt>
                <c:pt idx="12">
                  <c:v>3516.3963231929288</c:v>
                </c:pt>
                <c:pt idx="13">
                  <c:v>3593.6945522059282</c:v>
                </c:pt>
                <c:pt idx="14">
                  <c:v>3611.6225355294664</c:v>
                </c:pt>
                <c:pt idx="15">
                  <c:v>3619.3717583978432</c:v>
                </c:pt>
                <c:pt idx="16">
                  <c:v>3632.347211479796</c:v>
                </c:pt>
              </c:numCache>
            </c:numRef>
          </c:yVal>
          <c:smooth val="0"/>
        </c:ser>
        <c:ser>
          <c:idx val="3"/>
          <c:order val="3"/>
          <c:tx>
            <c:v>t28s</c:v>
          </c:tx>
          <c:spPr>
            <a:ln w="28575">
              <a:noFill/>
            </a:ln>
          </c:spPr>
          <c:xVal>
            <c:numRef>
              <c:f>'Observed velocities '!$A$5:$A$21</c:f>
              <c:numCache>
                <c:formatCode>General</c:formatCode>
                <c:ptCount val="17"/>
                <c:pt idx="0">
                  <c:v>30.18</c:v>
                </c:pt>
                <c:pt idx="1">
                  <c:v>27.61</c:v>
                </c:pt>
                <c:pt idx="2">
                  <c:v>25.31</c:v>
                </c:pt>
                <c:pt idx="3">
                  <c:v>22.48</c:v>
                </c:pt>
                <c:pt idx="4">
                  <c:v>20.07</c:v>
                </c:pt>
                <c:pt idx="5">
                  <c:v>17.61</c:v>
                </c:pt>
                <c:pt idx="6">
                  <c:v>15.24</c:v>
                </c:pt>
                <c:pt idx="7">
                  <c:v>12.66</c:v>
                </c:pt>
                <c:pt idx="8">
                  <c:v>10.050000000000001</c:v>
                </c:pt>
                <c:pt idx="9">
                  <c:v>9.2799999999999994</c:v>
                </c:pt>
                <c:pt idx="10">
                  <c:v>8.1199999999999992</c:v>
                </c:pt>
                <c:pt idx="11">
                  <c:v>7.26</c:v>
                </c:pt>
                <c:pt idx="12">
                  <c:v>6.03</c:v>
                </c:pt>
                <c:pt idx="13">
                  <c:v>5.22</c:v>
                </c:pt>
                <c:pt idx="14">
                  <c:v>4.0599999999999996</c:v>
                </c:pt>
                <c:pt idx="15">
                  <c:v>3.09</c:v>
                </c:pt>
                <c:pt idx="16">
                  <c:v>2.0499999999999998</c:v>
                </c:pt>
              </c:numCache>
            </c:numRef>
          </c:xVal>
          <c:yVal>
            <c:numRef>
              <c:f>'Observed velocities '!$C$5:$C$21</c:f>
              <c:numCache>
                <c:formatCode>0.00</c:formatCode>
                <c:ptCount val="17"/>
                <c:pt idx="0">
                  <c:v>2095.3661363719398</c:v>
                </c:pt>
                <c:pt idx="1">
                  <c:v>2094.5170239305476</c:v>
                </c:pt>
                <c:pt idx="2">
                  <c:v>2096.2295839556509</c:v>
                </c:pt>
                <c:pt idx="3">
                  <c:v>2099.7384238115901</c:v>
                </c:pt>
                <c:pt idx="4">
                  <c:v>2103.1628673161595</c:v>
                </c:pt>
                <c:pt idx="5">
                  <c:v>2109.3121274889531</c:v>
                </c:pt>
                <c:pt idx="6">
                  <c:v>2111.9392524944437</c:v>
                </c:pt>
                <c:pt idx="7">
                  <c:v>2119.9053970774839</c:v>
                </c:pt>
                <c:pt idx="8">
                  <c:v>2123.4590045012969</c:v>
                </c:pt>
                <c:pt idx="9">
                  <c:v>2125.2052131623605</c:v>
                </c:pt>
                <c:pt idx="10">
                  <c:v>2133.2790070067949</c:v>
                </c:pt>
                <c:pt idx="11">
                  <c:v>2138.7028062683071</c:v>
                </c:pt>
                <c:pt idx="12">
                  <c:v>2205.7050891659355</c:v>
                </c:pt>
                <c:pt idx="13">
                  <c:v>2254.8010300870937</c:v>
                </c:pt>
                <c:pt idx="14">
                  <c:v>2266.8703267944784</c:v>
                </c:pt>
                <c:pt idx="15">
                  <c:v>2274.0157715070673</c:v>
                </c:pt>
                <c:pt idx="16">
                  <c:v>2281.1700432060634</c:v>
                </c:pt>
              </c:numCache>
            </c:numRef>
          </c:yVal>
          <c:smooth val="0"/>
        </c:ser>
        <c:ser>
          <c:idx val="4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'40 C Biot'!$A$3:$A$51</c:f>
              <c:numCache>
                <c:formatCode>General</c:formatCode>
                <c:ptCount val="49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7.5</c:v>
                </c:pt>
                <c:pt idx="12">
                  <c:v>7.5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  <c:pt idx="17">
                  <c:v>9.5</c:v>
                </c:pt>
                <c:pt idx="18">
                  <c:v>10</c:v>
                </c:pt>
                <c:pt idx="19">
                  <c:v>10.5</c:v>
                </c:pt>
                <c:pt idx="20">
                  <c:v>11</c:v>
                </c:pt>
                <c:pt idx="21">
                  <c:v>11.5</c:v>
                </c:pt>
                <c:pt idx="22">
                  <c:v>12</c:v>
                </c:pt>
                <c:pt idx="23">
                  <c:v>12.5</c:v>
                </c:pt>
                <c:pt idx="24">
                  <c:v>13</c:v>
                </c:pt>
                <c:pt idx="25">
                  <c:v>13.5</c:v>
                </c:pt>
                <c:pt idx="26">
                  <c:v>14</c:v>
                </c:pt>
                <c:pt idx="27">
                  <c:v>14.5</c:v>
                </c:pt>
                <c:pt idx="28">
                  <c:v>15</c:v>
                </c:pt>
                <c:pt idx="29">
                  <c:v>15.5</c:v>
                </c:pt>
                <c:pt idx="30">
                  <c:v>16</c:v>
                </c:pt>
                <c:pt idx="31">
                  <c:v>16.5</c:v>
                </c:pt>
                <c:pt idx="32">
                  <c:v>17</c:v>
                </c:pt>
                <c:pt idx="33">
                  <c:v>17.5</c:v>
                </c:pt>
                <c:pt idx="34">
                  <c:v>18</c:v>
                </c:pt>
                <c:pt idx="35">
                  <c:v>18.5</c:v>
                </c:pt>
                <c:pt idx="36">
                  <c:v>19</c:v>
                </c:pt>
                <c:pt idx="37">
                  <c:v>19.5</c:v>
                </c:pt>
                <c:pt idx="38">
                  <c:v>20</c:v>
                </c:pt>
                <c:pt idx="39">
                  <c:v>20.5</c:v>
                </c:pt>
                <c:pt idx="40">
                  <c:v>21</c:v>
                </c:pt>
                <c:pt idx="41">
                  <c:v>21.5</c:v>
                </c:pt>
                <c:pt idx="42">
                  <c:v>22</c:v>
                </c:pt>
                <c:pt idx="43">
                  <c:v>22.5</c:v>
                </c:pt>
                <c:pt idx="44">
                  <c:v>23</c:v>
                </c:pt>
                <c:pt idx="45">
                  <c:v>23.5</c:v>
                </c:pt>
                <c:pt idx="46">
                  <c:v>24</c:v>
                </c:pt>
                <c:pt idx="47">
                  <c:v>24.5</c:v>
                </c:pt>
                <c:pt idx="48">
                  <c:v>25</c:v>
                </c:pt>
              </c:numCache>
            </c:numRef>
          </c:xVal>
          <c:yVal>
            <c:numRef>
              <c:f>'40 C Biot'!$E$3:$E$51</c:f>
              <c:numCache>
                <c:formatCode>General</c:formatCode>
                <c:ptCount val="49"/>
                <c:pt idx="0">
                  <c:v>3602.013038521</c:v>
                </c:pt>
                <c:pt idx="1">
                  <c:v>3595.1288742483998</c:v>
                </c:pt>
                <c:pt idx="2">
                  <c:v>3587.8532149779398</c:v>
                </c:pt>
                <c:pt idx="3">
                  <c:v>3580.1235413309</c:v>
                </c:pt>
                <c:pt idx="4">
                  <c:v>3571.8583715528398</c:v>
                </c:pt>
                <c:pt idx="5">
                  <c:v>3562.9531730414501</c:v>
                </c:pt>
                <c:pt idx="6">
                  <c:v>3553.2657984085399</c:v>
                </c:pt>
                <c:pt idx="7">
                  <c:v>3542.5923981997398</c:v>
                </c:pt>
                <c:pt idx="8">
                  <c:v>3530.65328996784</c:v>
                </c:pt>
                <c:pt idx="9">
                  <c:v>3516.9914455177</c:v>
                </c:pt>
                <c:pt idx="10">
                  <c:v>3500.8461752143999</c:v>
                </c:pt>
                <c:pt idx="11">
                  <c:v>3480.78325249413</c:v>
                </c:pt>
                <c:pt idx="12">
                  <c:v>3480.78325249413</c:v>
                </c:pt>
                <c:pt idx="13">
                  <c:v>3480.78325249413</c:v>
                </c:pt>
                <c:pt idx="14">
                  <c:v>3453.5768039744898</c:v>
                </c:pt>
                <c:pt idx="15">
                  <c:v>3410.3474505029099</c:v>
                </c:pt>
                <c:pt idx="16">
                  <c:v>3339.5621674153699</c:v>
                </c:pt>
                <c:pt idx="17">
                  <c:v>3292.41886967767</c:v>
                </c:pt>
                <c:pt idx="18">
                  <c:v>3269.7819276160299</c:v>
                </c:pt>
                <c:pt idx="19">
                  <c:v>3255.8115840424598</c:v>
                </c:pt>
                <c:pt idx="20">
                  <c:v>3245.8719939422899</c:v>
                </c:pt>
                <c:pt idx="21">
                  <c:v>3238.2152745690901</c:v>
                </c:pt>
                <c:pt idx="22">
                  <c:v>3232.0169860321598</c:v>
                </c:pt>
                <c:pt idx="23">
                  <c:v>3226.83245175298</c:v>
                </c:pt>
                <c:pt idx="24">
                  <c:v>3222.3958152001401</c:v>
                </c:pt>
                <c:pt idx="25">
                  <c:v>3218.5337463835099</c:v>
                </c:pt>
                <c:pt idx="26">
                  <c:v>3215.1196194866902</c:v>
                </c:pt>
                <c:pt idx="27">
                  <c:v>3212.0751884123301</c:v>
                </c:pt>
                <c:pt idx="28">
                  <c:v>3209.3400125207099</c:v>
                </c:pt>
                <c:pt idx="29">
                  <c:v>3206.85607621797</c:v>
                </c:pt>
                <c:pt idx="30">
                  <c:v>3204.5919274339499</c:v>
                </c:pt>
                <c:pt idx="31">
                  <c:v>3202.5142815250401</c:v>
                </c:pt>
                <c:pt idx="32">
                  <c:v>3200.5997376291898</c:v>
                </c:pt>
                <c:pt idx="33">
                  <c:v>3198.8335320904298</c:v>
                </c:pt>
                <c:pt idx="34">
                  <c:v>3197.1887249926599</c:v>
                </c:pt>
                <c:pt idx="35">
                  <c:v>3195.6595486686601</c:v>
                </c:pt>
                <c:pt idx="36">
                  <c:v>3194.2341160832302</c:v>
                </c:pt>
                <c:pt idx="37">
                  <c:v>3192.89704189231</c:v>
                </c:pt>
                <c:pt idx="38">
                  <c:v>3191.64374389249</c:v>
                </c:pt>
                <c:pt idx="39">
                  <c:v>3190.4626057010501</c:v>
                </c:pt>
                <c:pt idx="40">
                  <c:v>3189.3570233138398</c:v>
                </c:pt>
                <c:pt idx="41">
                  <c:v>3188.3085167531999</c:v>
                </c:pt>
                <c:pt idx="42">
                  <c:v>3187.3218890848598</c:v>
                </c:pt>
                <c:pt idx="43">
                  <c:v>3186.3843755145899</c:v>
                </c:pt>
                <c:pt idx="44">
                  <c:v>3185.4999674852502</c:v>
                </c:pt>
                <c:pt idx="45">
                  <c:v>3184.66037120899</c:v>
                </c:pt>
                <c:pt idx="46">
                  <c:v>3183.8656801925199</c:v>
                </c:pt>
                <c:pt idx="47">
                  <c:v>3183.11078160341</c:v>
                </c:pt>
                <c:pt idx="48">
                  <c:v>3182.3930855528802</c:v>
                </c:pt>
              </c:numCache>
            </c:numRef>
          </c:yVal>
          <c:smooth val="0"/>
        </c:ser>
        <c:ser>
          <c:idx val="5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'40 C Biot'!$A$3:$A$51</c:f>
              <c:numCache>
                <c:formatCode>General</c:formatCode>
                <c:ptCount val="49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  <c:pt idx="11">
                  <c:v>7.5</c:v>
                </c:pt>
                <c:pt idx="12">
                  <c:v>7.5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  <c:pt idx="17">
                  <c:v>9.5</c:v>
                </c:pt>
                <c:pt idx="18">
                  <c:v>10</c:v>
                </c:pt>
                <c:pt idx="19">
                  <c:v>10.5</c:v>
                </c:pt>
                <c:pt idx="20">
                  <c:v>11</c:v>
                </c:pt>
                <c:pt idx="21">
                  <c:v>11.5</c:v>
                </c:pt>
                <c:pt idx="22">
                  <c:v>12</c:v>
                </c:pt>
                <c:pt idx="23">
                  <c:v>12.5</c:v>
                </c:pt>
                <c:pt idx="24">
                  <c:v>13</c:v>
                </c:pt>
                <c:pt idx="25">
                  <c:v>13.5</c:v>
                </c:pt>
                <c:pt idx="26">
                  <c:v>14</c:v>
                </c:pt>
                <c:pt idx="27">
                  <c:v>14.5</c:v>
                </c:pt>
                <c:pt idx="28">
                  <c:v>15</c:v>
                </c:pt>
                <c:pt idx="29">
                  <c:v>15.5</c:v>
                </c:pt>
                <c:pt idx="30">
                  <c:v>16</c:v>
                </c:pt>
                <c:pt idx="31">
                  <c:v>16.5</c:v>
                </c:pt>
                <c:pt idx="32">
                  <c:v>17</c:v>
                </c:pt>
                <c:pt idx="33">
                  <c:v>17.5</c:v>
                </c:pt>
                <c:pt idx="34">
                  <c:v>18</c:v>
                </c:pt>
                <c:pt idx="35">
                  <c:v>18.5</c:v>
                </c:pt>
                <c:pt idx="36">
                  <c:v>19</c:v>
                </c:pt>
                <c:pt idx="37">
                  <c:v>19.5</c:v>
                </c:pt>
                <c:pt idx="38">
                  <c:v>20</c:v>
                </c:pt>
                <c:pt idx="39">
                  <c:v>20.5</c:v>
                </c:pt>
                <c:pt idx="40">
                  <c:v>21</c:v>
                </c:pt>
                <c:pt idx="41">
                  <c:v>21.5</c:v>
                </c:pt>
                <c:pt idx="42">
                  <c:v>22</c:v>
                </c:pt>
                <c:pt idx="43">
                  <c:v>22.5</c:v>
                </c:pt>
                <c:pt idx="44">
                  <c:v>23</c:v>
                </c:pt>
                <c:pt idx="45">
                  <c:v>23.5</c:v>
                </c:pt>
                <c:pt idx="46">
                  <c:v>24</c:v>
                </c:pt>
                <c:pt idx="47">
                  <c:v>24.5</c:v>
                </c:pt>
                <c:pt idx="48">
                  <c:v>25</c:v>
                </c:pt>
              </c:numCache>
            </c:numRef>
          </c:xVal>
          <c:yVal>
            <c:numRef>
              <c:f>'40 C Biot'!$C$3:$C$51</c:f>
              <c:numCache>
                <c:formatCode>General</c:formatCode>
                <c:ptCount val="49"/>
                <c:pt idx="0">
                  <c:v>3614.1946285178401</c:v>
                </c:pt>
                <c:pt idx="1">
                  <c:v>3610.7108216430602</c:v>
                </c:pt>
                <c:pt idx="2">
                  <c:v>3607.0179955790099</c:v>
                </c:pt>
                <c:pt idx="3">
                  <c:v>3603.0824347592102</c:v>
                </c:pt>
                <c:pt idx="4">
                  <c:v>3598.8601786909799</c:v>
                </c:pt>
                <c:pt idx="5">
                  <c:v>3594.2946727255298</c:v>
                </c:pt>
                <c:pt idx="6">
                  <c:v>3589.3089155523799</c:v>
                </c:pt>
                <c:pt idx="7">
                  <c:v>3583.7923793053301</c:v>
                </c:pt>
                <c:pt idx="8">
                  <c:v>3577.5925945731101</c:v>
                </c:pt>
                <c:pt idx="9">
                  <c:v>3570.46038056509</c:v>
                </c:pt>
                <c:pt idx="10">
                  <c:v>3561.9793194492499</c:v>
                </c:pt>
                <c:pt idx="11">
                  <c:v>3551.36071517151</c:v>
                </c:pt>
                <c:pt idx="12">
                  <c:v>3551.36071517151</c:v>
                </c:pt>
                <c:pt idx="13">
                  <c:v>3551.36071517151</c:v>
                </c:pt>
                <c:pt idx="14">
                  <c:v>3536.8190167796001</c:v>
                </c:pt>
                <c:pt idx="15">
                  <c:v>3513.3711168211998</c:v>
                </c:pt>
                <c:pt idx="16">
                  <c:v>3474.0353552681099</c:v>
                </c:pt>
                <c:pt idx="17">
                  <c:v>3447.1200810503601</c:v>
                </c:pt>
                <c:pt idx="18">
                  <c:v>3433.9471591261499</c:v>
                </c:pt>
                <c:pt idx="19">
                  <c:v>3425.7187638476298</c:v>
                </c:pt>
                <c:pt idx="20">
                  <c:v>3419.8110351822202</c:v>
                </c:pt>
                <c:pt idx="21">
                  <c:v>3415.2257042340598</c:v>
                </c:pt>
                <c:pt idx="22">
                  <c:v>3411.4890990594299</c:v>
                </c:pt>
                <c:pt idx="23">
                  <c:v>3408.3446240175199</c:v>
                </c:pt>
                <c:pt idx="24">
                  <c:v>3405.63838109469</c:v>
                </c:pt>
                <c:pt idx="25">
                  <c:v>3403.2698049876299</c:v>
                </c:pt>
                <c:pt idx="26">
                  <c:v>3401.16499838861</c:v>
                </c:pt>
                <c:pt idx="27">
                  <c:v>3399.2785777171398</c:v>
                </c:pt>
                <c:pt idx="28">
                  <c:v>3397.5752165274498</c:v>
                </c:pt>
                <c:pt idx="29">
                  <c:v>3396.0209815590101</c:v>
                </c:pt>
                <c:pt idx="30">
                  <c:v>3394.59741409245</c:v>
                </c:pt>
                <c:pt idx="31">
                  <c:v>3393.2849904619602</c:v>
                </c:pt>
                <c:pt idx="32">
                  <c:v>3392.0699762648101</c:v>
                </c:pt>
                <c:pt idx="33">
                  <c:v>3390.94379717736</c:v>
                </c:pt>
                <c:pt idx="34">
                  <c:v>3389.8904201579198</c:v>
                </c:pt>
                <c:pt idx="35">
                  <c:v>3388.9066003254102</c:v>
                </c:pt>
                <c:pt idx="36">
                  <c:v>3387.9851880702399</c:v>
                </c:pt>
                <c:pt idx="37">
                  <c:v>3387.11714541326</c:v>
                </c:pt>
                <c:pt idx="38">
                  <c:v>3386.2997981634699</c:v>
                </c:pt>
                <c:pt idx="39">
                  <c:v>3385.52608134295</c:v>
                </c:pt>
                <c:pt idx="40">
                  <c:v>3384.7981842119002</c:v>
                </c:pt>
                <c:pt idx="41">
                  <c:v>3384.1050372568502</c:v>
                </c:pt>
                <c:pt idx="42">
                  <c:v>3383.4495663083599</c:v>
                </c:pt>
                <c:pt idx="43">
                  <c:v>3382.8240480603599</c:v>
                </c:pt>
                <c:pt idx="44">
                  <c:v>3382.2309661324998</c:v>
                </c:pt>
                <c:pt idx="45">
                  <c:v>3381.6652888081899</c:v>
                </c:pt>
                <c:pt idx="46">
                  <c:v>3381.1270952639702</c:v>
                </c:pt>
                <c:pt idx="47">
                  <c:v>3380.6133572548902</c:v>
                </c:pt>
                <c:pt idx="48">
                  <c:v>3380.1224007640599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27392"/>
        <c:axId val="103228928"/>
      </c:scatterChart>
      <c:valAx>
        <c:axId val="103227392"/>
        <c:scaling>
          <c:orientation val="minMax"/>
          <c:max val="31"/>
          <c:min val="0"/>
        </c:scaling>
        <c:delete val="0"/>
        <c:axPos val="b"/>
        <c:majorGridlines/>
        <c:numFmt formatCode="General" sourceLinked="1"/>
        <c:majorTickMark val="cross"/>
        <c:minorTickMark val="none"/>
        <c:tickLblPos val="nextTo"/>
        <c:spPr>
          <a:ln>
            <a:solidFill>
              <a:schemeClr val="tx1"/>
            </a:solidFill>
          </a:ln>
        </c:spPr>
        <c:crossAx val="103228928"/>
        <c:crosses val="autoZero"/>
        <c:crossBetween val="midCat"/>
      </c:valAx>
      <c:valAx>
        <c:axId val="103228928"/>
        <c:scaling>
          <c:orientation val="minMax"/>
          <c:max val="3650"/>
          <c:min val="3100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</c:spPr>
        <c:crossAx val="103227392"/>
        <c:crosses val="autoZero"/>
        <c:crossBetween val="midCat"/>
      </c:valAx>
      <c:spPr>
        <a:ln w="6350">
          <a:solidFill>
            <a:schemeClr val="tx1"/>
          </a:solidFill>
        </a:ln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08590208"/>
        <c:axId val="108588416"/>
      </c:scatterChart>
      <c:valAx>
        <c:axId val="1085902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8588416"/>
        <c:crosses val="autoZero"/>
        <c:crossBetween val="midCat"/>
      </c:valAx>
      <c:valAx>
        <c:axId val="10858841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08590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213360</xdr:colOff>
      <xdr:row>3</xdr:row>
      <xdr:rowOff>57150</xdr:rowOff>
    </xdr:from>
    <xdr:to>
      <xdr:col>17</xdr:col>
      <xdr:colOff>518160</xdr:colOff>
      <xdr:row>25</xdr:row>
      <xdr:rowOff>175260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12</xdr:col>
      <xdr:colOff>304800</xdr:colOff>
      <xdr:row>47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594360</xdr:colOff>
      <xdr:row>2</xdr:row>
      <xdr:rowOff>38100</xdr:rowOff>
    </xdr:from>
    <xdr:to>
      <xdr:col>14</xdr:col>
      <xdr:colOff>289560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4</xdr:row>
      <xdr:rowOff>102870</xdr:rowOff>
    </xdr:from>
    <xdr:to>
      <xdr:col>6</xdr:col>
      <xdr:colOff>457200</xdr:colOff>
      <xdr:row>19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1"/>
  <sheetViews>
    <sheetView workbookViewId="0">
      <selection activeCell="C29" sqref="C29"/>
    </sheetView>
  </sheetViews>
  <sheetFormatPr defaultRowHeight="14.4" x14ac:dyDescent="0.3"/>
  <sheetData>
    <row r="2" spans="1:22" ht="15" thickBot="1" x14ac:dyDescent="0.35">
      <c r="B2" t="s">
        <v>3</v>
      </c>
      <c r="G2" t="s">
        <v>6</v>
      </c>
    </row>
    <row r="3" spans="1:22" ht="15" thickBot="1" x14ac:dyDescent="0.35">
      <c r="B3" s="5" t="s">
        <v>0</v>
      </c>
      <c r="C3" s="6"/>
      <c r="D3" s="21"/>
      <c r="E3" s="21"/>
      <c r="H3" s="9" t="s">
        <v>0</v>
      </c>
      <c r="I3" s="10"/>
    </row>
    <row r="4" spans="1:22" x14ac:dyDescent="0.3">
      <c r="A4" s="19" t="s">
        <v>5</v>
      </c>
      <c r="B4" s="7" t="s">
        <v>1</v>
      </c>
      <c r="C4" s="8" t="s">
        <v>2</v>
      </c>
      <c r="D4" s="22"/>
      <c r="E4" s="22"/>
      <c r="G4" t="s">
        <v>4</v>
      </c>
      <c r="H4" s="11" t="s">
        <v>1</v>
      </c>
      <c r="I4" s="12" t="s">
        <v>2</v>
      </c>
      <c r="U4">
        <f>B5^2+4*C5^2/3</f>
        <v>17311297.094857987</v>
      </c>
      <c r="V4">
        <f>H5^2+4*I5^2/3</f>
        <v>17538243.303396743</v>
      </c>
    </row>
    <row r="5" spans="1:22" x14ac:dyDescent="0.3">
      <c r="A5" s="17">
        <v>30.18</v>
      </c>
      <c r="B5" s="1">
        <v>3384.8512671783615</v>
      </c>
      <c r="C5" s="2">
        <v>2095.3661363719398</v>
      </c>
      <c r="D5" s="23"/>
      <c r="E5" s="23"/>
      <c r="G5" s="15">
        <v>25.2</v>
      </c>
      <c r="H5" s="13">
        <v>3405.3202871872195</v>
      </c>
      <c r="I5" s="14">
        <v>2111.0489771203606</v>
      </c>
      <c r="U5">
        <f t="shared" ref="U5:U20" si="0">B6^2+4*C6^2/3</f>
        <v>17321832.233487606</v>
      </c>
      <c r="V5">
        <f t="shared" ref="V5:V17" si="1">H6^2+4*I6^2/3</f>
        <v>17568935.467036653</v>
      </c>
    </row>
    <row r="6" spans="1:22" x14ac:dyDescent="0.3">
      <c r="A6" s="17">
        <v>27.61</v>
      </c>
      <c r="B6" s="1">
        <v>3387.107440787951</v>
      </c>
      <c r="C6" s="2">
        <v>2094.5170239305476</v>
      </c>
      <c r="D6" s="23"/>
      <c r="E6" s="23"/>
      <c r="G6" s="15">
        <v>22.41</v>
      </c>
      <c r="H6" s="13">
        <v>3409.8466598793884</v>
      </c>
      <c r="I6" s="14">
        <v>2111.0212972302111</v>
      </c>
      <c r="U6">
        <f t="shared" si="0"/>
        <v>17331445.351988886</v>
      </c>
      <c r="V6">
        <f t="shared" si="1"/>
        <v>17594069.665286787</v>
      </c>
    </row>
    <row r="7" spans="1:22" x14ac:dyDescent="0.3">
      <c r="A7" s="17">
        <v>25.31</v>
      </c>
      <c r="B7" s="1">
        <v>3387.113922961707</v>
      </c>
      <c r="C7" s="2">
        <v>2096.2295839556509</v>
      </c>
      <c r="D7" s="23"/>
      <c r="E7" s="23"/>
      <c r="G7" s="15">
        <v>20.12</v>
      </c>
      <c r="H7" s="13">
        <v>3409.8707481758911</v>
      </c>
      <c r="I7" s="14">
        <v>2115.4522824956089</v>
      </c>
      <c r="U7">
        <f t="shared" si="0"/>
        <v>17366502.710327163</v>
      </c>
      <c r="V7">
        <f t="shared" si="1"/>
        <v>17644740.596668888</v>
      </c>
    </row>
    <row r="8" spans="1:22" x14ac:dyDescent="0.3">
      <c r="A8" s="17">
        <v>22.48</v>
      </c>
      <c r="B8" s="1">
        <v>3389.3904239188478</v>
      </c>
      <c r="C8" s="2">
        <v>2099.7384238115901</v>
      </c>
      <c r="D8" s="23"/>
      <c r="E8" s="23"/>
      <c r="G8" s="15">
        <v>17.649999999999999</v>
      </c>
      <c r="H8" s="13">
        <v>3412.1867236519211</v>
      </c>
      <c r="I8" s="14">
        <v>2121.6247947509105</v>
      </c>
      <c r="U8">
        <f t="shared" si="0"/>
        <v>17385443.509455629</v>
      </c>
      <c r="V8">
        <f t="shared" si="1"/>
        <v>17675294.661954761</v>
      </c>
    </row>
    <row r="9" spans="1:22" x14ac:dyDescent="0.3">
      <c r="A9" s="17">
        <v>20.07</v>
      </c>
      <c r="B9" s="1">
        <v>3389.3536425370135</v>
      </c>
      <c r="C9" s="2">
        <v>2103.1628673161595</v>
      </c>
      <c r="D9" s="23"/>
      <c r="E9" s="23"/>
      <c r="G9" s="15">
        <v>15.51</v>
      </c>
      <c r="H9" s="13">
        <v>3412.1933021735404</v>
      </c>
      <c r="I9" s="14">
        <v>2127.0104954883495</v>
      </c>
      <c r="U9">
        <f t="shared" si="0"/>
        <v>17435365.521548431</v>
      </c>
      <c r="V9">
        <f t="shared" si="1"/>
        <v>17737297.209097344</v>
      </c>
    </row>
    <row r="10" spans="1:22" x14ac:dyDescent="0.3">
      <c r="A10" s="17">
        <v>17.61</v>
      </c>
      <c r="B10" s="1">
        <v>3391.6223237047584</v>
      </c>
      <c r="C10" s="2">
        <v>2109.3121274889531</v>
      </c>
      <c r="D10" s="23"/>
      <c r="E10" s="23"/>
      <c r="G10" s="15">
        <v>12.74</v>
      </c>
      <c r="H10" s="13">
        <v>3416.8061375516645</v>
      </c>
      <c r="I10" s="14">
        <v>2132.3812441997716</v>
      </c>
      <c r="U10">
        <f t="shared" si="0"/>
        <v>17450166.557430685</v>
      </c>
      <c r="V10">
        <f t="shared" si="1"/>
        <v>17930968.351818565</v>
      </c>
    </row>
    <row r="11" spans="1:22" x14ac:dyDescent="0.3">
      <c r="A11" s="17">
        <v>15.24</v>
      </c>
      <c r="B11" s="1">
        <v>3391.6244901907448</v>
      </c>
      <c r="C11" s="2">
        <v>2111.9392524944437</v>
      </c>
      <c r="D11" s="23"/>
      <c r="E11" s="23"/>
      <c r="G11" s="15">
        <v>10.63</v>
      </c>
      <c r="H11" s="13">
        <v>3433.0242176886554</v>
      </c>
      <c r="I11" s="14">
        <v>2146.8546304853339</v>
      </c>
      <c r="U11">
        <f t="shared" si="0"/>
        <v>17557079.390696853</v>
      </c>
      <c r="V11">
        <f t="shared" si="1"/>
        <v>18300882.954772465</v>
      </c>
    </row>
    <row r="12" spans="1:22" x14ac:dyDescent="0.3">
      <c r="A12" s="17">
        <v>12.66</v>
      </c>
      <c r="B12" s="1">
        <v>3400.7471042825077</v>
      </c>
      <c r="C12" s="2">
        <v>2119.9053970774839</v>
      </c>
      <c r="D12" s="23"/>
      <c r="E12" s="23"/>
      <c r="G12" s="15">
        <v>9.25</v>
      </c>
      <c r="H12" s="13">
        <v>3468.2356352186248</v>
      </c>
      <c r="I12" s="14">
        <v>2168.9094955827672</v>
      </c>
      <c r="U12">
        <f t="shared" si="0"/>
        <v>17697547.149510439</v>
      </c>
      <c r="V12">
        <f t="shared" si="1"/>
        <v>19104986.379309554</v>
      </c>
    </row>
    <row r="13" spans="1:22" x14ac:dyDescent="0.3">
      <c r="A13" s="17">
        <v>10.050000000000001</v>
      </c>
      <c r="B13" s="1">
        <v>3418.3977179053131</v>
      </c>
      <c r="C13" s="2">
        <v>2123.4590045012969</v>
      </c>
      <c r="D13" s="23"/>
      <c r="E13" s="23"/>
      <c r="G13" s="15">
        <v>8.14</v>
      </c>
      <c r="H13" s="13">
        <v>3528.6169006511941</v>
      </c>
      <c r="I13" s="14">
        <v>2233.9173800324925</v>
      </c>
      <c r="U13">
        <f t="shared" si="0"/>
        <v>17743817.950815186</v>
      </c>
      <c r="V13">
        <f t="shared" si="1"/>
        <v>19591371.960387498</v>
      </c>
    </row>
    <row r="14" spans="1:22" x14ac:dyDescent="0.3">
      <c r="A14" s="17">
        <v>9.2799999999999994</v>
      </c>
      <c r="B14" s="1">
        <v>3423.7146035768255</v>
      </c>
      <c r="C14" s="2">
        <v>2125.2052131623605</v>
      </c>
      <c r="D14" s="23"/>
      <c r="E14" s="23"/>
      <c r="G14" s="15">
        <v>6.01</v>
      </c>
      <c r="H14" s="13">
        <v>3586.0814173882573</v>
      </c>
      <c r="I14" s="14">
        <v>2246.8965310373319</v>
      </c>
      <c r="U14">
        <f t="shared" si="0"/>
        <v>17789691.016290408</v>
      </c>
      <c r="V14">
        <f t="shared" si="1"/>
        <v>19723820.701335557</v>
      </c>
    </row>
    <row r="15" spans="1:22" x14ac:dyDescent="0.3">
      <c r="A15" s="17">
        <v>8.1199999999999992</v>
      </c>
      <c r="B15" s="1">
        <v>3423.7190189386956</v>
      </c>
      <c r="C15" s="2">
        <v>2133.2790070067949</v>
      </c>
      <c r="D15" s="23"/>
      <c r="E15" s="23"/>
      <c r="G15" s="15">
        <v>4.97</v>
      </c>
      <c r="H15" s="13">
        <v>3596.2475714857569</v>
      </c>
      <c r="I15" s="14">
        <v>2256.7937609446649</v>
      </c>
      <c r="U15">
        <f t="shared" si="0"/>
        <v>17868282.149099618</v>
      </c>
      <c r="V15">
        <f t="shared" si="1"/>
        <v>19828027.533755671</v>
      </c>
    </row>
    <row r="16" spans="1:22" x14ac:dyDescent="0.3">
      <c r="A16" s="17">
        <v>7.26</v>
      </c>
      <c r="B16" s="1">
        <v>3430.6776625587709</v>
      </c>
      <c r="C16" s="2">
        <v>2138.7028062683071</v>
      </c>
      <c r="D16" s="23"/>
      <c r="E16" s="23"/>
      <c r="G16" s="15">
        <v>4.08</v>
      </c>
      <c r="H16" s="13">
        <v>3606.4886770471057</v>
      </c>
      <c r="I16" s="14">
        <v>2261.8466387147064</v>
      </c>
      <c r="U16">
        <f t="shared" si="0"/>
        <v>18851889.68892809</v>
      </c>
      <c r="V16">
        <f t="shared" si="1"/>
        <v>19957822.207481038</v>
      </c>
    </row>
    <row r="17" spans="1:22" ht="15" thickBot="1" x14ac:dyDescent="0.35">
      <c r="A17" s="17">
        <v>6.03</v>
      </c>
      <c r="B17" s="1">
        <v>3516.3963231929288</v>
      </c>
      <c r="C17" s="2">
        <v>2205.7050891659355</v>
      </c>
      <c r="D17" s="23"/>
      <c r="E17" s="23"/>
      <c r="G17" s="16">
        <v>3</v>
      </c>
      <c r="H17" s="13">
        <v>3619.3840945156385</v>
      </c>
      <c r="I17" s="14">
        <v>2267.9088910020587</v>
      </c>
      <c r="U17">
        <f t="shared" si="0"/>
        <v>19693477.44826366</v>
      </c>
      <c r="V17">
        <f t="shared" si="1"/>
        <v>20050907.909601748</v>
      </c>
    </row>
    <row r="18" spans="1:22" x14ac:dyDescent="0.3">
      <c r="A18" s="17">
        <v>5.22</v>
      </c>
      <c r="B18" s="1">
        <v>3593.6945522059282</v>
      </c>
      <c r="C18" s="2">
        <v>2254.8010300870937</v>
      </c>
      <c r="D18" s="23"/>
      <c r="E18" s="23"/>
      <c r="G18" s="20">
        <v>2.12</v>
      </c>
      <c r="H18" s="13">
        <v>3627.1295285757456</v>
      </c>
      <c r="I18" s="14">
        <v>2274.0117566542458</v>
      </c>
      <c r="U18">
        <f t="shared" si="0"/>
        <v>19895418.777146034</v>
      </c>
    </row>
    <row r="19" spans="1:22" x14ac:dyDescent="0.3">
      <c r="A19" s="17">
        <v>4.0599999999999996</v>
      </c>
      <c r="B19" s="1">
        <v>3611.6225355294664</v>
      </c>
      <c r="C19" s="2">
        <v>2266.8703267944784</v>
      </c>
      <c r="D19" s="23"/>
      <c r="E19" s="23"/>
      <c r="U19">
        <f t="shared" si="0"/>
        <v>19994715.564238407</v>
      </c>
    </row>
    <row r="20" spans="1:22" x14ac:dyDescent="0.3">
      <c r="A20" s="17">
        <v>3.09</v>
      </c>
      <c r="B20" s="1">
        <v>3619.3717583978432</v>
      </c>
      <c r="C20" s="2">
        <v>2274.0157715070673</v>
      </c>
      <c r="D20" s="23"/>
      <c r="E20" s="23"/>
      <c r="U20">
        <f t="shared" si="0"/>
        <v>20132261.952772722</v>
      </c>
    </row>
    <row r="21" spans="1:22" ht="15" thickBot="1" x14ac:dyDescent="0.35">
      <c r="A21" s="18">
        <v>2.0499999999999998</v>
      </c>
      <c r="B21" s="3">
        <v>3632.347211479796</v>
      </c>
      <c r="C21" s="4">
        <v>2281.1700432060634</v>
      </c>
      <c r="D21" s="23"/>
      <c r="E21" s="2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topLeftCell="A2" workbookViewId="0">
      <selection activeCell="N27" sqref="N27"/>
    </sheetView>
  </sheetViews>
  <sheetFormatPr defaultRowHeight="14.4" x14ac:dyDescent="0.3"/>
  <cols>
    <col min="5" max="5" width="17.21875" customWidth="1"/>
  </cols>
  <sheetData>
    <row r="1" spans="1:3" x14ac:dyDescent="0.3">
      <c r="A1">
        <v>25.2</v>
      </c>
      <c r="B1">
        <v>3.6316999999999999</v>
      </c>
      <c r="C1">
        <f>1000*B1</f>
        <v>3631.7</v>
      </c>
    </row>
    <row r="17" ht="12" customHeight="1" x14ac:dyDescent="0.3"/>
  </sheetData>
  <sortState ref="A3:A17">
    <sortCondition ref="A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A22" workbookViewId="0">
      <selection activeCell="F4" sqref="F4"/>
    </sheetView>
  </sheetViews>
  <sheetFormatPr defaultRowHeight="14.4" x14ac:dyDescent="0.3"/>
  <cols>
    <col min="1" max="9" width="12.6640625" customWidth="1"/>
    <col min="257" max="265" width="12.6640625" customWidth="1"/>
    <col min="513" max="521" width="12.6640625" customWidth="1"/>
    <col min="769" max="777" width="12.6640625" customWidth="1"/>
    <col min="1025" max="1033" width="12.6640625" customWidth="1"/>
    <col min="1281" max="1289" width="12.6640625" customWidth="1"/>
    <col min="1537" max="1545" width="12.6640625" customWidth="1"/>
    <col min="1793" max="1801" width="12.6640625" customWidth="1"/>
    <col min="2049" max="2057" width="12.6640625" customWidth="1"/>
    <col min="2305" max="2313" width="12.6640625" customWidth="1"/>
    <col min="2561" max="2569" width="12.6640625" customWidth="1"/>
    <col min="2817" max="2825" width="12.6640625" customWidth="1"/>
    <col min="3073" max="3081" width="12.6640625" customWidth="1"/>
    <col min="3329" max="3337" width="12.6640625" customWidth="1"/>
    <col min="3585" max="3593" width="12.6640625" customWidth="1"/>
    <col min="3841" max="3849" width="12.6640625" customWidth="1"/>
    <col min="4097" max="4105" width="12.6640625" customWidth="1"/>
    <col min="4353" max="4361" width="12.6640625" customWidth="1"/>
    <col min="4609" max="4617" width="12.6640625" customWidth="1"/>
    <col min="4865" max="4873" width="12.6640625" customWidth="1"/>
    <col min="5121" max="5129" width="12.6640625" customWidth="1"/>
    <col min="5377" max="5385" width="12.6640625" customWidth="1"/>
    <col min="5633" max="5641" width="12.6640625" customWidth="1"/>
    <col min="5889" max="5897" width="12.6640625" customWidth="1"/>
    <col min="6145" max="6153" width="12.6640625" customWidth="1"/>
    <col min="6401" max="6409" width="12.6640625" customWidth="1"/>
    <col min="6657" max="6665" width="12.6640625" customWidth="1"/>
    <col min="6913" max="6921" width="12.6640625" customWidth="1"/>
    <col min="7169" max="7177" width="12.6640625" customWidth="1"/>
    <col min="7425" max="7433" width="12.6640625" customWidth="1"/>
    <col min="7681" max="7689" width="12.6640625" customWidth="1"/>
    <col min="7937" max="7945" width="12.6640625" customWidth="1"/>
    <col min="8193" max="8201" width="12.6640625" customWidth="1"/>
    <col min="8449" max="8457" width="12.6640625" customWidth="1"/>
    <col min="8705" max="8713" width="12.6640625" customWidth="1"/>
    <col min="8961" max="8969" width="12.6640625" customWidth="1"/>
    <col min="9217" max="9225" width="12.6640625" customWidth="1"/>
    <col min="9473" max="9481" width="12.6640625" customWidth="1"/>
    <col min="9729" max="9737" width="12.6640625" customWidth="1"/>
    <col min="9985" max="9993" width="12.6640625" customWidth="1"/>
    <col min="10241" max="10249" width="12.6640625" customWidth="1"/>
    <col min="10497" max="10505" width="12.6640625" customWidth="1"/>
    <col min="10753" max="10761" width="12.6640625" customWidth="1"/>
    <col min="11009" max="11017" width="12.6640625" customWidth="1"/>
    <col min="11265" max="11273" width="12.6640625" customWidth="1"/>
    <col min="11521" max="11529" width="12.6640625" customWidth="1"/>
    <col min="11777" max="11785" width="12.6640625" customWidth="1"/>
    <col min="12033" max="12041" width="12.6640625" customWidth="1"/>
    <col min="12289" max="12297" width="12.6640625" customWidth="1"/>
    <col min="12545" max="12553" width="12.6640625" customWidth="1"/>
    <col min="12801" max="12809" width="12.6640625" customWidth="1"/>
    <col min="13057" max="13065" width="12.6640625" customWidth="1"/>
    <col min="13313" max="13321" width="12.6640625" customWidth="1"/>
    <col min="13569" max="13577" width="12.6640625" customWidth="1"/>
    <col min="13825" max="13833" width="12.6640625" customWidth="1"/>
    <col min="14081" max="14089" width="12.6640625" customWidth="1"/>
    <col min="14337" max="14345" width="12.6640625" customWidth="1"/>
    <col min="14593" max="14601" width="12.6640625" customWidth="1"/>
    <col min="14849" max="14857" width="12.6640625" customWidth="1"/>
    <col min="15105" max="15113" width="12.6640625" customWidth="1"/>
    <col min="15361" max="15369" width="12.6640625" customWidth="1"/>
    <col min="15617" max="15625" width="12.6640625" customWidth="1"/>
    <col min="15873" max="15881" width="12.6640625" customWidth="1"/>
    <col min="16129" max="16137" width="12.6640625" customWidth="1"/>
  </cols>
  <sheetData>
    <row r="1" spans="1:19" x14ac:dyDescent="0.3">
      <c r="A1" s="26" t="s">
        <v>18</v>
      </c>
      <c r="B1" s="26"/>
      <c r="C1" s="26"/>
      <c r="D1" s="26"/>
      <c r="E1" s="26"/>
      <c r="F1" s="26"/>
      <c r="G1" s="26"/>
      <c r="H1" s="26"/>
      <c r="I1" s="26"/>
      <c r="K1" s="25" t="s">
        <v>19</v>
      </c>
      <c r="L1" s="25"/>
      <c r="M1" s="25"/>
      <c r="N1" s="25"/>
      <c r="O1" s="25"/>
      <c r="P1" s="25"/>
      <c r="Q1" s="25"/>
      <c r="R1" s="25"/>
      <c r="S1" s="25"/>
    </row>
    <row r="2" spans="1:19" x14ac:dyDescent="0.3">
      <c r="A2" s="26" t="s">
        <v>7</v>
      </c>
      <c r="B2" s="26" t="s">
        <v>8</v>
      </c>
      <c r="C2" s="26" t="s">
        <v>9</v>
      </c>
      <c r="D2" s="26" t="s">
        <v>10</v>
      </c>
      <c r="E2" s="26" t="s">
        <v>11</v>
      </c>
      <c r="F2" s="26"/>
      <c r="G2" s="26"/>
      <c r="H2" s="26" t="s">
        <v>7</v>
      </c>
      <c r="I2" s="26" t="s">
        <v>12</v>
      </c>
      <c r="J2" s="24"/>
      <c r="K2" s="25" t="s">
        <v>7</v>
      </c>
      <c r="L2" s="25" t="s">
        <v>13</v>
      </c>
      <c r="M2" s="25" t="s">
        <v>14</v>
      </c>
      <c r="N2" s="25" t="s">
        <v>15</v>
      </c>
      <c r="O2" s="25" t="s">
        <v>16</v>
      </c>
      <c r="P2" s="25"/>
      <c r="Q2" s="25"/>
      <c r="R2" s="25" t="s">
        <v>7</v>
      </c>
      <c r="S2" s="25" t="s">
        <v>17</v>
      </c>
    </row>
    <row r="3" spans="1:19" x14ac:dyDescent="0.3">
      <c r="A3" s="26">
        <v>2</v>
      </c>
      <c r="B3" s="26">
        <v>3608.9506750727801</v>
      </c>
      <c r="C3" s="26">
        <v>3614.1946285178401</v>
      </c>
      <c r="D3" s="26">
        <v>3618.2975828611302</v>
      </c>
      <c r="E3" s="26">
        <v>3602.013038521</v>
      </c>
      <c r="F3" s="26"/>
      <c r="G3" s="26"/>
      <c r="H3" s="26">
        <v>25.2</v>
      </c>
      <c r="I3" s="26">
        <v>3405.3202871872199</v>
      </c>
      <c r="K3" s="25">
        <v>2</v>
      </c>
      <c r="L3" s="25">
        <v>2265.9661605862002</v>
      </c>
      <c r="M3" s="25">
        <v>2269.3029756599699</v>
      </c>
      <c r="N3" s="25">
        <v>2271.9084922203801</v>
      </c>
      <c r="O3" s="25">
        <v>2261.5398851179398</v>
      </c>
      <c r="P3" s="25"/>
      <c r="Q3" s="25"/>
      <c r="R3" s="25">
        <v>25.2</v>
      </c>
      <c r="S3" s="25">
        <v>2111.0489771203602</v>
      </c>
    </row>
    <row r="4" spans="1:19" x14ac:dyDescent="0.3">
      <c r="A4" s="26">
        <v>2.5</v>
      </c>
      <c r="B4" s="26">
        <v>3603.9977959130101</v>
      </c>
      <c r="C4" s="26">
        <v>3610.7108216430602</v>
      </c>
      <c r="D4" s="26">
        <v>3615.9687643164898</v>
      </c>
      <c r="E4" s="26">
        <v>3595.1288742483998</v>
      </c>
      <c r="F4" s="26"/>
      <c r="G4" s="26"/>
      <c r="H4" s="26">
        <v>22.41</v>
      </c>
      <c r="I4" s="26">
        <v>3409.8466598793898</v>
      </c>
      <c r="K4" s="25">
        <v>2.5</v>
      </c>
      <c r="L4" s="25">
        <v>2262.8181749625301</v>
      </c>
      <c r="M4" s="25">
        <v>2267.0882620088701</v>
      </c>
      <c r="N4" s="25">
        <v>2270.4262051370301</v>
      </c>
      <c r="O4" s="25">
        <v>2257.1620786865701</v>
      </c>
      <c r="P4" s="25"/>
      <c r="Q4" s="25"/>
      <c r="R4" s="25">
        <v>22.41</v>
      </c>
      <c r="S4" s="25">
        <v>2111.0212972302102</v>
      </c>
    </row>
    <row r="5" spans="1:19" x14ac:dyDescent="0.3">
      <c r="A5" s="26">
        <v>3</v>
      </c>
      <c r="B5" s="26">
        <v>3598.7545403870299</v>
      </c>
      <c r="C5" s="26">
        <v>3607.0179955790099</v>
      </c>
      <c r="D5" s="26">
        <v>3613.4975687586002</v>
      </c>
      <c r="E5" s="26">
        <v>3587.8532149779398</v>
      </c>
      <c r="F5" s="26"/>
      <c r="G5" s="26"/>
      <c r="H5" s="26">
        <v>20.12</v>
      </c>
      <c r="I5" s="26">
        <v>3409.8707481758902</v>
      </c>
      <c r="K5" s="25">
        <v>3</v>
      </c>
      <c r="L5" s="25">
        <v>2259.4879406575101</v>
      </c>
      <c r="M5" s="25">
        <v>2264.74233658822</v>
      </c>
      <c r="N5" s="25">
        <v>2268.8545285025298</v>
      </c>
      <c r="O5" s="25">
        <v>2252.5386338868502</v>
      </c>
      <c r="P5" s="25"/>
      <c r="Q5" s="25"/>
      <c r="R5" s="25">
        <v>20.12</v>
      </c>
      <c r="S5" s="25">
        <v>2115.4522824956098</v>
      </c>
    </row>
    <row r="6" spans="1:19" x14ac:dyDescent="0.3">
      <c r="A6" s="26">
        <v>3.5</v>
      </c>
      <c r="B6" s="26">
        <v>3593.1742820651298</v>
      </c>
      <c r="C6" s="26">
        <v>3603.0824347592102</v>
      </c>
      <c r="D6" s="26">
        <v>3610.8609477273499</v>
      </c>
      <c r="E6" s="26">
        <v>3580.1235413309</v>
      </c>
      <c r="F6" s="26"/>
      <c r="G6" s="26"/>
      <c r="H6" s="26">
        <v>17.649999999999999</v>
      </c>
      <c r="I6" s="26">
        <v>3412.1867236519201</v>
      </c>
      <c r="K6" s="25">
        <v>3.5</v>
      </c>
      <c r="L6" s="25">
        <v>2255.9460851731101</v>
      </c>
      <c r="M6" s="25">
        <v>2262.2439583852502</v>
      </c>
      <c r="N6" s="25">
        <v>2267.1789364958299</v>
      </c>
      <c r="O6" s="25">
        <v>2247.6301622943201</v>
      </c>
      <c r="P6" s="25"/>
      <c r="Q6" s="25"/>
      <c r="R6" s="25">
        <v>17.649999999999999</v>
      </c>
      <c r="S6" s="25">
        <v>2121.62479475091</v>
      </c>
    </row>
    <row r="7" spans="1:19" x14ac:dyDescent="0.3">
      <c r="A7" s="26">
        <v>4</v>
      </c>
      <c r="B7" s="26">
        <v>3587.1962388729398</v>
      </c>
      <c r="C7" s="26">
        <v>3598.8601786909799</v>
      </c>
      <c r="D7" s="26">
        <v>3608.0288446739</v>
      </c>
      <c r="E7" s="26">
        <v>3571.8583715528398</v>
      </c>
      <c r="F7" s="26"/>
      <c r="G7" s="26"/>
      <c r="H7" s="26">
        <v>15.51</v>
      </c>
      <c r="I7" s="26">
        <v>3412.1933021735399</v>
      </c>
      <c r="K7" s="25">
        <v>4</v>
      </c>
      <c r="L7" s="25">
        <v>2252.1542954065599</v>
      </c>
      <c r="M7" s="25">
        <v>2259.5654154270101</v>
      </c>
      <c r="N7" s="25">
        <v>2265.38047439</v>
      </c>
      <c r="O7" s="25">
        <v>2242.3852951695098</v>
      </c>
      <c r="P7" s="25"/>
      <c r="Q7" s="25"/>
      <c r="R7" s="25">
        <v>15.51</v>
      </c>
      <c r="S7" s="25">
        <v>2127.01049548835</v>
      </c>
    </row>
    <row r="8" spans="1:19" x14ac:dyDescent="0.3">
      <c r="A8" s="26">
        <v>4.5</v>
      </c>
      <c r="B8" s="26">
        <v>3580.7423107497498</v>
      </c>
      <c r="C8" s="26">
        <v>3594.2946727255298</v>
      </c>
      <c r="D8" s="26">
        <v>3604.9625551661502</v>
      </c>
      <c r="E8" s="26">
        <v>3562.9531730414501</v>
      </c>
      <c r="F8" s="26"/>
      <c r="G8" s="26"/>
      <c r="H8" s="26">
        <v>12.74</v>
      </c>
      <c r="I8" s="26">
        <v>3416.80613755166</v>
      </c>
      <c r="K8" s="25">
        <v>4.5</v>
      </c>
      <c r="L8" s="25">
        <v>2248.0633272585001</v>
      </c>
      <c r="M8" s="25">
        <v>2256.67104595309</v>
      </c>
      <c r="N8" s="25">
        <v>2263.4347259670399</v>
      </c>
      <c r="O8" s="25">
        <v>2236.7381102802601</v>
      </c>
      <c r="P8" s="25"/>
      <c r="Q8" s="25"/>
      <c r="R8" s="25">
        <v>12.74</v>
      </c>
      <c r="S8" s="25">
        <v>2132.3812441997702</v>
      </c>
    </row>
    <row r="9" spans="1:19" x14ac:dyDescent="0.3">
      <c r="A9" s="26">
        <v>5</v>
      </c>
      <c r="B9" s="26">
        <v>3573.7062254687999</v>
      </c>
      <c r="C9" s="26">
        <v>3589.3089155523799</v>
      </c>
      <c r="D9" s="26">
        <v>3601.6093507232599</v>
      </c>
      <c r="E9" s="26">
        <v>3553.2657984085399</v>
      </c>
      <c r="F9" s="26"/>
      <c r="G9" s="26"/>
      <c r="H9" s="26">
        <v>10.63</v>
      </c>
      <c r="I9" s="26">
        <v>3433.02421768866</v>
      </c>
      <c r="K9" s="25">
        <v>5</v>
      </c>
      <c r="L9" s="25">
        <v>2243.6062327264399</v>
      </c>
      <c r="M9" s="25">
        <v>2253.5123376668898</v>
      </c>
      <c r="N9" s="25">
        <v>2261.3084594663701</v>
      </c>
      <c r="O9" s="25">
        <v>2230.59905008125</v>
      </c>
      <c r="P9" s="25"/>
      <c r="Q9" s="25"/>
      <c r="R9" s="25">
        <v>10.63</v>
      </c>
      <c r="S9" s="25">
        <v>2146.8546304853298</v>
      </c>
    </row>
    <row r="10" spans="1:19" x14ac:dyDescent="0.3">
      <c r="A10" s="26">
        <v>5.5</v>
      </c>
      <c r="B10" s="26">
        <v>3565.9354993874499</v>
      </c>
      <c r="C10" s="26">
        <v>3583.7923793053301</v>
      </c>
      <c r="D10" s="26">
        <v>3597.8935288840598</v>
      </c>
      <c r="E10" s="26">
        <v>3542.5923981997398</v>
      </c>
      <c r="F10" s="26"/>
      <c r="G10" s="26"/>
      <c r="H10" s="26">
        <v>9.25</v>
      </c>
      <c r="I10" s="26">
        <v>3468.2356352186298</v>
      </c>
      <c r="K10" s="25">
        <v>5.5</v>
      </c>
      <c r="L10" s="25">
        <v>2238.6867855446399</v>
      </c>
      <c r="M10" s="25">
        <v>2250.0195365561799</v>
      </c>
      <c r="N10" s="25">
        <v>2258.9538760456398</v>
      </c>
      <c r="O10" s="25">
        <v>2223.8394414613199</v>
      </c>
      <c r="P10" s="25"/>
      <c r="Q10" s="25"/>
      <c r="R10" s="25">
        <v>9.25</v>
      </c>
      <c r="S10" s="25">
        <v>2168.90949558277</v>
      </c>
    </row>
    <row r="11" spans="1:19" x14ac:dyDescent="0.3">
      <c r="A11" s="26">
        <v>6</v>
      </c>
      <c r="B11" s="26">
        <v>3557.2202883608802</v>
      </c>
      <c r="C11" s="26">
        <v>3577.5925945731101</v>
      </c>
      <c r="D11" s="26">
        <v>3593.7104550928202</v>
      </c>
      <c r="E11" s="26">
        <v>3530.65328996784</v>
      </c>
      <c r="F11" s="26"/>
      <c r="G11" s="26"/>
      <c r="H11" s="26">
        <v>8.14</v>
      </c>
      <c r="I11" s="26">
        <v>3528.61690065119</v>
      </c>
      <c r="K11" s="25">
        <v>6</v>
      </c>
      <c r="L11" s="25">
        <v>2233.1726600573102</v>
      </c>
      <c r="M11" s="25">
        <v>2246.0964901950201</v>
      </c>
      <c r="N11" s="25">
        <v>2256.30496138238</v>
      </c>
      <c r="O11" s="25">
        <v>2216.2828862937399</v>
      </c>
      <c r="P11" s="25"/>
      <c r="Q11" s="25"/>
      <c r="R11" s="25">
        <v>8.14</v>
      </c>
      <c r="S11" s="25">
        <v>2233.9173800324902</v>
      </c>
    </row>
    <row r="12" spans="1:19" x14ac:dyDescent="0.3">
      <c r="A12" s="26">
        <v>6.5</v>
      </c>
      <c r="B12" s="26">
        <v>3547.21767540272</v>
      </c>
      <c r="C12" s="26">
        <v>3570.46038056509</v>
      </c>
      <c r="D12" s="26">
        <v>3588.8891117964399</v>
      </c>
      <c r="E12" s="26">
        <v>3516.9914455177</v>
      </c>
      <c r="F12" s="26"/>
      <c r="G12" s="26"/>
      <c r="H12" s="26">
        <v>6.01</v>
      </c>
      <c r="I12" s="26">
        <v>3586.08141738826</v>
      </c>
      <c r="K12" s="25">
        <v>6.5</v>
      </c>
      <c r="L12" s="25">
        <v>2226.8474640936602</v>
      </c>
      <c r="M12" s="25">
        <v>2241.5859475657899</v>
      </c>
      <c r="N12" s="25">
        <v>2253.2537394741398</v>
      </c>
      <c r="O12" s="25">
        <v>2207.6409131631399</v>
      </c>
      <c r="P12" s="25"/>
      <c r="Q12" s="25"/>
      <c r="R12" s="25">
        <v>6.01</v>
      </c>
      <c r="S12" s="25">
        <v>2246.8965310373301</v>
      </c>
    </row>
    <row r="13" spans="1:19" x14ac:dyDescent="0.3">
      <c r="A13" s="26">
        <v>7</v>
      </c>
      <c r="B13" s="26">
        <v>3535.3556191922999</v>
      </c>
      <c r="C13" s="26">
        <v>3561.9793194492499</v>
      </c>
      <c r="D13" s="26">
        <v>3583.1432883082498</v>
      </c>
      <c r="E13" s="26">
        <v>3500.8461752143999</v>
      </c>
      <c r="F13" s="26"/>
      <c r="G13" s="26"/>
      <c r="H13" s="26">
        <v>4.97</v>
      </c>
      <c r="I13" s="26">
        <v>3596.2475714857601</v>
      </c>
      <c r="K13" s="25">
        <v>7</v>
      </c>
      <c r="L13" s="25">
        <v>2219.3501760742802</v>
      </c>
      <c r="M13" s="25">
        <v>2236.2250876929102</v>
      </c>
      <c r="N13" s="25">
        <v>2249.6194815408498</v>
      </c>
      <c r="O13" s="25">
        <v>2197.43331796762</v>
      </c>
      <c r="P13" s="25"/>
      <c r="Q13" s="25"/>
      <c r="R13" s="25">
        <v>4.97</v>
      </c>
      <c r="S13" s="25">
        <v>2256.7937609446699</v>
      </c>
    </row>
    <row r="14" spans="1:19" x14ac:dyDescent="0.3">
      <c r="A14" s="26">
        <v>7.5</v>
      </c>
      <c r="B14" s="26">
        <v>3520.5528572107801</v>
      </c>
      <c r="C14" s="26">
        <v>3551.36071517151</v>
      </c>
      <c r="D14" s="26">
        <v>3575.9300113691002</v>
      </c>
      <c r="E14" s="26">
        <v>3480.78325249413</v>
      </c>
      <c r="F14" s="26"/>
      <c r="G14" s="26"/>
      <c r="H14" s="26">
        <v>4.08</v>
      </c>
      <c r="I14" s="26">
        <v>3606.4886770471098</v>
      </c>
      <c r="K14" s="25">
        <v>7.5</v>
      </c>
      <c r="L14" s="25">
        <v>2209.9982216030398</v>
      </c>
      <c r="M14" s="25">
        <v>2229.51600058135</v>
      </c>
      <c r="N14" s="25">
        <v>2245.0592323289702</v>
      </c>
      <c r="O14" s="25">
        <v>2184.7544510782</v>
      </c>
      <c r="P14" s="25"/>
      <c r="Q14" s="25"/>
      <c r="R14" s="25">
        <v>4.08</v>
      </c>
      <c r="S14" s="25">
        <v>2261.84663871471</v>
      </c>
    </row>
    <row r="15" spans="1:19" x14ac:dyDescent="0.3">
      <c r="A15" s="26">
        <v>7.5</v>
      </c>
      <c r="B15" s="26">
        <v>3520.5528572107801</v>
      </c>
      <c r="C15" s="26">
        <v>3551.36071517151</v>
      </c>
      <c r="D15" s="26">
        <v>3575.9300113691002</v>
      </c>
      <c r="E15" s="26">
        <v>3480.78325249413</v>
      </c>
      <c r="F15" s="26"/>
      <c r="G15" s="26"/>
      <c r="H15" s="26">
        <v>3</v>
      </c>
      <c r="I15" s="26">
        <v>3619.3840945156398</v>
      </c>
      <c r="K15" s="25">
        <v>7.5</v>
      </c>
      <c r="L15" s="25">
        <v>2209.9982216030398</v>
      </c>
      <c r="M15" s="25">
        <v>2229.51600058135</v>
      </c>
      <c r="N15" s="25">
        <v>2245.0592323289702</v>
      </c>
      <c r="O15" s="25">
        <v>2184.7544510782</v>
      </c>
      <c r="P15" s="25"/>
      <c r="Q15" s="25"/>
      <c r="R15" s="25">
        <v>3</v>
      </c>
      <c r="S15" s="25">
        <v>2267.90889100206</v>
      </c>
    </row>
    <row r="16" spans="1:19" x14ac:dyDescent="0.3">
      <c r="A16" s="26">
        <v>7.5</v>
      </c>
      <c r="B16" s="26">
        <v>3520.5528572107801</v>
      </c>
      <c r="C16" s="26">
        <v>3551.36071517151</v>
      </c>
      <c r="D16" s="26">
        <v>3575.9300113691002</v>
      </c>
      <c r="E16" s="26">
        <v>3480.78325249413</v>
      </c>
      <c r="F16" s="26"/>
      <c r="G16" s="26"/>
      <c r="H16" s="26">
        <v>2.12</v>
      </c>
      <c r="I16" s="26">
        <v>3627.1295285757501</v>
      </c>
      <c r="K16" s="25">
        <v>7.5</v>
      </c>
      <c r="L16" s="25">
        <v>2209.9982216030398</v>
      </c>
      <c r="M16" s="25">
        <v>2229.51600058135</v>
      </c>
      <c r="N16" s="25">
        <v>2245.0592323289702</v>
      </c>
      <c r="O16" s="25">
        <v>2184.7544510782</v>
      </c>
      <c r="P16" s="25"/>
      <c r="Q16" s="25"/>
      <c r="R16" s="25">
        <v>2.12</v>
      </c>
      <c r="S16" s="25">
        <v>2274.0117566542499</v>
      </c>
    </row>
    <row r="17" spans="1:19" x14ac:dyDescent="0.3">
      <c r="A17" s="26">
        <v>8</v>
      </c>
      <c r="B17" s="26">
        <v>3500.3685739395301</v>
      </c>
      <c r="C17" s="26">
        <v>3536.8190167796001</v>
      </c>
      <c r="D17" s="26">
        <v>3566.0171371370302</v>
      </c>
      <c r="E17" s="26">
        <v>3453.5768039744898</v>
      </c>
      <c r="F17" s="26"/>
      <c r="G17" s="26"/>
      <c r="H17" s="26"/>
      <c r="I17" s="26"/>
      <c r="K17" s="25">
        <v>8</v>
      </c>
      <c r="L17" s="25">
        <v>2197.2501437385599</v>
      </c>
      <c r="M17" s="25">
        <v>2220.3310044896398</v>
      </c>
      <c r="N17" s="25">
        <v>2238.7944098550802</v>
      </c>
      <c r="O17" s="25">
        <v>2167.5664014194999</v>
      </c>
      <c r="P17" s="25"/>
      <c r="Q17" s="25"/>
      <c r="R17" s="25"/>
      <c r="S17" s="25"/>
    </row>
    <row r="18" spans="1:19" x14ac:dyDescent="0.3">
      <c r="A18" s="26">
        <v>8.5</v>
      </c>
      <c r="B18" s="26">
        <v>3468.0321843268098</v>
      </c>
      <c r="C18" s="26">
        <v>3513.3711168211998</v>
      </c>
      <c r="D18" s="26">
        <v>3549.9494208846199</v>
      </c>
      <c r="E18" s="26">
        <v>3410.3474505029099</v>
      </c>
      <c r="F18" s="26"/>
      <c r="G18" s="26"/>
      <c r="H18" s="26"/>
      <c r="I18" s="26"/>
      <c r="K18" s="25">
        <v>8.5</v>
      </c>
      <c r="L18" s="25">
        <v>2176.82232421034</v>
      </c>
      <c r="M18" s="25">
        <v>2205.5173931734998</v>
      </c>
      <c r="N18" s="25">
        <v>2228.6375568087001</v>
      </c>
      <c r="O18" s="25">
        <v>2140.2485055713501</v>
      </c>
      <c r="P18" s="25"/>
      <c r="Q18" s="25"/>
      <c r="R18" s="25"/>
      <c r="S18" s="25"/>
    </row>
    <row r="19" spans="1:19" x14ac:dyDescent="0.3">
      <c r="A19" s="26">
        <v>9</v>
      </c>
      <c r="B19" s="26">
        <v>3414.3586459723901</v>
      </c>
      <c r="C19" s="26">
        <v>3474.0353552681099</v>
      </c>
      <c r="D19" s="26">
        <v>3522.7692650879799</v>
      </c>
      <c r="E19" s="26">
        <v>3339.5621674153699</v>
      </c>
      <c r="F19" s="26"/>
      <c r="G19" s="26"/>
      <c r="H19" s="26"/>
      <c r="I19" s="26"/>
      <c r="K19" s="25">
        <v>9</v>
      </c>
      <c r="L19" s="25">
        <v>2142.7651957705498</v>
      </c>
      <c r="M19" s="25">
        <v>2180.5580363172999</v>
      </c>
      <c r="N19" s="25">
        <v>2211.3759305075</v>
      </c>
      <c r="O19" s="25">
        <v>2095.3020931639699</v>
      </c>
      <c r="P19" s="25"/>
      <c r="Q19" s="25"/>
      <c r="R19" s="25"/>
      <c r="S19" s="25"/>
    </row>
    <row r="20" spans="1:19" x14ac:dyDescent="0.3">
      <c r="A20" s="26">
        <v>9.5</v>
      </c>
      <c r="B20" s="26">
        <v>3378.0518265074102</v>
      </c>
      <c r="C20" s="26">
        <v>3447.1200810503601</v>
      </c>
      <c r="D20" s="26">
        <v>3504.0251370678898</v>
      </c>
      <c r="E20" s="26">
        <v>3292.41886967767</v>
      </c>
      <c r="F20" s="26"/>
      <c r="G20" s="26"/>
      <c r="H20" s="26"/>
      <c r="I20" s="26"/>
      <c r="K20" s="25">
        <v>9.5</v>
      </c>
      <c r="L20" s="25">
        <v>2119.2681003871999</v>
      </c>
      <c r="M20" s="25">
        <v>2163.1457914862499</v>
      </c>
      <c r="N20" s="25">
        <v>2199.2229461236998</v>
      </c>
      <c r="O20" s="25">
        <v>2064.71374039066</v>
      </c>
      <c r="P20" s="25"/>
      <c r="Q20" s="25"/>
      <c r="R20" s="25"/>
      <c r="S20" s="25"/>
    </row>
    <row r="21" spans="1:19" x14ac:dyDescent="0.3">
      <c r="A21" s="26">
        <v>10</v>
      </c>
      <c r="B21" s="26">
        <v>3360.4161391474399</v>
      </c>
      <c r="C21" s="26">
        <v>3433.9471591261499</v>
      </c>
      <c r="D21" s="26">
        <v>3494.8185297838099</v>
      </c>
      <c r="E21" s="26">
        <v>3269.7819276160299</v>
      </c>
      <c r="F21" s="26"/>
      <c r="G21" s="26"/>
      <c r="H21" s="26"/>
      <c r="I21" s="26"/>
      <c r="K21" s="25">
        <v>10</v>
      </c>
      <c r="L21" s="25">
        <v>2107.4822315162601</v>
      </c>
      <c r="M21" s="25">
        <v>2154.3527402261302</v>
      </c>
      <c r="N21" s="25">
        <v>2193.0510032655998</v>
      </c>
      <c r="O21" s="25">
        <v>2049.4969066049798</v>
      </c>
      <c r="P21" s="25"/>
      <c r="Q21" s="25"/>
      <c r="R21" s="25"/>
      <c r="S21" s="25"/>
    </row>
    <row r="22" spans="1:19" x14ac:dyDescent="0.3">
      <c r="A22" s="26">
        <v>10.5</v>
      </c>
      <c r="B22" s="26">
        <v>3349.4493707913498</v>
      </c>
      <c r="C22" s="26">
        <v>3425.7187638476298</v>
      </c>
      <c r="D22" s="26">
        <v>3489.0605540984102</v>
      </c>
      <c r="E22" s="26">
        <v>3255.8115840424598</v>
      </c>
      <c r="F22" s="26"/>
      <c r="G22" s="26"/>
      <c r="H22" s="26"/>
      <c r="I22" s="26"/>
      <c r="K22" s="25">
        <v>10.5</v>
      </c>
      <c r="L22" s="25">
        <v>2099.93793323009</v>
      </c>
      <c r="M22" s="25">
        <v>2148.7033502361901</v>
      </c>
      <c r="N22" s="25">
        <v>2189.07328398864</v>
      </c>
      <c r="O22" s="25">
        <v>2039.7997813479701</v>
      </c>
      <c r="P22" s="25"/>
      <c r="Q22" s="25"/>
      <c r="R22" s="25"/>
      <c r="S22" s="25"/>
    </row>
    <row r="23" spans="1:19" x14ac:dyDescent="0.3">
      <c r="A23" s="26">
        <v>11</v>
      </c>
      <c r="B23" s="26">
        <v>3341.6009661401999</v>
      </c>
      <c r="C23" s="26">
        <v>3419.8110351822202</v>
      </c>
      <c r="D23" s="26">
        <v>3484.9246582354299</v>
      </c>
      <c r="E23" s="26">
        <v>3245.8719939422899</v>
      </c>
      <c r="F23" s="26"/>
      <c r="G23" s="26"/>
      <c r="H23" s="26"/>
      <c r="I23" s="26"/>
      <c r="K23" s="25">
        <v>11</v>
      </c>
      <c r="L23" s="25">
        <v>2094.3998470731099</v>
      </c>
      <c r="M23" s="25">
        <v>2144.5459048739799</v>
      </c>
      <c r="N23" s="25">
        <v>2186.1398585731499</v>
      </c>
      <c r="O23" s="25">
        <v>2032.7026885796199</v>
      </c>
      <c r="P23" s="25"/>
      <c r="Q23" s="25"/>
      <c r="R23" s="25"/>
      <c r="S23" s="25"/>
    </row>
    <row r="24" spans="1:19" x14ac:dyDescent="0.3">
      <c r="A24" s="26">
        <v>11.5</v>
      </c>
      <c r="B24" s="26">
        <v>3335.5251201780102</v>
      </c>
      <c r="C24" s="26">
        <v>3415.2257042340598</v>
      </c>
      <c r="D24" s="26">
        <v>3481.7143628358299</v>
      </c>
      <c r="E24" s="26">
        <v>3238.2152745690901</v>
      </c>
      <c r="F24" s="26"/>
      <c r="G24" s="26"/>
      <c r="H24" s="26"/>
      <c r="I24" s="26"/>
      <c r="K24" s="25">
        <v>11.5</v>
      </c>
      <c r="L24" s="25">
        <v>2090.0115772733802</v>
      </c>
      <c r="M24" s="25">
        <v>2141.2453898129802</v>
      </c>
      <c r="N24" s="25">
        <v>2183.80733393935</v>
      </c>
      <c r="O24" s="25">
        <v>2027.0918254772801</v>
      </c>
      <c r="P24" s="25"/>
      <c r="Q24" s="25"/>
      <c r="R24" s="25"/>
      <c r="S24" s="25"/>
    </row>
    <row r="25" spans="1:19" x14ac:dyDescent="0.3">
      <c r="A25" s="26">
        <v>12</v>
      </c>
      <c r="B25" s="26">
        <v>3330.5847995067502</v>
      </c>
      <c r="C25" s="26">
        <v>3411.4890990594299</v>
      </c>
      <c r="D25" s="26">
        <v>3479.0987505480698</v>
      </c>
      <c r="E25" s="26">
        <v>3232.0169860321598</v>
      </c>
      <c r="F25" s="26"/>
      <c r="G25" s="26"/>
      <c r="H25" s="26"/>
      <c r="I25" s="26"/>
      <c r="K25" s="25">
        <v>12</v>
      </c>
      <c r="L25" s="25">
        <v>2086.3644029352099</v>
      </c>
      <c r="M25" s="25">
        <v>2138.49806941529</v>
      </c>
      <c r="N25" s="25">
        <v>2181.8632370283199</v>
      </c>
      <c r="O25" s="25">
        <v>2022.4370492677001</v>
      </c>
      <c r="P25" s="25"/>
      <c r="Q25" s="25"/>
      <c r="R25" s="25"/>
      <c r="S25" s="25"/>
    </row>
    <row r="26" spans="1:19" x14ac:dyDescent="0.3">
      <c r="A26" s="26">
        <v>12.5</v>
      </c>
      <c r="B26" s="26">
        <v>3326.4354970510599</v>
      </c>
      <c r="C26" s="26">
        <v>3408.3446240175199</v>
      </c>
      <c r="D26" s="26">
        <v>3476.8984263253801</v>
      </c>
      <c r="E26" s="26">
        <v>3226.83245175298</v>
      </c>
      <c r="F26" s="26"/>
      <c r="G26" s="26"/>
      <c r="H26" s="26"/>
      <c r="I26" s="26"/>
      <c r="K26" s="25">
        <v>12.5</v>
      </c>
      <c r="L26" s="25">
        <v>2083.23548459217</v>
      </c>
      <c r="M26" s="25">
        <v>2136.1380976096302</v>
      </c>
      <c r="N26" s="25">
        <v>2180.1914092741199</v>
      </c>
      <c r="O26" s="25">
        <v>2018.4498417074899</v>
      </c>
      <c r="P26" s="25"/>
      <c r="Q26" s="25"/>
      <c r="R26" s="25"/>
      <c r="S26" s="25"/>
    </row>
    <row r="27" spans="1:19" x14ac:dyDescent="0.3">
      <c r="A27" s="26">
        <v>13</v>
      </c>
      <c r="B27" s="26">
        <v>3322.8708505446698</v>
      </c>
      <c r="C27" s="26">
        <v>3405.63838109469</v>
      </c>
      <c r="D27" s="26">
        <v>3475.00572439599</v>
      </c>
      <c r="E27" s="26">
        <v>3222.3958152001401</v>
      </c>
      <c r="F27" s="26"/>
      <c r="G27" s="26"/>
      <c r="H27" s="26"/>
      <c r="I27" s="26"/>
      <c r="K27" s="25">
        <v>13</v>
      </c>
      <c r="L27" s="25">
        <v>2080.4906883592998</v>
      </c>
      <c r="M27" s="25">
        <v>2134.0655352927301</v>
      </c>
      <c r="N27" s="25">
        <v>2178.7217882735299</v>
      </c>
      <c r="O27" s="25">
        <v>2014.95677075553</v>
      </c>
      <c r="P27" s="25"/>
      <c r="Q27" s="25"/>
      <c r="R27" s="25"/>
      <c r="S27" s="25"/>
    </row>
    <row r="28" spans="1:19" x14ac:dyDescent="0.3">
      <c r="A28" s="26">
        <v>13.5</v>
      </c>
      <c r="B28" s="26">
        <v>3319.7561528627598</v>
      </c>
      <c r="C28" s="26">
        <v>3403.2698049876299</v>
      </c>
      <c r="D28" s="26">
        <v>3473.3502225590901</v>
      </c>
      <c r="E28" s="26">
        <v>3218.5337463835099</v>
      </c>
      <c r="F28" s="26"/>
      <c r="G28" s="26"/>
      <c r="H28" s="26"/>
      <c r="I28" s="26"/>
      <c r="K28" s="25">
        <v>13.5</v>
      </c>
      <c r="L28" s="25">
        <v>2078.04253627341</v>
      </c>
      <c r="M28" s="25">
        <v>2132.2151408445602</v>
      </c>
      <c r="N28" s="25">
        <v>2177.4085985317402</v>
      </c>
      <c r="O28" s="25">
        <v>2011.8448652990701</v>
      </c>
      <c r="P28" s="25"/>
      <c r="Q28" s="25"/>
      <c r="R28" s="25"/>
      <c r="S28" s="25"/>
    </row>
    <row r="29" spans="1:19" x14ac:dyDescent="0.3">
      <c r="A29" s="26">
        <v>14</v>
      </c>
      <c r="B29" s="26">
        <v>3316.9926323245299</v>
      </c>
      <c r="C29" s="26">
        <v>3401.16499838861</v>
      </c>
      <c r="D29" s="26">
        <v>3471.8801463609698</v>
      </c>
      <c r="E29" s="26">
        <v>3215.1196194866902</v>
      </c>
      <c r="F29" s="26"/>
      <c r="G29" s="26"/>
      <c r="H29" s="26"/>
      <c r="I29" s="26"/>
      <c r="K29" s="25">
        <v>14</v>
      </c>
      <c r="L29" s="25">
        <v>2075.8258892056401</v>
      </c>
      <c r="M29" s="25">
        <v>2130.5382410237398</v>
      </c>
      <c r="N29" s="25">
        <v>2176.2176342693201</v>
      </c>
      <c r="O29" s="25">
        <v>2009.03019237889</v>
      </c>
      <c r="P29" s="25"/>
      <c r="Q29" s="25"/>
      <c r="R29" s="25"/>
      <c r="S29" s="25"/>
    </row>
    <row r="30" spans="1:19" x14ac:dyDescent="0.3">
      <c r="A30" s="26">
        <v>14.5</v>
      </c>
      <c r="B30" s="26">
        <v>3314.51951546599</v>
      </c>
      <c r="C30" s="26">
        <v>3399.2785777171398</v>
      </c>
      <c r="D30" s="26">
        <v>3470.5636658145199</v>
      </c>
      <c r="E30" s="26">
        <v>3212.0751884123301</v>
      </c>
      <c r="F30" s="26"/>
      <c r="G30" s="26"/>
      <c r="H30" s="26"/>
      <c r="I30" s="26"/>
      <c r="K30" s="25">
        <v>14.5</v>
      </c>
      <c r="L30" s="25">
        <v>2073.8019003752202</v>
      </c>
      <c r="M30" s="25">
        <v>2129.0058550394901</v>
      </c>
      <c r="N30" s="25">
        <v>2175.1285574221802</v>
      </c>
      <c r="O30" s="25">
        <v>2006.4626056494601</v>
      </c>
      <c r="P30" s="25"/>
      <c r="Q30" s="25"/>
      <c r="R30" s="25"/>
      <c r="S30" s="25"/>
    </row>
    <row r="31" spans="1:19" x14ac:dyDescent="0.3">
      <c r="A31" s="26">
        <v>15</v>
      </c>
      <c r="B31" s="26">
        <v>3312.28960277126</v>
      </c>
      <c r="C31" s="26">
        <v>3397.5752165274498</v>
      </c>
      <c r="D31" s="26">
        <v>3469.3760394614701</v>
      </c>
      <c r="E31" s="26">
        <v>3209.3400125207099</v>
      </c>
      <c r="F31" s="26"/>
      <c r="G31" s="26"/>
      <c r="H31" s="26"/>
      <c r="I31" s="26"/>
      <c r="K31" s="25">
        <v>15</v>
      </c>
      <c r="L31" s="25">
        <v>2071.93919973625</v>
      </c>
      <c r="M31" s="25">
        <v>2127.5945421893698</v>
      </c>
      <c r="N31" s="25">
        <v>2174.1248951644102</v>
      </c>
      <c r="O31" s="25">
        <v>2004.1016877162399</v>
      </c>
      <c r="P31" s="25"/>
      <c r="Q31" s="25"/>
      <c r="R31" s="25"/>
      <c r="S31" s="25"/>
    </row>
    <row r="32" spans="1:19" x14ac:dyDescent="0.3">
      <c r="A32" s="26">
        <v>15.5</v>
      </c>
      <c r="B32" s="26">
        <v>3310.2576431838002</v>
      </c>
      <c r="C32" s="26">
        <v>3396.0209815590101</v>
      </c>
      <c r="D32" s="26">
        <v>3468.29336330144</v>
      </c>
      <c r="E32" s="26">
        <v>3206.85607621797</v>
      </c>
      <c r="F32" s="26"/>
      <c r="G32" s="26"/>
      <c r="H32" s="26"/>
      <c r="I32" s="26"/>
      <c r="K32" s="25">
        <v>15.5</v>
      </c>
      <c r="L32" s="25">
        <v>2070.2091511334502</v>
      </c>
      <c r="M32" s="25">
        <v>2126.2828426431602</v>
      </c>
      <c r="N32" s="25">
        <v>2173.1915291032201</v>
      </c>
      <c r="O32" s="25">
        <v>2001.91066874578</v>
      </c>
      <c r="P32" s="25"/>
      <c r="Q32" s="25"/>
      <c r="R32" s="25"/>
      <c r="S32" s="25"/>
    </row>
    <row r="33" spans="1:19" x14ac:dyDescent="0.3">
      <c r="A33" s="26">
        <v>16</v>
      </c>
      <c r="B33" s="26">
        <v>3308.3989928342198</v>
      </c>
      <c r="C33" s="26">
        <v>3394.59741409245</v>
      </c>
      <c r="D33" s="26">
        <v>3467.3027370643799</v>
      </c>
      <c r="E33" s="26">
        <v>3204.5919274339499</v>
      </c>
      <c r="F33" s="26"/>
      <c r="G33" s="26"/>
      <c r="H33" s="26"/>
      <c r="I33" s="26"/>
      <c r="K33" s="25">
        <v>16</v>
      </c>
      <c r="L33" s="25">
        <v>2068.5948558108598</v>
      </c>
      <c r="M33" s="25">
        <v>2125.0581296630899</v>
      </c>
      <c r="N33" s="25">
        <v>2172.3195865370299</v>
      </c>
      <c r="O33" s="25">
        <v>1999.8677764566701</v>
      </c>
      <c r="P33" s="25"/>
      <c r="Q33" s="25"/>
      <c r="R33" s="25"/>
      <c r="S33" s="25"/>
    </row>
    <row r="34" spans="1:19" x14ac:dyDescent="0.3">
      <c r="A34" s="26">
        <v>16.5</v>
      </c>
      <c r="B34" s="26">
        <v>3306.6876380190001</v>
      </c>
      <c r="C34" s="26">
        <v>3393.2849904619602</v>
      </c>
      <c r="D34" s="26">
        <v>3466.3904130625701</v>
      </c>
      <c r="E34" s="26">
        <v>3202.5142815250401</v>
      </c>
      <c r="F34" s="26"/>
      <c r="G34" s="26"/>
      <c r="H34" s="26"/>
      <c r="I34" s="26"/>
      <c r="K34" s="25">
        <v>16.5</v>
      </c>
      <c r="L34" s="25">
        <v>2067.0796310237301</v>
      </c>
      <c r="M34" s="25">
        <v>2123.9078964897099</v>
      </c>
      <c r="N34" s="25">
        <v>2171.50025381356</v>
      </c>
      <c r="O34" s="25">
        <v>1997.95160009399</v>
      </c>
      <c r="P34" s="25"/>
      <c r="Q34" s="25"/>
      <c r="R34" s="25"/>
      <c r="S34" s="25"/>
    </row>
    <row r="35" spans="1:19" x14ac:dyDescent="0.3">
      <c r="A35" s="26">
        <v>17</v>
      </c>
      <c r="B35" s="26">
        <v>3305.1052716437598</v>
      </c>
      <c r="C35" s="26">
        <v>3392.0699762648101</v>
      </c>
      <c r="D35" s="26">
        <v>3465.5467388786601</v>
      </c>
      <c r="E35" s="26">
        <v>3200.5997376291898</v>
      </c>
      <c r="F35" s="26"/>
      <c r="G35" s="26"/>
      <c r="H35" s="26"/>
      <c r="I35" s="26"/>
      <c r="K35" s="25">
        <v>17</v>
      </c>
      <c r="L35" s="25">
        <v>2065.65151264728</v>
      </c>
      <c r="M35" s="25">
        <v>2122.8231828102898</v>
      </c>
      <c r="N35" s="25">
        <v>2170.7272220864202</v>
      </c>
      <c r="O35" s="25">
        <v>1996.14676727253</v>
      </c>
      <c r="P35" s="25"/>
      <c r="Q35" s="25"/>
      <c r="R35" s="25"/>
      <c r="S35" s="25"/>
    </row>
    <row r="36" spans="1:19" x14ac:dyDescent="0.3">
      <c r="A36" s="26">
        <v>17.5</v>
      </c>
      <c r="B36" s="26">
        <v>3303.64041665782</v>
      </c>
      <c r="C36" s="26">
        <v>3390.94379717736</v>
      </c>
      <c r="D36" s="26">
        <v>3464.7656975431</v>
      </c>
      <c r="E36" s="26">
        <v>3198.8335320904298</v>
      </c>
      <c r="F36" s="26"/>
      <c r="G36" s="26"/>
      <c r="H36" s="26"/>
      <c r="I36" s="26"/>
      <c r="K36" s="25">
        <v>17.5</v>
      </c>
      <c r="L36" s="25">
        <v>2064.3031884316702</v>
      </c>
      <c r="M36" s="25">
        <v>2121.7985375672902</v>
      </c>
      <c r="N36" s="25">
        <v>2169.9966689595799</v>
      </c>
      <c r="O36" s="25">
        <v>1994.44383268774</v>
      </c>
      <c r="P36" s="25"/>
      <c r="Q36" s="25"/>
      <c r="R36" s="25"/>
      <c r="S36" s="25"/>
    </row>
    <row r="37" spans="1:19" x14ac:dyDescent="0.3">
      <c r="A37" s="26">
        <v>18</v>
      </c>
      <c r="B37" s="26">
        <v>3302.2718342340499</v>
      </c>
      <c r="C37" s="26">
        <v>3389.8904201579198</v>
      </c>
      <c r="D37" s="26">
        <v>3464.0359690321202</v>
      </c>
      <c r="E37" s="26">
        <v>3197.1887249926599</v>
      </c>
      <c r="F37" s="26"/>
      <c r="G37" s="26"/>
      <c r="H37" s="26"/>
      <c r="I37" s="26"/>
      <c r="K37" s="25">
        <v>18</v>
      </c>
      <c r="L37" s="25">
        <v>2063.0206623785798</v>
      </c>
      <c r="M37" s="25">
        <v>2120.8234095487001</v>
      </c>
      <c r="N37" s="25">
        <v>2169.3011231103301</v>
      </c>
      <c r="O37" s="25">
        <v>1992.82495115491</v>
      </c>
      <c r="P37" s="25"/>
      <c r="Q37" s="25"/>
      <c r="R37" s="25"/>
      <c r="S37" s="25"/>
    </row>
    <row r="38" spans="1:19" x14ac:dyDescent="0.3">
      <c r="A38" s="26">
        <v>18.5</v>
      </c>
      <c r="B38" s="26">
        <v>3300.9951230557499</v>
      </c>
      <c r="C38" s="26">
        <v>3388.9066003254102</v>
      </c>
      <c r="D38" s="26">
        <v>3463.3552895524399</v>
      </c>
      <c r="E38" s="26">
        <v>3195.6595486686601</v>
      </c>
      <c r="F38" s="26"/>
      <c r="G38" s="26"/>
      <c r="H38" s="26"/>
      <c r="I38" s="26"/>
      <c r="K38" s="25">
        <v>18.5</v>
      </c>
      <c r="L38" s="25">
        <v>2061.8013215306601</v>
      </c>
      <c r="M38" s="25">
        <v>2119.8958834375699</v>
      </c>
      <c r="N38" s="25">
        <v>2168.6392616906101</v>
      </c>
      <c r="O38" s="25">
        <v>1991.2866832795801</v>
      </c>
      <c r="P38" s="25"/>
      <c r="Q38" s="25"/>
      <c r="R38" s="25"/>
      <c r="S38" s="25"/>
    </row>
    <row r="39" spans="1:19" x14ac:dyDescent="0.3">
      <c r="A39" s="26">
        <v>19</v>
      </c>
      <c r="B39" s="26">
        <v>3299.8008152543498</v>
      </c>
      <c r="C39" s="26">
        <v>3387.9851880702399</v>
      </c>
      <c r="D39" s="26">
        <v>3462.71866744097</v>
      </c>
      <c r="E39" s="26">
        <v>3194.2341160832302</v>
      </c>
      <c r="F39" s="26"/>
      <c r="G39" s="26"/>
      <c r="H39" s="26"/>
      <c r="I39" s="26"/>
      <c r="K39" s="25">
        <v>19</v>
      </c>
      <c r="L39" s="25">
        <v>2060.6380914577699</v>
      </c>
      <c r="M39" s="25">
        <v>2119.0106407113799</v>
      </c>
      <c r="N39" s="25">
        <v>2168.0073277203201</v>
      </c>
      <c r="O39" s="25">
        <v>1989.81998019871</v>
      </c>
      <c r="P39" s="25"/>
      <c r="Q39" s="25"/>
      <c r="R39" s="25"/>
      <c r="S39" s="25"/>
    </row>
    <row r="40" spans="1:19" x14ac:dyDescent="0.3">
      <c r="A40" s="26">
        <v>19.5</v>
      </c>
      <c r="B40" s="26">
        <v>3298.67690943876</v>
      </c>
      <c r="C40" s="26">
        <v>3387.11714541326</v>
      </c>
      <c r="D40" s="26">
        <v>3462.11967297609</v>
      </c>
      <c r="E40" s="26">
        <v>3192.89704189231</v>
      </c>
      <c r="F40" s="26"/>
      <c r="G40" s="26"/>
      <c r="H40" s="26"/>
      <c r="I40" s="26"/>
      <c r="K40" s="25">
        <v>19.5</v>
      </c>
      <c r="L40" s="25">
        <v>2059.5239590460601</v>
      </c>
      <c r="M40" s="25">
        <v>2118.16239712476</v>
      </c>
      <c r="N40" s="25">
        <v>2167.4015811827999</v>
      </c>
      <c r="O40" s="25">
        <v>1988.4158948903901</v>
      </c>
      <c r="P40" s="25"/>
      <c r="Q40" s="25"/>
      <c r="R40" s="25"/>
      <c r="S40" s="25"/>
    </row>
    <row r="41" spans="1:19" x14ac:dyDescent="0.3">
      <c r="A41" s="26">
        <v>20</v>
      </c>
      <c r="B41" s="26">
        <v>3297.6198230209998</v>
      </c>
      <c r="C41" s="26">
        <v>3386.2997981634699</v>
      </c>
      <c r="D41" s="26">
        <v>3461.55644443248</v>
      </c>
      <c r="E41" s="26">
        <v>3191.64374389249</v>
      </c>
      <c r="F41" s="26"/>
      <c r="G41" s="26"/>
      <c r="H41" s="26"/>
      <c r="I41" s="26"/>
      <c r="K41" s="25">
        <v>20</v>
      </c>
      <c r="L41" s="25">
        <v>2058.4564488660799</v>
      </c>
      <c r="M41" s="25">
        <v>2117.3493140437499</v>
      </c>
      <c r="N41" s="25">
        <v>2166.8207370949999</v>
      </c>
      <c r="O41" s="25">
        <v>1987.0712170704901</v>
      </c>
      <c r="P41" s="25"/>
      <c r="Q41" s="25"/>
      <c r="R41" s="25"/>
      <c r="S41" s="25"/>
    </row>
    <row r="42" spans="1:19" x14ac:dyDescent="0.3">
      <c r="A42" s="26">
        <v>20.5</v>
      </c>
      <c r="B42" s="26">
        <v>3296.6202499853198</v>
      </c>
      <c r="C42" s="26">
        <v>3385.52608134295</v>
      </c>
      <c r="D42" s="26">
        <v>3461.0240242918699</v>
      </c>
      <c r="E42" s="26">
        <v>3190.4626057010501</v>
      </c>
      <c r="F42" s="26"/>
      <c r="G42" s="26"/>
      <c r="H42" s="26"/>
      <c r="I42" s="26"/>
      <c r="K42" s="25">
        <v>20.5</v>
      </c>
      <c r="L42" s="25">
        <v>2057.42863456535</v>
      </c>
      <c r="M42" s="25">
        <v>2116.56615575673</v>
      </c>
      <c r="N42" s="25">
        <v>2166.2610794728598</v>
      </c>
      <c r="O42" s="25">
        <v>1985.7771437061599</v>
      </c>
      <c r="P42" s="25"/>
      <c r="Q42" s="25"/>
      <c r="R42" s="25"/>
      <c r="S42" s="25"/>
    </row>
    <row r="43" spans="1:19" x14ac:dyDescent="0.3">
      <c r="A43" s="26">
        <v>21</v>
      </c>
      <c r="B43" s="26">
        <v>3295.6809951475602</v>
      </c>
      <c r="C43" s="26">
        <v>3384.7981842119002</v>
      </c>
      <c r="D43" s="26">
        <v>3460.52398747794</v>
      </c>
      <c r="E43" s="26">
        <v>3189.3570233138398</v>
      </c>
      <c r="F43" s="26"/>
      <c r="G43" s="26"/>
      <c r="H43" s="26"/>
      <c r="I43" s="26"/>
      <c r="K43" s="25">
        <v>21</v>
      </c>
      <c r="L43" s="25">
        <v>2056.4425755307002</v>
      </c>
      <c r="M43" s="25">
        <v>2115.8145275398501</v>
      </c>
      <c r="N43" s="25">
        <v>2165.7237774826099</v>
      </c>
      <c r="O43" s="25">
        <v>1984.5361968245099</v>
      </c>
      <c r="P43" s="25"/>
      <c r="Q43" s="25"/>
      <c r="R43" s="25"/>
      <c r="S43" s="25"/>
    </row>
    <row r="44" spans="1:19" x14ac:dyDescent="0.3">
      <c r="A44" s="26">
        <v>21.5</v>
      </c>
      <c r="B44" s="26">
        <v>3294.7874642113002</v>
      </c>
      <c r="C44" s="26">
        <v>3384.1050372568502</v>
      </c>
      <c r="D44" s="26">
        <v>3460.0484511540499</v>
      </c>
      <c r="E44" s="26">
        <v>3188.3085167531999</v>
      </c>
      <c r="F44" s="26"/>
      <c r="G44" s="26"/>
      <c r="H44" s="26"/>
      <c r="I44" s="26"/>
      <c r="K44" s="25">
        <v>21.5</v>
      </c>
      <c r="L44" s="25">
        <v>2055.4891696587702</v>
      </c>
      <c r="M44" s="25">
        <v>2115.0875230290999</v>
      </c>
      <c r="N44" s="25">
        <v>2165.2039134818801</v>
      </c>
      <c r="O44" s="25">
        <v>1983.3368592443301</v>
      </c>
      <c r="P44" s="25"/>
      <c r="Q44" s="25"/>
      <c r="R44" s="25"/>
      <c r="S44" s="25"/>
    </row>
    <row r="45" spans="1:19" x14ac:dyDescent="0.3">
      <c r="A45" s="26">
        <v>22</v>
      </c>
      <c r="B45" s="26">
        <v>3293.9434685308302</v>
      </c>
      <c r="C45" s="26">
        <v>3383.4495663083599</v>
      </c>
      <c r="D45" s="26">
        <v>3459.5995395473901</v>
      </c>
      <c r="E45" s="26">
        <v>3187.3218890848598</v>
      </c>
      <c r="F45" s="26"/>
      <c r="G45" s="26"/>
      <c r="H45" s="26"/>
      <c r="I45" s="26"/>
      <c r="K45" s="25">
        <v>22</v>
      </c>
      <c r="L45" s="25">
        <v>2054.57051166159</v>
      </c>
      <c r="M45" s="25">
        <v>2114.3867672258798</v>
      </c>
      <c r="N45" s="25">
        <v>2164.70266638877</v>
      </c>
      <c r="O45" s="25">
        <v>1982.1817117379001</v>
      </c>
      <c r="P45" s="25"/>
      <c r="Q45" s="25"/>
      <c r="R45" s="25"/>
      <c r="S45" s="25"/>
    </row>
    <row r="46" spans="1:19" x14ac:dyDescent="0.3">
      <c r="A46" s="26">
        <v>22.5</v>
      </c>
      <c r="B46" s="26">
        <v>3293.1388488062298</v>
      </c>
      <c r="C46" s="26">
        <v>3382.8240480603599</v>
      </c>
      <c r="D46" s="26">
        <v>3459.17177507215</v>
      </c>
      <c r="E46" s="26">
        <v>3186.3843755145899</v>
      </c>
      <c r="F46" s="26"/>
      <c r="G46" s="26"/>
      <c r="H46" s="26"/>
      <c r="I46" s="26"/>
      <c r="K46" s="25">
        <v>22.5</v>
      </c>
      <c r="L46" s="25">
        <v>2053.6797881009102</v>
      </c>
      <c r="M46" s="25">
        <v>2113.7070877290998</v>
      </c>
      <c r="N46" s="25">
        <v>2164.21635163156</v>
      </c>
      <c r="O46" s="25">
        <v>1981.0621381522101</v>
      </c>
      <c r="P46" s="25"/>
      <c r="Q46" s="25"/>
      <c r="R46" s="25"/>
      <c r="S46" s="25"/>
    </row>
    <row r="47" spans="1:19" x14ac:dyDescent="0.3">
      <c r="A47" s="26">
        <v>23</v>
      </c>
      <c r="B47" s="26">
        <v>3292.3768260104798</v>
      </c>
      <c r="C47" s="26">
        <v>3382.2309661324998</v>
      </c>
      <c r="D47" s="26">
        <v>3458.7669435457701</v>
      </c>
      <c r="E47" s="26">
        <v>3185.4999674852502</v>
      </c>
      <c r="F47" s="26"/>
      <c r="G47" s="26"/>
      <c r="H47" s="26"/>
      <c r="I47" s="26"/>
      <c r="K47" s="25">
        <v>23</v>
      </c>
      <c r="L47" s="25">
        <v>2052.81911473631</v>
      </c>
      <c r="M47" s="25">
        <v>2113.05012127701</v>
      </c>
      <c r="N47" s="25">
        <v>2163.7461539238502</v>
      </c>
      <c r="O47" s="25">
        <v>1979.98075431447</v>
      </c>
      <c r="P47" s="25"/>
      <c r="Q47" s="25"/>
      <c r="R47" s="25"/>
      <c r="S47" s="25"/>
    </row>
    <row r="48" spans="1:19" x14ac:dyDescent="0.3">
      <c r="A48" s="26">
        <v>23.5</v>
      </c>
      <c r="B48" s="26">
        <v>3291.6507836671599</v>
      </c>
      <c r="C48" s="26">
        <v>3381.6652888081899</v>
      </c>
      <c r="D48" s="26">
        <v>3458.3814831578302</v>
      </c>
      <c r="E48" s="26">
        <v>3184.66037120899</v>
      </c>
      <c r="F48" s="26"/>
      <c r="G48" s="26"/>
      <c r="H48" s="26"/>
      <c r="I48" s="26"/>
      <c r="K48" s="25">
        <v>23.5</v>
      </c>
      <c r="L48" s="25">
        <v>2051.9839405042799</v>
      </c>
      <c r="M48" s="25">
        <v>2112.4124146438498</v>
      </c>
      <c r="N48" s="25">
        <v>2163.2896144073502</v>
      </c>
      <c r="O48" s="25">
        <v>1978.9318017476601</v>
      </c>
      <c r="P48" s="25"/>
      <c r="Q48" s="25"/>
      <c r="R48" s="25"/>
      <c r="S48" s="25"/>
    </row>
    <row r="49" spans="1:19" x14ac:dyDescent="0.3">
      <c r="A49" s="26">
        <v>24</v>
      </c>
      <c r="B49" s="26">
        <v>3290.9608035732199</v>
      </c>
      <c r="C49" s="26">
        <v>3381.1270952639702</v>
      </c>
      <c r="D49" s="26">
        <v>3458.0154705660998</v>
      </c>
      <c r="E49" s="26">
        <v>3183.8656801925199</v>
      </c>
      <c r="F49" s="26"/>
      <c r="G49" s="26"/>
      <c r="H49" s="26"/>
      <c r="I49" s="26"/>
      <c r="K49" s="25">
        <v>24</v>
      </c>
      <c r="L49" s="25">
        <v>2051.17417384483</v>
      </c>
      <c r="M49" s="25">
        <v>2111.7939162759799</v>
      </c>
      <c r="N49" s="25">
        <v>2162.8467074112</v>
      </c>
      <c r="O49" s="25">
        <v>1977.9151296703101</v>
      </c>
      <c r="P49" s="25"/>
      <c r="Q49" s="25"/>
      <c r="R49" s="25"/>
      <c r="S49" s="25"/>
    </row>
    <row r="50" spans="1:19" x14ac:dyDescent="0.3">
      <c r="A50" s="26">
        <v>24.5</v>
      </c>
      <c r="B50" s="26">
        <v>3290.30288080638</v>
      </c>
      <c r="C50" s="26">
        <v>3380.6133572548902</v>
      </c>
      <c r="D50" s="26">
        <v>3457.6667415867</v>
      </c>
      <c r="E50" s="26">
        <v>3183.11078160341</v>
      </c>
      <c r="F50" s="26"/>
      <c r="G50" s="26"/>
      <c r="H50" s="26"/>
      <c r="I50" s="26"/>
      <c r="K50" s="25">
        <v>24.5</v>
      </c>
      <c r="L50" s="25">
        <v>2050.38751149267</v>
      </c>
      <c r="M50" s="25">
        <v>2111.1928839232901</v>
      </c>
      <c r="N50" s="25">
        <v>2162.4161957106298</v>
      </c>
      <c r="O50" s="25">
        <v>1976.92781324762</v>
      </c>
      <c r="P50" s="25"/>
      <c r="Q50" s="25"/>
      <c r="R50" s="25"/>
      <c r="S50" s="25"/>
    </row>
    <row r="51" spans="1:19" x14ac:dyDescent="0.3">
      <c r="A51" s="26">
        <v>25</v>
      </c>
      <c r="B51" s="26">
        <v>3289.6748369431998</v>
      </c>
      <c r="C51" s="26">
        <v>3380.1224007640599</v>
      </c>
      <c r="D51" s="26">
        <v>3457.3341554517101</v>
      </c>
      <c r="E51" s="26">
        <v>3182.3930855528802</v>
      </c>
      <c r="F51" s="26"/>
      <c r="G51" s="26"/>
      <c r="H51" s="26"/>
      <c r="I51" s="26"/>
      <c r="K51" s="25">
        <v>25</v>
      </c>
      <c r="L51" s="25">
        <v>2049.6216630089998</v>
      </c>
      <c r="M51" s="25">
        <v>2110.6075825602602</v>
      </c>
      <c r="N51" s="25">
        <v>2161.99684567956</v>
      </c>
      <c r="O51" s="25">
        <v>1975.9669487599899</v>
      </c>
      <c r="P51" s="25"/>
      <c r="Q51" s="25"/>
      <c r="R51" s="25"/>
      <c r="S51" s="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Observed velocities </vt:lpstr>
      <vt:lpstr>Sheet2</vt:lpstr>
      <vt:lpstr>Sheet3</vt:lpstr>
      <vt:lpstr>40 C Biot</vt:lpstr>
    </vt:vector>
  </TitlesOfParts>
  <Company>U of Alberta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Schmitt</dc:creator>
  <cp:lastModifiedBy>Douglas Schmitt</cp:lastModifiedBy>
  <dcterms:created xsi:type="dcterms:W3CDTF">2011-12-17T16:48:43Z</dcterms:created>
  <dcterms:modified xsi:type="dcterms:W3CDTF">2012-03-03T16:56:23Z</dcterms:modified>
</cp:coreProperties>
</file>